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9743\OneDrive\Рабочий стол\UNI\PSM\"/>
    </mc:Choice>
  </mc:AlternateContent>
  <xr:revisionPtr revIDLastSave="0" documentId="13_ncr:1_{0EF426B6-F5EB-4470-8FE3-569466589E05}" xr6:coauthVersionLast="47" xr6:coauthVersionMax="47" xr10:uidLastSave="{00000000-0000-0000-0000-000000000000}"/>
  <bookViews>
    <workbookView xWindow="-120" yWindow="-120" windowWidth="38640" windowHeight="21120" activeTab="1" xr2:uid="{B31E602C-520C-4DD6-8349-C11011CB5F31}"/>
  </bookViews>
  <sheets>
    <sheet name="Sheet1" sheetId="1" r:id="rId1"/>
    <sheet name="Sheet2" sheetId="2" r:id="rId2"/>
  </sheets>
  <definedNames>
    <definedName name="a">Sheet1!$B$4</definedName>
    <definedName name="ar">Sheet1!$B$5</definedName>
    <definedName name="dt">Sheet1!$B$2</definedName>
    <definedName name="g">Sheet1!$B$1</definedName>
    <definedName name="l">Sheet1!$B$3</definedName>
    <definedName name="mass">Sheet1!$B$8</definedName>
    <definedName name="w0">Sheet1!$B$6</definedName>
    <definedName name="wo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6" i="2" l="1"/>
  <c r="AI47" i="2" s="1"/>
  <c r="AI48" i="2" s="1"/>
  <c r="AI49" i="2" s="1"/>
  <c r="AI50" i="2" s="1"/>
  <c r="AI51" i="2" s="1"/>
  <c r="AI52" i="2" s="1"/>
  <c r="AI53" i="2" s="1"/>
  <c r="AI54" i="2" s="1"/>
  <c r="AJ46" i="2"/>
  <c r="AP46" i="2" s="1"/>
  <c r="AR46" i="2" s="1"/>
  <c r="AT46" i="2" s="1"/>
  <c r="AK46" i="2"/>
  <c r="AN46" i="2" s="1"/>
  <c r="AL46" i="2"/>
  <c r="AM46" i="2"/>
  <c r="AO46" i="2" s="1"/>
  <c r="AZ46" i="2"/>
  <c r="BA46" i="2" s="1"/>
  <c r="BC46" i="2" s="1"/>
  <c r="BE46" i="2" s="1"/>
  <c r="BB46" i="2"/>
  <c r="BD46" i="2" s="1"/>
  <c r="AI55" i="2"/>
  <c r="AI56" i="2" s="1"/>
  <c r="AI57" i="2" s="1"/>
  <c r="AI58" i="2" s="1"/>
  <c r="AI59" i="2" s="1"/>
  <c r="AI60" i="2" s="1"/>
  <c r="AI61" i="2" s="1"/>
  <c r="AI62" i="2" s="1"/>
  <c r="AI63" i="2" s="1"/>
  <c r="AI64" i="2" s="1"/>
  <c r="AI65" i="2" s="1"/>
  <c r="AI66" i="2" s="1"/>
  <c r="AI67" i="2" s="1"/>
  <c r="AI68" i="2" s="1"/>
  <c r="AI69" i="2" s="1"/>
  <c r="AI70" i="2" s="1"/>
  <c r="AI71" i="2" s="1"/>
  <c r="AI72" i="2" s="1"/>
  <c r="AI73" i="2" s="1"/>
  <c r="AI74" i="2" s="1"/>
  <c r="AI75" i="2" s="1"/>
  <c r="AI76" i="2" s="1"/>
  <c r="AI77" i="2" s="1"/>
  <c r="AI78" i="2" s="1"/>
  <c r="AI79" i="2" s="1"/>
  <c r="AI80" i="2" s="1"/>
  <c r="AI81" i="2" s="1"/>
  <c r="AI82" i="2" s="1"/>
  <c r="AI83" i="2" s="1"/>
  <c r="AI84" i="2" s="1"/>
  <c r="AI85" i="2" s="1"/>
  <c r="AI86" i="2" s="1"/>
  <c r="AI87" i="2" s="1"/>
  <c r="AI88" i="2" s="1"/>
  <c r="AI89" i="2" s="1"/>
  <c r="AI90" i="2" s="1"/>
  <c r="AI91" i="2" s="1"/>
  <c r="AI92" i="2" s="1"/>
  <c r="AI93" i="2" s="1"/>
  <c r="AI94" i="2" s="1"/>
  <c r="AI95" i="2" s="1"/>
  <c r="AI96" i="2" s="1"/>
  <c r="AI97" i="2" s="1"/>
  <c r="AI98" i="2" s="1"/>
  <c r="AI99" i="2" s="1"/>
  <c r="AI100" i="2" s="1"/>
  <c r="AI101" i="2" s="1"/>
  <c r="AI102" i="2" s="1"/>
  <c r="AI103" i="2" s="1"/>
  <c r="AI104" i="2" s="1"/>
  <c r="AI105" i="2" s="1"/>
  <c r="AI106" i="2"/>
  <c r="AI107" i="2" s="1"/>
  <c r="AI108" i="2" s="1"/>
  <c r="AI109" i="2" s="1"/>
  <c r="AI110" i="2" s="1"/>
  <c r="AI111" i="2" s="1"/>
  <c r="AI112" i="2" s="1"/>
  <c r="AI113" i="2" s="1"/>
  <c r="AI114" i="2" s="1"/>
  <c r="AI115" i="2" s="1"/>
  <c r="AI116" i="2" s="1"/>
  <c r="AI117" i="2" s="1"/>
  <c r="AI118" i="2" s="1"/>
  <c r="AI119" i="2" s="1"/>
  <c r="AI120" i="2" s="1"/>
  <c r="AI121" i="2" s="1"/>
  <c r="AI122" i="2" s="1"/>
  <c r="AI123" i="2" s="1"/>
  <c r="AI124" i="2" s="1"/>
  <c r="AI125" i="2" s="1"/>
  <c r="AI126" i="2" s="1"/>
  <c r="AI127" i="2" s="1"/>
  <c r="AI128" i="2" s="1"/>
  <c r="AI129" i="2" s="1"/>
  <c r="AI130" i="2" s="1"/>
  <c r="AI131" i="2" s="1"/>
  <c r="AI132" i="2" s="1"/>
  <c r="AI133" i="2" s="1"/>
  <c r="AI134" i="2" s="1"/>
  <c r="AI135" i="2" s="1"/>
  <c r="AI136" i="2" s="1"/>
  <c r="AI137" i="2" s="1"/>
  <c r="AI138" i="2" s="1"/>
  <c r="AI139" i="2" s="1"/>
  <c r="AI140" i="2" s="1"/>
  <c r="AI141" i="2" s="1"/>
  <c r="AI142" i="2" s="1"/>
  <c r="AI143" i="2" s="1"/>
  <c r="AI144" i="2" s="1"/>
  <c r="AI145" i="2" s="1"/>
  <c r="AI146" i="2" s="1"/>
  <c r="AI147" i="2" s="1"/>
  <c r="AI148" i="2" s="1"/>
  <c r="AI149" i="2" s="1"/>
  <c r="AI150" i="2" s="1"/>
  <c r="AI151" i="2" s="1"/>
  <c r="AI152" i="2" s="1"/>
  <c r="AI153" i="2" s="1"/>
  <c r="AI154" i="2" s="1"/>
  <c r="AI155" i="2" s="1"/>
  <c r="AI156" i="2" s="1"/>
  <c r="AI157" i="2" s="1"/>
  <c r="AI158" i="2" s="1"/>
  <c r="AI159" i="2" s="1"/>
  <c r="AI160" i="2" s="1"/>
  <c r="AI161" i="2" s="1"/>
  <c r="AI162" i="2" s="1"/>
  <c r="AI163" i="2" s="1"/>
  <c r="AI164" i="2" s="1"/>
  <c r="AI165" i="2" s="1"/>
  <c r="AI166" i="2" s="1"/>
  <c r="AI167" i="2" s="1"/>
  <c r="AI168" i="2" s="1"/>
  <c r="AI169" i="2" s="1"/>
  <c r="AI170" i="2" s="1"/>
  <c r="AI171" i="2" s="1"/>
  <c r="AI172" i="2" s="1"/>
  <c r="AI173" i="2" s="1"/>
  <c r="AI174" i="2" s="1"/>
  <c r="AI175" i="2" s="1"/>
  <c r="AI176" i="2" s="1"/>
  <c r="AI177" i="2" s="1"/>
  <c r="AI178" i="2" s="1"/>
  <c r="AI179" i="2" s="1"/>
  <c r="AI180" i="2" s="1"/>
  <c r="AI181" i="2" s="1"/>
  <c r="AI182" i="2" s="1"/>
  <c r="AI183" i="2" s="1"/>
  <c r="AI184" i="2" s="1"/>
  <c r="AI185" i="2" s="1"/>
  <c r="AI186" i="2" s="1"/>
  <c r="AI187" i="2" s="1"/>
  <c r="AI188" i="2" s="1"/>
  <c r="AI189" i="2" s="1"/>
  <c r="AI190" i="2" s="1"/>
  <c r="AI191" i="2" s="1"/>
  <c r="AI192" i="2" s="1"/>
  <c r="AI193" i="2" s="1"/>
  <c r="AI194" i="2" s="1"/>
  <c r="AI195" i="2" s="1"/>
  <c r="AI196" i="2" s="1"/>
  <c r="AI197" i="2" s="1"/>
  <c r="AI198" i="2" s="1"/>
  <c r="AI199" i="2" s="1"/>
  <c r="AI200" i="2" s="1"/>
  <c r="AI201" i="2" s="1"/>
  <c r="AI202" i="2" s="1"/>
  <c r="AI203" i="2" s="1"/>
  <c r="AI204" i="2" s="1"/>
  <c r="AI205" i="2" s="1"/>
  <c r="AI206" i="2" s="1"/>
  <c r="AI207" i="2" s="1"/>
  <c r="AI208" i="2" s="1"/>
  <c r="AI209" i="2" s="1"/>
  <c r="AI210" i="2" s="1"/>
  <c r="AI211" i="2" s="1"/>
  <c r="AI212" i="2" s="1"/>
  <c r="AI213" i="2" s="1"/>
  <c r="AI214" i="2" s="1"/>
  <c r="AI215" i="2" s="1"/>
  <c r="AI216" i="2" s="1"/>
  <c r="AI217" i="2" s="1"/>
  <c r="AI218" i="2" s="1"/>
  <c r="AI219" i="2" s="1"/>
  <c r="AI220" i="2" s="1"/>
  <c r="AI221" i="2" s="1"/>
  <c r="AI222" i="2" s="1"/>
  <c r="AI223" i="2" s="1"/>
  <c r="AI224" i="2" s="1"/>
  <c r="AI225" i="2" s="1"/>
  <c r="AI226" i="2" s="1"/>
  <c r="AI227" i="2" s="1"/>
  <c r="AI228" i="2" s="1"/>
  <c r="AI229" i="2" s="1"/>
  <c r="AI230" i="2" s="1"/>
  <c r="AI231" i="2" s="1"/>
  <c r="AI232" i="2" s="1"/>
  <c r="AI233" i="2" s="1"/>
  <c r="AI234" i="2" s="1"/>
  <c r="AI235" i="2" s="1"/>
  <c r="AI236" i="2" s="1"/>
  <c r="AI237" i="2" s="1"/>
  <c r="AZ7" i="2"/>
  <c r="BA7" i="2" s="1"/>
  <c r="BC7" i="2" s="1"/>
  <c r="BB7" i="2"/>
  <c r="BD7" i="2" s="1"/>
  <c r="AZ8" i="2"/>
  <c r="BA8" i="2" s="1"/>
  <c r="BC8" i="2" s="1"/>
  <c r="BB8" i="2"/>
  <c r="BD8" i="2" s="1"/>
  <c r="AZ9" i="2"/>
  <c r="BA9" i="2" s="1"/>
  <c r="BC9" i="2" s="1"/>
  <c r="BB9" i="2"/>
  <c r="BD9" i="2" s="1"/>
  <c r="AZ10" i="2"/>
  <c r="BA10" i="2"/>
  <c r="BC10" i="2" s="1"/>
  <c r="BE10" i="2" s="1"/>
  <c r="BB10" i="2"/>
  <c r="BD10" i="2"/>
  <c r="AZ11" i="2"/>
  <c r="BA11" i="2" s="1"/>
  <c r="BC11" i="2" s="1"/>
  <c r="BE11" i="2" s="1"/>
  <c r="BB11" i="2"/>
  <c r="BD11" i="2"/>
  <c r="AZ12" i="2"/>
  <c r="BA12" i="2"/>
  <c r="BC12" i="2" s="1"/>
  <c r="BE12" i="2" s="1"/>
  <c r="BB12" i="2"/>
  <c r="BD12" i="2"/>
  <c r="AZ13" i="2"/>
  <c r="BA13" i="2" s="1"/>
  <c r="BC13" i="2" s="1"/>
  <c r="BB13" i="2"/>
  <c r="BD13" i="2" s="1"/>
  <c r="AZ14" i="2"/>
  <c r="BA14" i="2" s="1"/>
  <c r="BC14" i="2" s="1"/>
  <c r="BE14" i="2" s="1"/>
  <c r="BB14" i="2"/>
  <c r="BD14" i="2"/>
  <c r="AZ15" i="2"/>
  <c r="BA15" i="2" s="1"/>
  <c r="BC15" i="2" s="1"/>
  <c r="BE15" i="2" s="1"/>
  <c r="BB15" i="2"/>
  <c r="BD15" i="2" s="1"/>
  <c r="AZ16" i="2"/>
  <c r="BA16" i="2" s="1"/>
  <c r="BC16" i="2" s="1"/>
  <c r="BE16" i="2" s="1"/>
  <c r="BB16" i="2"/>
  <c r="BD16" i="2" s="1"/>
  <c r="AZ17" i="2"/>
  <c r="BA17" i="2" s="1"/>
  <c r="BC17" i="2" s="1"/>
  <c r="BE17" i="2" s="1"/>
  <c r="BB17" i="2"/>
  <c r="BD17" i="2" s="1"/>
  <c r="AZ18" i="2"/>
  <c r="BA18" i="2"/>
  <c r="BC18" i="2" s="1"/>
  <c r="BE18" i="2" s="1"/>
  <c r="BB18" i="2"/>
  <c r="BD18" i="2"/>
  <c r="AZ19" i="2"/>
  <c r="BA19" i="2" s="1"/>
  <c r="BC19" i="2" s="1"/>
  <c r="BE19" i="2" s="1"/>
  <c r="BB19" i="2"/>
  <c r="BD19" i="2"/>
  <c r="AZ20" i="2"/>
  <c r="BA20" i="2"/>
  <c r="BC20" i="2" s="1"/>
  <c r="BE20" i="2" s="1"/>
  <c r="BB20" i="2"/>
  <c r="BD20" i="2"/>
  <c r="AZ21" i="2"/>
  <c r="BA21" i="2" s="1"/>
  <c r="BC21" i="2" s="1"/>
  <c r="BB21" i="2"/>
  <c r="BD21" i="2" s="1"/>
  <c r="AZ22" i="2"/>
  <c r="BA22" i="2" s="1"/>
  <c r="BC22" i="2" s="1"/>
  <c r="BE22" i="2" s="1"/>
  <c r="BB22" i="2"/>
  <c r="BD22" i="2"/>
  <c r="AZ23" i="2"/>
  <c r="BA23" i="2" s="1"/>
  <c r="BC23" i="2" s="1"/>
  <c r="BB23" i="2"/>
  <c r="BD23" i="2" s="1"/>
  <c r="AZ24" i="2"/>
  <c r="BA24" i="2" s="1"/>
  <c r="BC24" i="2" s="1"/>
  <c r="BB24" i="2"/>
  <c r="BD24" i="2" s="1"/>
  <c r="AZ25" i="2"/>
  <c r="BA25" i="2" s="1"/>
  <c r="BC25" i="2" s="1"/>
  <c r="BB25" i="2"/>
  <c r="BD25" i="2" s="1"/>
  <c r="AZ26" i="2"/>
  <c r="BA26" i="2" s="1"/>
  <c r="BC26" i="2" s="1"/>
  <c r="BE26" i="2" s="1"/>
  <c r="BB26" i="2"/>
  <c r="BD26" i="2"/>
  <c r="AZ27" i="2"/>
  <c r="BA27" i="2" s="1"/>
  <c r="BC27" i="2" s="1"/>
  <c r="BE27" i="2" s="1"/>
  <c r="BB27" i="2"/>
  <c r="BD27" i="2"/>
  <c r="AZ28" i="2"/>
  <c r="BA28" i="2"/>
  <c r="BC28" i="2" s="1"/>
  <c r="BE28" i="2" s="1"/>
  <c r="BB28" i="2"/>
  <c r="BD28" i="2"/>
  <c r="AZ29" i="2"/>
  <c r="BA29" i="2" s="1"/>
  <c r="BC29" i="2" s="1"/>
  <c r="BB29" i="2"/>
  <c r="BD29" i="2" s="1"/>
  <c r="AZ30" i="2"/>
  <c r="BA30" i="2" s="1"/>
  <c r="BC30" i="2" s="1"/>
  <c r="BE30" i="2" s="1"/>
  <c r="BB30" i="2"/>
  <c r="BD30" i="2"/>
  <c r="AZ31" i="2"/>
  <c r="BA31" i="2" s="1"/>
  <c r="BC31" i="2" s="1"/>
  <c r="BB31" i="2"/>
  <c r="BD31" i="2" s="1"/>
  <c r="AZ32" i="2"/>
  <c r="BA32" i="2" s="1"/>
  <c r="BC32" i="2" s="1"/>
  <c r="BE32" i="2" s="1"/>
  <c r="BB32" i="2"/>
  <c r="BD32" i="2" s="1"/>
  <c r="AZ33" i="2"/>
  <c r="BA33" i="2" s="1"/>
  <c r="BC33" i="2" s="1"/>
  <c r="BE33" i="2" s="1"/>
  <c r="BB33" i="2"/>
  <c r="BD33" i="2" s="1"/>
  <c r="AZ34" i="2"/>
  <c r="BA34" i="2"/>
  <c r="BC34" i="2" s="1"/>
  <c r="BE34" i="2" s="1"/>
  <c r="BB34" i="2"/>
  <c r="BD34" i="2"/>
  <c r="AZ35" i="2"/>
  <c r="BA35" i="2" s="1"/>
  <c r="BC35" i="2" s="1"/>
  <c r="BE35" i="2" s="1"/>
  <c r="BB35" i="2"/>
  <c r="BD35" i="2"/>
  <c r="AZ36" i="2"/>
  <c r="BA36" i="2"/>
  <c r="BC36" i="2" s="1"/>
  <c r="BE36" i="2" s="1"/>
  <c r="BB36" i="2"/>
  <c r="BD36" i="2"/>
  <c r="AZ37" i="2"/>
  <c r="BA37" i="2" s="1"/>
  <c r="BC37" i="2" s="1"/>
  <c r="BE37" i="2" s="1"/>
  <c r="BB37" i="2"/>
  <c r="BD37" i="2" s="1"/>
  <c r="AZ38" i="2"/>
  <c r="BA38" i="2" s="1"/>
  <c r="BC38" i="2" s="1"/>
  <c r="BE38" i="2" s="1"/>
  <c r="BB38" i="2"/>
  <c r="BD38" i="2"/>
  <c r="AZ39" i="2"/>
  <c r="BA39" i="2" s="1"/>
  <c r="BC39" i="2" s="1"/>
  <c r="BB39" i="2"/>
  <c r="BD39" i="2" s="1"/>
  <c r="AZ40" i="2"/>
  <c r="BA40" i="2" s="1"/>
  <c r="BC40" i="2" s="1"/>
  <c r="BB40" i="2"/>
  <c r="BD40" i="2" s="1"/>
  <c r="AZ41" i="2"/>
  <c r="BA41" i="2" s="1"/>
  <c r="BC41" i="2" s="1"/>
  <c r="BE41" i="2" s="1"/>
  <c r="BB41" i="2"/>
  <c r="BD41" i="2" s="1"/>
  <c r="AZ42" i="2"/>
  <c r="BA42" i="2"/>
  <c r="BC42" i="2" s="1"/>
  <c r="BE42" i="2" s="1"/>
  <c r="BB42" i="2"/>
  <c r="BD42" i="2"/>
  <c r="AZ43" i="2"/>
  <c r="BA43" i="2" s="1"/>
  <c r="BC43" i="2" s="1"/>
  <c r="BE43" i="2" s="1"/>
  <c r="BB43" i="2"/>
  <c r="BD43" i="2"/>
  <c r="AZ44" i="2"/>
  <c r="BA44" i="2"/>
  <c r="BC44" i="2" s="1"/>
  <c r="BE44" i="2" s="1"/>
  <c r="BB44" i="2"/>
  <c r="BD44" i="2"/>
  <c r="AZ45" i="2"/>
  <c r="BA45" i="2" s="1"/>
  <c r="BC45" i="2" s="1"/>
  <c r="BE45" i="2" s="1"/>
  <c r="BB45" i="2"/>
  <c r="BD45" i="2" s="1"/>
  <c r="BE6" i="2"/>
  <c r="BD6" i="2"/>
  <c r="BC6" i="2"/>
  <c r="BB6" i="2"/>
  <c r="BA6" i="2"/>
  <c r="AZ6" i="2"/>
  <c r="Q36" i="2"/>
  <c r="R36" i="2"/>
  <c r="T36" i="2" s="1"/>
  <c r="S36" i="2"/>
  <c r="AB36" i="2"/>
  <c r="AD36" i="2"/>
  <c r="Q37" i="2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Z7" i="2"/>
  <c r="AA7" i="2" s="1"/>
  <c r="AC7" i="2" s="1"/>
  <c r="AE7" i="2" s="1"/>
  <c r="AB7" i="2"/>
  <c r="AD7" i="2" s="1"/>
  <c r="Z8" i="2"/>
  <c r="AA8" i="2" s="1"/>
  <c r="AC8" i="2" s="1"/>
  <c r="AB8" i="2"/>
  <c r="AD8" i="2" s="1"/>
  <c r="Z9" i="2"/>
  <c r="AA9" i="2" s="1"/>
  <c r="AC9" i="2" s="1"/>
  <c r="AB9" i="2"/>
  <c r="AD9" i="2" s="1"/>
  <c r="Z10" i="2"/>
  <c r="AA10" i="2" s="1"/>
  <c r="AC10" i="2" s="1"/>
  <c r="AB10" i="2"/>
  <c r="AD10" i="2" s="1"/>
  <c r="Z11" i="2"/>
  <c r="AA11" i="2" s="1"/>
  <c r="AC11" i="2" s="1"/>
  <c r="AE11" i="2" s="1"/>
  <c r="AB11" i="2"/>
  <c r="AD11" i="2"/>
  <c r="Z12" i="2"/>
  <c r="AA12" i="2"/>
  <c r="AC12" i="2" s="1"/>
  <c r="AE12" i="2" s="1"/>
  <c r="AB12" i="2"/>
  <c r="AD12" i="2" s="1"/>
  <c r="Z13" i="2"/>
  <c r="AA13" i="2" s="1"/>
  <c r="AC13" i="2" s="1"/>
  <c r="AE13" i="2" s="1"/>
  <c r="AB13" i="2"/>
  <c r="AD13" i="2"/>
  <c r="Z14" i="2"/>
  <c r="AA14" i="2" s="1"/>
  <c r="AC14" i="2" s="1"/>
  <c r="AE14" i="2" s="1"/>
  <c r="AB14" i="2"/>
  <c r="AD14" i="2"/>
  <c r="Z15" i="2"/>
  <c r="AA15" i="2" s="1"/>
  <c r="AC15" i="2" s="1"/>
  <c r="AB15" i="2"/>
  <c r="AD15" i="2" s="1"/>
  <c r="Z16" i="2"/>
  <c r="AA16" i="2" s="1"/>
  <c r="AC16" i="2" s="1"/>
  <c r="AB16" i="2"/>
  <c r="AD16" i="2" s="1"/>
  <c r="Z17" i="2"/>
  <c r="AA17" i="2" s="1"/>
  <c r="AC17" i="2" s="1"/>
  <c r="AB17" i="2"/>
  <c r="AD17" i="2" s="1"/>
  <c r="Z18" i="2"/>
  <c r="AA18" i="2" s="1"/>
  <c r="AC18" i="2" s="1"/>
  <c r="AE18" i="2" s="1"/>
  <c r="AB18" i="2"/>
  <c r="AD18" i="2"/>
  <c r="Z19" i="2"/>
  <c r="AA19" i="2" s="1"/>
  <c r="AC19" i="2" s="1"/>
  <c r="AE19" i="2" s="1"/>
  <c r="AB19" i="2"/>
  <c r="AD19" i="2"/>
  <c r="Z20" i="2"/>
  <c r="AA20" i="2"/>
  <c r="AC20" i="2" s="1"/>
  <c r="AB20" i="2"/>
  <c r="AD20" i="2" s="1"/>
  <c r="Z21" i="2"/>
  <c r="AA21" i="2" s="1"/>
  <c r="AC21" i="2" s="1"/>
  <c r="AE21" i="2" s="1"/>
  <c r="AB21" i="2"/>
  <c r="AD21" i="2"/>
  <c r="Z22" i="2"/>
  <c r="AA22" i="2" s="1"/>
  <c r="AC22" i="2" s="1"/>
  <c r="AE22" i="2" s="1"/>
  <c r="AB22" i="2"/>
  <c r="AD22" i="2"/>
  <c r="Z23" i="2"/>
  <c r="AA23" i="2" s="1"/>
  <c r="AC23" i="2" s="1"/>
  <c r="AB23" i="2"/>
  <c r="AD23" i="2" s="1"/>
  <c r="Z24" i="2"/>
  <c r="AA24" i="2" s="1"/>
  <c r="AC24" i="2" s="1"/>
  <c r="AE24" i="2" s="1"/>
  <c r="AB24" i="2"/>
  <c r="AD24" i="2" s="1"/>
  <c r="Z25" i="2"/>
  <c r="AA25" i="2" s="1"/>
  <c r="AC25" i="2" s="1"/>
  <c r="AB25" i="2"/>
  <c r="AD25" i="2" s="1"/>
  <c r="Z26" i="2"/>
  <c r="AA26" i="2" s="1"/>
  <c r="AC26" i="2" s="1"/>
  <c r="AE26" i="2" s="1"/>
  <c r="AB26" i="2"/>
  <c r="AD26" i="2"/>
  <c r="Z27" i="2"/>
  <c r="AA27" i="2" s="1"/>
  <c r="AC27" i="2" s="1"/>
  <c r="AE27" i="2" s="1"/>
  <c r="AB27" i="2"/>
  <c r="AD27" i="2"/>
  <c r="Z28" i="2"/>
  <c r="AA28" i="2"/>
  <c r="AC28" i="2" s="1"/>
  <c r="AB28" i="2"/>
  <c r="AD28" i="2" s="1"/>
  <c r="Z29" i="2"/>
  <c r="AA29" i="2" s="1"/>
  <c r="AC29" i="2" s="1"/>
  <c r="AE29" i="2" s="1"/>
  <c r="AB29" i="2"/>
  <c r="AD29" i="2"/>
  <c r="Z30" i="2"/>
  <c r="AA30" i="2" s="1"/>
  <c r="AC30" i="2" s="1"/>
  <c r="AE30" i="2" s="1"/>
  <c r="AB30" i="2"/>
  <c r="AD30" i="2"/>
  <c r="Z31" i="2"/>
  <c r="AA31" i="2" s="1"/>
  <c r="AC31" i="2" s="1"/>
  <c r="AB31" i="2"/>
  <c r="AD31" i="2" s="1"/>
  <c r="Z32" i="2"/>
  <c r="AA32" i="2" s="1"/>
  <c r="AC32" i="2" s="1"/>
  <c r="AE32" i="2" s="1"/>
  <c r="AB32" i="2"/>
  <c r="AD32" i="2" s="1"/>
  <c r="Z33" i="2"/>
  <c r="AA33" i="2" s="1"/>
  <c r="AC33" i="2" s="1"/>
  <c r="AB33" i="2"/>
  <c r="AD33" i="2" s="1"/>
  <c r="Z34" i="2"/>
  <c r="AA34" i="2" s="1"/>
  <c r="AC34" i="2" s="1"/>
  <c r="AB34" i="2"/>
  <c r="AD34" i="2" s="1"/>
  <c r="Z35" i="2"/>
  <c r="AA35" i="2" s="1"/>
  <c r="AC35" i="2" s="1"/>
  <c r="AE35" i="2" s="1"/>
  <c r="AB35" i="2"/>
  <c r="AD35" i="2"/>
  <c r="AE6" i="2"/>
  <c r="AD6" i="2"/>
  <c r="AC6" i="2"/>
  <c r="AB6" i="2"/>
  <c r="K6" i="2"/>
  <c r="M6" i="2"/>
  <c r="AA6" i="2"/>
  <c r="Z6" i="2"/>
  <c r="B27" i="2"/>
  <c r="C27" i="2"/>
  <c r="E27" i="2" s="1"/>
  <c r="G27" i="2" s="1"/>
  <c r="D28" i="2" s="1"/>
  <c r="D27" i="2"/>
  <c r="F27" i="2" s="1"/>
  <c r="C28" i="2" s="1"/>
  <c r="E28" i="2" s="1"/>
  <c r="G28" i="2" s="1"/>
  <c r="B28" i="2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6" i="2"/>
  <c r="AL6" i="2"/>
  <c r="AJ6" i="2"/>
  <c r="AM6" i="2" s="1"/>
  <c r="AO6" i="2" s="1"/>
  <c r="AQ6" i="2" s="1"/>
  <c r="AI7" i="2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Q7" i="2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R6" i="2"/>
  <c r="T6" i="2" s="1"/>
  <c r="V6" i="2" s="1"/>
  <c r="X6" i="2" s="1"/>
  <c r="R7" i="2" s="1"/>
  <c r="F6" i="2"/>
  <c r="C6" i="2"/>
  <c r="E6" i="2" s="1"/>
  <c r="G6" i="2" s="1"/>
  <c r="D7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5" i="1"/>
  <c r="AQ46" i="2" l="1"/>
  <c r="AS46" i="2" s="1"/>
  <c r="AU46" i="2" s="1"/>
  <c r="AW46" i="2" s="1"/>
  <c r="AY46" i="2" s="1"/>
  <c r="AK47" i="2" s="1"/>
  <c r="BE29" i="2"/>
  <c r="BE23" i="2"/>
  <c r="BE40" i="2"/>
  <c r="BE39" i="2"/>
  <c r="BE21" i="2"/>
  <c r="BE9" i="2"/>
  <c r="BE31" i="2"/>
  <c r="BE13" i="2"/>
  <c r="BE24" i="2"/>
  <c r="BE8" i="2"/>
  <c r="BE25" i="2"/>
  <c r="BE7" i="2"/>
  <c r="V36" i="2"/>
  <c r="X36" i="2" s="1"/>
  <c r="R37" i="2" s="1"/>
  <c r="Z36" i="2"/>
  <c r="AA36" i="2" s="1"/>
  <c r="AC36" i="2" s="1"/>
  <c r="AE36" i="2" s="1"/>
  <c r="U36" i="2"/>
  <c r="W36" i="2" s="1"/>
  <c r="Y36" i="2" s="1"/>
  <c r="S37" i="2" s="1"/>
  <c r="AE31" i="2"/>
  <c r="AE25" i="2"/>
  <c r="AE33" i="2"/>
  <c r="AE23" i="2"/>
  <c r="AE17" i="2"/>
  <c r="AE9" i="2"/>
  <c r="AE28" i="2"/>
  <c r="AE16" i="2"/>
  <c r="AE10" i="2"/>
  <c r="AE34" i="2"/>
  <c r="AE8" i="2"/>
  <c r="AE20" i="2"/>
  <c r="AE15" i="2"/>
  <c r="H28" i="2"/>
  <c r="I28" i="2" s="1"/>
  <c r="K28" i="2" s="1"/>
  <c r="C29" i="2"/>
  <c r="F28" i="2"/>
  <c r="J28" i="2"/>
  <c r="L28" i="2" s="1"/>
  <c r="D29" i="2"/>
  <c r="J27" i="2"/>
  <c r="L27" i="2" s="1"/>
  <c r="H27" i="2"/>
  <c r="I27" i="2" s="1"/>
  <c r="K27" i="2" s="1"/>
  <c r="U6" i="2"/>
  <c r="W6" i="2" s="1"/>
  <c r="Y6" i="2" s="1"/>
  <c r="S7" i="2" s="1"/>
  <c r="U7" i="2" s="1"/>
  <c r="W7" i="2" s="1"/>
  <c r="AS6" i="2"/>
  <c r="AU6" i="2" s="1"/>
  <c r="C7" i="2"/>
  <c r="E7" i="2" s="1"/>
  <c r="G7" i="2" s="1"/>
  <c r="D8" i="2" s="1"/>
  <c r="F8" i="2" s="1"/>
  <c r="AN6" i="2"/>
  <c r="T7" i="2"/>
  <c r="F7" i="2"/>
  <c r="BB47" i="2" l="1"/>
  <c r="BD47" i="2" s="1"/>
  <c r="AV46" i="2"/>
  <c r="AX46" i="2" s="1"/>
  <c r="AJ47" i="2" s="1"/>
  <c r="AB37" i="2"/>
  <c r="AD37" i="2" s="1"/>
  <c r="T37" i="2"/>
  <c r="V37" i="2" s="1"/>
  <c r="X37" i="2" s="1"/>
  <c r="R38" i="2" s="1"/>
  <c r="U37" i="2"/>
  <c r="W37" i="2" s="1"/>
  <c r="Y37" i="2" s="1"/>
  <c r="S38" i="2" s="1"/>
  <c r="Z37" i="2"/>
  <c r="AA37" i="2" s="1"/>
  <c r="AC37" i="2" s="1"/>
  <c r="AE37" i="2" s="1"/>
  <c r="M27" i="2"/>
  <c r="J29" i="2"/>
  <c r="L29" i="2" s="1"/>
  <c r="F29" i="2"/>
  <c r="C30" i="2"/>
  <c r="E29" i="2"/>
  <c r="G29" i="2" s="1"/>
  <c r="D30" i="2" s="1"/>
  <c r="H29" i="2"/>
  <c r="I29" i="2" s="1"/>
  <c r="K29" i="2" s="1"/>
  <c r="M29" i="2" s="1"/>
  <c r="M28" i="2"/>
  <c r="C8" i="2"/>
  <c r="E8" i="2" s="1"/>
  <c r="G8" i="2" s="1"/>
  <c r="D9" i="2" s="1"/>
  <c r="F9" i="2" s="1"/>
  <c r="AP6" i="2"/>
  <c r="AR6" i="2" s="1"/>
  <c r="V7" i="2"/>
  <c r="X7" i="2" s="1"/>
  <c r="R8" i="2" s="1"/>
  <c r="T8" i="2" s="1"/>
  <c r="Y7" i="2"/>
  <c r="S8" i="2" s="1"/>
  <c r="AZ47" i="2" l="1"/>
  <c r="BA47" i="2" s="1"/>
  <c r="BC47" i="2" s="1"/>
  <c r="BE47" i="2" s="1"/>
  <c r="AL47" i="2"/>
  <c r="AM47" i="2"/>
  <c r="AO47" i="2" s="1"/>
  <c r="AQ47" i="2" s="1"/>
  <c r="AS47" i="2" s="1"/>
  <c r="AU47" i="2" s="1"/>
  <c r="V38" i="2"/>
  <c r="X38" i="2" s="1"/>
  <c r="R39" i="2" s="1"/>
  <c r="AB38" i="2"/>
  <c r="AD38" i="2" s="1"/>
  <c r="T38" i="2"/>
  <c r="U38" i="2"/>
  <c r="W38" i="2" s="1"/>
  <c r="Y38" i="2" s="1"/>
  <c r="S39" i="2" s="1"/>
  <c r="Z38" i="2"/>
  <c r="AA38" i="2" s="1"/>
  <c r="AC38" i="2" s="1"/>
  <c r="AE38" i="2" s="1"/>
  <c r="F30" i="2"/>
  <c r="J30" i="2"/>
  <c r="L30" i="2" s="1"/>
  <c r="C31" i="2"/>
  <c r="E30" i="2"/>
  <c r="G30" i="2" s="1"/>
  <c r="D31" i="2" s="1"/>
  <c r="H30" i="2"/>
  <c r="I30" i="2" s="1"/>
  <c r="K30" i="2" s="1"/>
  <c r="M30" i="2" s="1"/>
  <c r="C9" i="2"/>
  <c r="E9" i="2" s="1"/>
  <c r="G9" i="2" s="1"/>
  <c r="D10" i="2" s="1"/>
  <c r="F10" i="2" s="1"/>
  <c r="C10" i="2"/>
  <c r="E10" i="2" s="1"/>
  <c r="G10" i="2" s="1"/>
  <c r="AT6" i="2"/>
  <c r="AV6" i="2" s="1"/>
  <c r="AX6" i="2" s="1"/>
  <c r="AJ7" i="2" s="1"/>
  <c r="AW6" i="2"/>
  <c r="AY6" i="2" s="1"/>
  <c r="AK7" i="2" s="1"/>
  <c r="V8" i="2"/>
  <c r="X8" i="2" s="1"/>
  <c r="R9" i="2" s="1"/>
  <c r="T9" i="2" s="1"/>
  <c r="U8" i="2"/>
  <c r="W8" i="2" s="1"/>
  <c r="AN47" i="2" l="1"/>
  <c r="AB39" i="2"/>
  <c r="AD39" i="2" s="1"/>
  <c r="T39" i="2"/>
  <c r="V39" i="2" s="1"/>
  <c r="X39" i="2" s="1"/>
  <c r="R40" i="2" s="1"/>
  <c r="U39" i="2"/>
  <c r="W39" i="2" s="1"/>
  <c r="Y39" i="2" s="1"/>
  <c r="S40" i="2" s="1"/>
  <c r="Z39" i="2"/>
  <c r="AA39" i="2" s="1"/>
  <c r="AC39" i="2" s="1"/>
  <c r="AE39" i="2" s="1"/>
  <c r="F31" i="2"/>
  <c r="J31" i="2"/>
  <c r="L31" i="2" s="1"/>
  <c r="E31" i="2"/>
  <c r="G31" i="2" s="1"/>
  <c r="D32" i="2" s="1"/>
  <c r="H31" i="2"/>
  <c r="I31" i="2" s="1"/>
  <c r="K31" i="2" s="1"/>
  <c r="M31" i="2" s="1"/>
  <c r="C32" i="2"/>
  <c r="D11" i="2"/>
  <c r="F11" i="2" s="1"/>
  <c r="C11" i="2"/>
  <c r="E11" i="2" s="1"/>
  <c r="G11" i="2" s="1"/>
  <c r="AM7" i="2"/>
  <c r="AO7" i="2" s="1"/>
  <c r="AQ7" i="2" s="1"/>
  <c r="AS7" i="2" s="1"/>
  <c r="AU7" i="2" s="1"/>
  <c r="AL7" i="2"/>
  <c r="AN7" i="2" s="1"/>
  <c r="AP7" i="2" s="1"/>
  <c r="AR7" i="2" s="1"/>
  <c r="AT7" i="2" s="1"/>
  <c r="Y8" i="2"/>
  <c r="S9" i="2" s="1"/>
  <c r="AP47" i="2" l="1"/>
  <c r="AR47" i="2" s="1"/>
  <c r="AB40" i="2"/>
  <c r="AD40" i="2" s="1"/>
  <c r="U40" i="2"/>
  <c r="W40" i="2" s="1"/>
  <c r="Y40" i="2" s="1"/>
  <c r="S41" i="2" s="1"/>
  <c r="Z40" i="2"/>
  <c r="AA40" i="2" s="1"/>
  <c r="AC40" i="2" s="1"/>
  <c r="AE40" i="2" s="1"/>
  <c r="T40" i="2"/>
  <c r="V40" i="2" s="1"/>
  <c r="X40" i="2" s="1"/>
  <c r="R41" i="2" s="1"/>
  <c r="F32" i="2"/>
  <c r="J32" i="2"/>
  <c r="L32" i="2" s="1"/>
  <c r="H32" i="2"/>
  <c r="I32" i="2" s="1"/>
  <c r="K32" i="2" s="1"/>
  <c r="M32" i="2" s="1"/>
  <c r="C33" i="2"/>
  <c r="E32" i="2"/>
  <c r="G32" i="2" s="1"/>
  <c r="D33" i="2" s="1"/>
  <c r="C12" i="2"/>
  <c r="E12" i="2" s="1"/>
  <c r="G12" i="2" s="1"/>
  <c r="D12" i="2"/>
  <c r="F12" i="2" s="1"/>
  <c r="AW7" i="2"/>
  <c r="AY7" i="2" s="1"/>
  <c r="AK8" i="2" s="1"/>
  <c r="AV7" i="2"/>
  <c r="AX7" i="2" s="1"/>
  <c r="AJ8" i="2" s="1"/>
  <c r="V9" i="2"/>
  <c r="X9" i="2" s="1"/>
  <c r="R10" i="2" s="1"/>
  <c r="T10" i="2" s="1"/>
  <c r="U9" i="2"/>
  <c r="W9" i="2" s="1"/>
  <c r="Y9" i="2" s="1"/>
  <c r="S10" i="2" s="1"/>
  <c r="C13" i="2"/>
  <c r="E13" i="2" s="1"/>
  <c r="G13" i="2" s="1"/>
  <c r="AT47" i="2" l="1"/>
  <c r="AV47" i="2" s="1"/>
  <c r="AX47" i="2" s="1"/>
  <c r="AJ48" i="2" s="1"/>
  <c r="AW47" i="2"/>
  <c r="AY47" i="2" s="1"/>
  <c r="AK48" i="2" s="1"/>
  <c r="AB41" i="2"/>
  <c r="AD41" i="2" s="1"/>
  <c r="Z41" i="2"/>
  <c r="AA41" i="2" s="1"/>
  <c r="AC41" i="2" s="1"/>
  <c r="AE41" i="2" s="1"/>
  <c r="T41" i="2"/>
  <c r="V41" i="2" s="1"/>
  <c r="X41" i="2" s="1"/>
  <c r="R42" i="2" s="1"/>
  <c r="U41" i="2"/>
  <c r="W41" i="2" s="1"/>
  <c r="Y41" i="2" s="1"/>
  <c r="S42" i="2" s="1"/>
  <c r="J33" i="2"/>
  <c r="L33" i="2" s="1"/>
  <c r="F33" i="2"/>
  <c r="C34" i="2"/>
  <c r="E33" i="2"/>
  <c r="G33" i="2" s="1"/>
  <c r="D34" i="2" s="1"/>
  <c r="H33" i="2"/>
  <c r="I33" i="2" s="1"/>
  <c r="K33" i="2" s="1"/>
  <c r="M33" i="2" s="1"/>
  <c r="D13" i="2"/>
  <c r="F13" i="2" s="1"/>
  <c r="D14" i="2"/>
  <c r="F14" i="2" s="1"/>
  <c r="AL8" i="2"/>
  <c r="AN8" i="2" s="1"/>
  <c r="AP8" i="2" s="1"/>
  <c r="AR8" i="2" s="1"/>
  <c r="AT8" i="2" s="1"/>
  <c r="AM8" i="2"/>
  <c r="AO8" i="2" s="1"/>
  <c r="AQ8" i="2" s="1"/>
  <c r="AS8" i="2" s="1"/>
  <c r="AU8" i="2" s="1"/>
  <c r="V10" i="2"/>
  <c r="X10" i="2" s="1"/>
  <c r="R11" i="2" s="1"/>
  <c r="T11" i="2" s="1"/>
  <c r="U10" i="2"/>
  <c r="W10" i="2" s="1"/>
  <c r="Y10" i="2" s="1"/>
  <c r="S11" i="2" s="1"/>
  <c r="C14" i="2"/>
  <c r="E14" i="2"/>
  <c r="G14" i="2" s="1"/>
  <c r="BB48" i="2" l="1"/>
  <c r="BD48" i="2" s="1"/>
  <c r="AL48" i="2"/>
  <c r="AN48" i="2" s="1"/>
  <c r="AM48" i="2"/>
  <c r="AO48" i="2" s="1"/>
  <c r="AQ48" i="2" s="1"/>
  <c r="AS48" i="2" s="1"/>
  <c r="AU48" i="2" s="1"/>
  <c r="AZ48" i="2"/>
  <c r="BA48" i="2" s="1"/>
  <c r="BC48" i="2" s="1"/>
  <c r="BE48" i="2" s="1"/>
  <c r="AB42" i="2"/>
  <c r="AD42" i="2" s="1"/>
  <c r="Z42" i="2"/>
  <c r="AA42" i="2" s="1"/>
  <c r="AC42" i="2" s="1"/>
  <c r="AE42" i="2" s="1"/>
  <c r="T42" i="2"/>
  <c r="V42" i="2" s="1"/>
  <c r="X42" i="2" s="1"/>
  <c r="R43" i="2" s="1"/>
  <c r="U42" i="2"/>
  <c r="W42" i="2" s="1"/>
  <c r="Y42" i="2" s="1"/>
  <c r="S43" i="2" s="1"/>
  <c r="AV8" i="2"/>
  <c r="AX8" i="2" s="1"/>
  <c r="AJ9" i="2" s="1"/>
  <c r="AL9" i="2" s="1"/>
  <c r="F34" i="2"/>
  <c r="J34" i="2"/>
  <c r="L34" i="2" s="1"/>
  <c r="C35" i="2"/>
  <c r="E34" i="2"/>
  <c r="G34" i="2" s="1"/>
  <c r="D35" i="2" s="1"/>
  <c r="H34" i="2"/>
  <c r="I34" i="2" s="1"/>
  <c r="K34" i="2" s="1"/>
  <c r="M34" i="2" s="1"/>
  <c r="C15" i="2"/>
  <c r="D15" i="2"/>
  <c r="F15" i="2" s="1"/>
  <c r="C16" i="2" s="1"/>
  <c r="AW8" i="2"/>
  <c r="AY8" i="2" s="1"/>
  <c r="AK9" i="2" s="1"/>
  <c r="V11" i="2"/>
  <c r="X11" i="2" s="1"/>
  <c r="R12" i="2" s="1"/>
  <c r="U11" i="2"/>
  <c r="W11" i="2" s="1"/>
  <c r="E15" i="2"/>
  <c r="G15" i="2" s="1"/>
  <c r="AP48" i="2" l="1"/>
  <c r="AR48" i="2" s="1"/>
  <c r="AT48" i="2" s="1"/>
  <c r="AV48" i="2" s="1"/>
  <c r="AX48" i="2" s="1"/>
  <c r="AJ49" i="2" s="1"/>
  <c r="AB43" i="2"/>
  <c r="AD43" i="2" s="1"/>
  <c r="Z43" i="2"/>
  <c r="AA43" i="2" s="1"/>
  <c r="AC43" i="2" s="1"/>
  <c r="AE43" i="2" s="1"/>
  <c r="T43" i="2"/>
  <c r="V43" i="2" s="1"/>
  <c r="X43" i="2" s="1"/>
  <c r="R44" i="2" s="1"/>
  <c r="U43" i="2"/>
  <c r="W43" i="2" s="1"/>
  <c r="Y43" i="2" s="1"/>
  <c r="S44" i="2" s="1"/>
  <c r="F35" i="2"/>
  <c r="J35" i="2"/>
  <c r="L35" i="2" s="1"/>
  <c r="E35" i="2"/>
  <c r="G35" i="2" s="1"/>
  <c r="D36" i="2" s="1"/>
  <c r="H35" i="2"/>
  <c r="I35" i="2" s="1"/>
  <c r="K35" i="2" s="1"/>
  <c r="M35" i="2" s="1"/>
  <c r="C36" i="2"/>
  <c r="D16" i="2"/>
  <c r="AN9" i="2"/>
  <c r="AP9" i="2" s="1"/>
  <c r="AR9" i="2" s="1"/>
  <c r="AT9" i="2" s="1"/>
  <c r="AM9" i="2"/>
  <c r="AO9" i="2" s="1"/>
  <c r="AQ9" i="2" s="1"/>
  <c r="AS9" i="2" s="1"/>
  <c r="AU9" i="2" s="1"/>
  <c r="T12" i="2"/>
  <c r="Y11" i="2"/>
  <c r="S12" i="2" s="1"/>
  <c r="U12" i="2" s="1"/>
  <c r="W12" i="2" s="1"/>
  <c r="E16" i="2"/>
  <c r="G16" i="2" s="1"/>
  <c r="D17" i="2" s="1"/>
  <c r="F16" i="2"/>
  <c r="C17" i="2" s="1"/>
  <c r="AZ49" i="2" l="1"/>
  <c r="BA49" i="2" s="1"/>
  <c r="BC49" i="2" s="1"/>
  <c r="AL49" i="2"/>
  <c r="AW48" i="2"/>
  <c r="AY48" i="2" s="1"/>
  <c r="AK49" i="2" s="1"/>
  <c r="AM49" i="2" s="1"/>
  <c r="AO49" i="2" s="1"/>
  <c r="AB44" i="2"/>
  <c r="AD44" i="2" s="1"/>
  <c r="Z44" i="2"/>
  <c r="AA44" i="2" s="1"/>
  <c r="AC44" i="2" s="1"/>
  <c r="AE44" i="2" s="1"/>
  <c r="T44" i="2"/>
  <c r="V44" i="2" s="1"/>
  <c r="X44" i="2" s="1"/>
  <c r="R45" i="2" s="1"/>
  <c r="U44" i="2"/>
  <c r="W44" i="2" s="1"/>
  <c r="Y44" i="2" s="1"/>
  <c r="S45" i="2" s="1"/>
  <c r="F36" i="2"/>
  <c r="J36" i="2"/>
  <c r="L36" i="2" s="1"/>
  <c r="H36" i="2"/>
  <c r="I36" i="2" s="1"/>
  <c r="K36" i="2" s="1"/>
  <c r="M36" i="2" s="1"/>
  <c r="C37" i="2"/>
  <c r="E36" i="2"/>
  <c r="G36" i="2" s="1"/>
  <c r="D37" i="2" s="1"/>
  <c r="AW9" i="2"/>
  <c r="AY9" i="2" s="1"/>
  <c r="AK10" i="2" s="1"/>
  <c r="AV9" i="2"/>
  <c r="AX9" i="2" s="1"/>
  <c r="AJ10" i="2" s="1"/>
  <c r="Y12" i="2"/>
  <c r="S13" i="2" s="1"/>
  <c r="V12" i="2"/>
  <c r="X12" i="2" s="1"/>
  <c r="R13" i="2" s="1"/>
  <c r="E17" i="2"/>
  <c r="G17" i="2" s="1"/>
  <c r="D18" i="2" s="1"/>
  <c r="F17" i="2"/>
  <c r="C18" i="2" s="1"/>
  <c r="BB49" i="2" l="1"/>
  <c r="BD49" i="2" s="1"/>
  <c r="AN49" i="2"/>
  <c r="AP49" i="2" s="1"/>
  <c r="AR49" i="2" s="1"/>
  <c r="AW49" i="2" s="1"/>
  <c r="AY49" i="2" s="1"/>
  <c r="AK50" i="2" s="1"/>
  <c r="AQ49" i="2"/>
  <c r="AS49" i="2" s="1"/>
  <c r="AU49" i="2" s="1"/>
  <c r="BE49" i="2"/>
  <c r="AB45" i="2"/>
  <c r="AD45" i="2" s="1"/>
  <c r="Z45" i="2"/>
  <c r="AA45" i="2" s="1"/>
  <c r="AC45" i="2" s="1"/>
  <c r="AE45" i="2" s="1"/>
  <c r="T45" i="2"/>
  <c r="V45" i="2" s="1"/>
  <c r="X45" i="2" s="1"/>
  <c r="R46" i="2" s="1"/>
  <c r="U45" i="2"/>
  <c r="W45" i="2" s="1"/>
  <c r="Y45" i="2" s="1"/>
  <c r="S46" i="2" s="1"/>
  <c r="J37" i="2"/>
  <c r="L37" i="2" s="1"/>
  <c r="F37" i="2"/>
  <c r="C38" i="2"/>
  <c r="E37" i="2"/>
  <c r="G37" i="2" s="1"/>
  <c r="D38" i="2" s="1"/>
  <c r="H37" i="2"/>
  <c r="I37" i="2" s="1"/>
  <c r="K37" i="2" s="1"/>
  <c r="M37" i="2" s="1"/>
  <c r="AM10" i="2"/>
  <c r="AO10" i="2" s="1"/>
  <c r="AQ10" i="2" s="1"/>
  <c r="AS10" i="2" s="1"/>
  <c r="AU10" i="2" s="1"/>
  <c r="AL10" i="2"/>
  <c r="AN10" i="2" s="1"/>
  <c r="AP10" i="2" s="1"/>
  <c r="AR10" i="2" s="1"/>
  <c r="U13" i="2"/>
  <c r="W13" i="2" s="1"/>
  <c r="T13" i="2"/>
  <c r="V13" i="2" s="1"/>
  <c r="X13" i="2" s="1"/>
  <c r="R14" i="2" s="1"/>
  <c r="E18" i="2"/>
  <c r="G18" i="2" s="1"/>
  <c r="D19" i="2" s="1"/>
  <c r="F18" i="2"/>
  <c r="C19" i="2" s="1"/>
  <c r="BB50" i="2" l="1"/>
  <c r="BD50" i="2" s="1"/>
  <c r="AT49" i="2"/>
  <c r="AV49" i="2" s="1"/>
  <c r="AX49" i="2" s="1"/>
  <c r="AJ50" i="2" s="1"/>
  <c r="AB46" i="2"/>
  <c r="AD46" i="2" s="1"/>
  <c r="T46" i="2"/>
  <c r="V46" i="2" s="1"/>
  <c r="X46" i="2" s="1"/>
  <c r="R47" i="2" s="1"/>
  <c r="U46" i="2"/>
  <c r="W46" i="2" s="1"/>
  <c r="Y46" i="2" s="1"/>
  <c r="S47" i="2" s="1"/>
  <c r="Z46" i="2"/>
  <c r="AA46" i="2" s="1"/>
  <c r="AC46" i="2" s="1"/>
  <c r="AE46" i="2" s="1"/>
  <c r="F38" i="2"/>
  <c r="J38" i="2"/>
  <c r="L38" i="2" s="1"/>
  <c r="C39" i="2"/>
  <c r="E38" i="2"/>
  <c r="G38" i="2" s="1"/>
  <c r="D39" i="2" s="1"/>
  <c r="H38" i="2"/>
  <c r="I38" i="2" s="1"/>
  <c r="K38" i="2" s="1"/>
  <c r="M38" i="2" s="1"/>
  <c r="AT10" i="2"/>
  <c r="AV10" i="2" s="1"/>
  <c r="AX10" i="2" s="1"/>
  <c r="AJ11" i="2" s="1"/>
  <c r="AL11" i="2" s="1"/>
  <c r="AW10" i="2"/>
  <c r="AY10" i="2" s="1"/>
  <c r="AK11" i="2" s="1"/>
  <c r="T14" i="2"/>
  <c r="Y13" i="2"/>
  <c r="S14" i="2" s="1"/>
  <c r="E19" i="2"/>
  <c r="G19" i="2" s="1"/>
  <c r="D20" i="2" s="1"/>
  <c r="F19" i="2"/>
  <c r="C20" i="2" s="1"/>
  <c r="AM50" i="2" l="1"/>
  <c r="AO50" i="2" s="1"/>
  <c r="AQ50" i="2" s="1"/>
  <c r="AS50" i="2"/>
  <c r="AU50" i="2" s="1"/>
  <c r="AZ50" i="2"/>
  <c r="BA50" i="2" s="1"/>
  <c r="BC50" i="2" s="1"/>
  <c r="BE50" i="2" s="1"/>
  <c r="AL50" i="2"/>
  <c r="AB47" i="2"/>
  <c r="AD47" i="2" s="1"/>
  <c r="T47" i="2"/>
  <c r="V47" i="2" s="1"/>
  <c r="X47" i="2" s="1"/>
  <c r="R48" i="2" s="1"/>
  <c r="U47" i="2"/>
  <c r="W47" i="2" s="1"/>
  <c r="Y47" i="2" s="1"/>
  <c r="S48" i="2" s="1"/>
  <c r="Z47" i="2"/>
  <c r="AA47" i="2" s="1"/>
  <c r="AC47" i="2" s="1"/>
  <c r="AE47" i="2" s="1"/>
  <c r="AM11" i="2"/>
  <c r="AO11" i="2" s="1"/>
  <c r="AQ11" i="2" s="1"/>
  <c r="AS11" i="2" s="1"/>
  <c r="AU11" i="2" s="1"/>
  <c r="F39" i="2"/>
  <c r="J39" i="2"/>
  <c r="L39" i="2" s="1"/>
  <c r="E39" i="2"/>
  <c r="G39" i="2" s="1"/>
  <c r="D40" i="2" s="1"/>
  <c r="H39" i="2"/>
  <c r="I39" i="2" s="1"/>
  <c r="K39" i="2" s="1"/>
  <c r="M39" i="2" s="1"/>
  <c r="C40" i="2"/>
  <c r="AN11" i="2"/>
  <c r="U14" i="2"/>
  <c r="W14" i="2" s="1"/>
  <c r="V14" i="2"/>
  <c r="X14" i="2" s="1"/>
  <c r="R15" i="2" s="1"/>
  <c r="T15" i="2" s="1"/>
  <c r="E20" i="2"/>
  <c r="G20" i="2" s="1"/>
  <c r="D21" i="2" s="1"/>
  <c r="F20" i="2"/>
  <c r="C21" i="2" s="1"/>
  <c r="AN50" i="2" l="1"/>
  <c r="AB48" i="2"/>
  <c r="AD48" i="2" s="1"/>
  <c r="T48" i="2"/>
  <c r="V48" i="2" s="1"/>
  <c r="X48" i="2" s="1"/>
  <c r="R49" i="2" s="1"/>
  <c r="U48" i="2"/>
  <c r="W48" i="2" s="1"/>
  <c r="Y48" i="2" s="1"/>
  <c r="S49" i="2" s="1"/>
  <c r="Z48" i="2"/>
  <c r="AA48" i="2" s="1"/>
  <c r="AC48" i="2" s="1"/>
  <c r="AE48" i="2" s="1"/>
  <c r="F40" i="2"/>
  <c r="J40" i="2"/>
  <c r="L40" i="2" s="1"/>
  <c r="H40" i="2"/>
  <c r="I40" i="2" s="1"/>
  <c r="K40" i="2" s="1"/>
  <c r="M40" i="2" s="1"/>
  <c r="C41" i="2"/>
  <c r="E40" i="2"/>
  <c r="G40" i="2" s="1"/>
  <c r="D41" i="2" s="1"/>
  <c r="AP11" i="2"/>
  <c r="AR11" i="2" s="1"/>
  <c r="Y14" i="2"/>
  <c r="S15" i="2" s="1"/>
  <c r="E21" i="2"/>
  <c r="G21" i="2" s="1"/>
  <c r="D22" i="2" s="1"/>
  <c r="F21" i="2"/>
  <c r="C22" i="2" s="1"/>
  <c r="AP50" i="2" l="1"/>
  <c r="AR50" i="2" s="1"/>
  <c r="AB49" i="2"/>
  <c r="AD49" i="2" s="1"/>
  <c r="T49" i="2"/>
  <c r="V49" i="2" s="1"/>
  <c r="X49" i="2" s="1"/>
  <c r="R50" i="2" s="1"/>
  <c r="U49" i="2"/>
  <c r="W49" i="2" s="1"/>
  <c r="Y49" i="2" s="1"/>
  <c r="S50" i="2" s="1"/>
  <c r="Z49" i="2"/>
  <c r="AA49" i="2" s="1"/>
  <c r="AC49" i="2" s="1"/>
  <c r="AE49" i="2" s="1"/>
  <c r="J41" i="2"/>
  <c r="L41" i="2" s="1"/>
  <c r="F41" i="2"/>
  <c r="C42" i="2"/>
  <c r="E41" i="2"/>
  <c r="G41" i="2" s="1"/>
  <c r="D42" i="2" s="1"/>
  <c r="H41" i="2"/>
  <c r="I41" i="2" s="1"/>
  <c r="K41" i="2" s="1"/>
  <c r="M41" i="2" s="1"/>
  <c r="AT11" i="2"/>
  <c r="AV11" i="2" s="1"/>
  <c r="AX11" i="2" s="1"/>
  <c r="AJ12" i="2" s="1"/>
  <c r="AW11" i="2"/>
  <c r="AY11" i="2" s="1"/>
  <c r="AK12" i="2" s="1"/>
  <c r="U15" i="2"/>
  <c r="W15" i="2" s="1"/>
  <c r="V15" i="2"/>
  <c r="X15" i="2" s="1"/>
  <c r="R16" i="2" s="1"/>
  <c r="T16" i="2" s="1"/>
  <c r="E22" i="2"/>
  <c r="G22" i="2" s="1"/>
  <c r="D23" i="2" s="1"/>
  <c r="F22" i="2"/>
  <c r="C23" i="2" s="1"/>
  <c r="AT50" i="2" l="1"/>
  <c r="AV50" i="2" s="1"/>
  <c r="AX50" i="2" s="1"/>
  <c r="AJ51" i="2" s="1"/>
  <c r="AW50" i="2"/>
  <c r="AY50" i="2" s="1"/>
  <c r="AK51" i="2" s="1"/>
  <c r="AB50" i="2"/>
  <c r="AD50" i="2" s="1"/>
  <c r="T50" i="2"/>
  <c r="V50" i="2" s="1"/>
  <c r="X50" i="2" s="1"/>
  <c r="R51" i="2" s="1"/>
  <c r="U50" i="2"/>
  <c r="W50" i="2" s="1"/>
  <c r="Y50" i="2" s="1"/>
  <c r="S51" i="2" s="1"/>
  <c r="Z50" i="2"/>
  <c r="AA50" i="2" s="1"/>
  <c r="AC50" i="2" s="1"/>
  <c r="AE50" i="2" s="1"/>
  <c r="F42" i="2"/>
  <c r="J42" i="2"/>
  <c r="L42" i="2" s="1"/>
  <c r="C43" i="2"/>
  <c r="E42" i="2"/>
  <c r="G42" i="2" s="1"/>
  <c r="D43" i="2" s="1"/>
  <c r="H42" i="2"/>
  <c r="I42" i="2" s="1"/>
  <c r="K42" i="2" s="1"/>
  <c r="M42" i="2" s="1"/>
  <c r="AL12" i="2"/>
  <c r="AM12" i="2"/>
  <c r="AO12" i="2" s="1"/>
  <c r="AQ12" i="2" s="1"/>
  <c r="AS12" i="2" s="1"/>
  <c r="AU12" i="2" s="1"/>
  <c r="Y15" i="2"/>
  <c r="S16" i="2" s="1"/>
  <c r="E23" i="2"/>
  <c r="G23" i="2" s="1"/>
  <c r="D24" i="2" s="1"/>
  <c r="F23" i="2"/>
  <c r="C24" i="2" s="1"/>
  <c r="BB51" i="2" l="1"/>
  <c r="BD51" i="2" s="1"/>
  <c r="AZ51" i="2"/>
  <c r="BA51" i="2" s="1"/>
  <c r="BC51" i="2" s="1"/>
  <c r="BE51" i="2" s="1"/>
  <c r="AL51" i="2"/>
  <c r="AM51" i="2"/>
  <c r="AO51" i="2" s="1"/>
  <c r="AQ51" i="2" s="1"/>
  <c r="AS51" i="2" s="1"/>
  <c r="AU51" i="2" s="1"/>
  <c r="AB51" i="2"/>
  <c r="AD51" i="2" s="1"/>
  <c r="T51" i="2"/>
  <c r="V51" i="2" s="1"/>
  <c r="X51" i="2" s="1"/>
  <c r="R52" i="2" s="1"/>
  <c r="U51" i="2"/>
  <c r="W51" i="2" s="1"/>
  <c r="Y51" i="2" s="1"/>
  <c r="S52" i="2" s="1"/>
  <c r="Z51" i="2"/>
  <c r="AA51" i="2" s="1"/>
  <c r="AC51" i="2" s="1"/>
  <c r="AE51" i="2" s="1"/>
  <c r="F43" i="2"/>
  <c r="J43" i="2"/>
  <c r="L43" i="2" s="1"/>
  <c r="E43" i="2"/>
  <c r="G43" i="2" s="1"/>
  <c r="D44" i="2" s="1"/>
  <c r="H43" i="2"/>
  <c r="I43" i="2" s="1"/>
  <c r="K43" i="2" s="1"/>
  <c r="M43" i="2" s="1"/>
  <c r="C44" i="2"/>
  <c r="AN12" i="2"/>
  <c r="U16" i="2"/>
  <c r="W16" i="2" s="1"/>
  <c r="V16" i="2"/>
  <c r="X16" i="2" s="1"/>
  <c r="R17" i="2" s="1"/>
  <c r="T17" i="2" s="1"/>
  <c r="E24" i="2"/>
  <c r="G24" i="2" s="1"/>
  <c r="D25" i="2" s="1"/>
  <c r="F24" i="2"/>
  <c r="C25" i="2" s="1"/>
  <c r="AN51" i="2" l="1"/>
  <c r="AB52" i="2"/>
  <c r="AD52" i="2" s="1"/>
  <c r="T52" i="2"/>
  <c r="V52" i="2" s="1"/>
  <c r="X52" i="2" s="1"/>
  <c r="R53" i="2" s="1"/>
  <c r="U52" i="2"/>
  <c r="W52" i="2" s="1"/>
  <c r="Y52" i="2" s="1"/>
  <c r="S53" i="2" s="1"/>
  <c r="Z52" i="2"/>
  <c r="AA52" i="2" s="1"/>
  <c r="AC52" i="2" s="1"/>
  <c r="AE52" i="2" s="1"/>
  <c r="F44" i="2"/>
  <c r="J44" i="2"/>
  <c r="L44" i="2" s="1"/>
  <c r="H44" i="2"/>
  <c r="I44" i="2" s="1"/>
  <c r="K44" i="2" s="1"/>
  <c r="M44" i="2" s="1"/>
  <c r="C45" i="2"/>
  <c r="E44" i="2"/>
  <c r="G44" i="2" s="1"/>
  <c r="D45" i="2" s="1"/>
  <c r="AP12" i="2"/>
  <c r="AR12" i="2" s="1"/>
  <c r="Y16" i="2"/>
  <c r="S17" i="2" s="1"/>
  <c r="E25" i="2"/>
  <c r="G25" i="2" s="1"/>
  <c r="D26" i="2" s="1"/>
  <c r="F26" i="2" s="1"/>
  <c r="F25" i="2"/>
  <c r="C26" i="2" s="1"/>
  <c r="E26" i="2" s="1"/>
  <c r="G26" i="2" s="1"/>
  <c r="AP51" i="2" l="1"/>
  <c r="AR51" i="2" s="1"/>
  <c r="AB53" i="2"/>
  <c r="AD53" i="2" s="1"/>
  <c r="T53" i="2"/>
  <c r="V53" i="2" s="1"/>
  <c r="X53" i="2" s="1"/>
  <c r="R54" i="2" s="1"/>
  <c r="U53" i="2"/>
  <c r="W53" i="2" s="1"/>
  <c r="Y53" i="2" s="1"/>
  <c r="S54" i="2" s="1"/>
  <c r="Z53" i="2"/>
  <c r="AA53" i="2" s="1"/>
  <c r="AC53" i="2" s="1"/>
  <c r="AE53" i="2" s="1"/>
  <c r="J45" i="2"/>
  <c r="L45" i="2" s="1"/>
  <c r="F45" i="2"/>
  <c r="C46" i="2"/>
  <c r="E45" i="2"/>
  <c r="G45" i="2" s="1"/>
  <c r="D46" i="2" s="1"/>
  <c r="H45" i="2"/>
  <c r="I45" i="2" s="1"/>
  <c r="K45" i="2" s="1"/>
  <c r="M45" i="2" s="1"/>
  <c r="AT12" i="2"/>
  <c r="AV12" i="2" s="1"/>
  <c r="AX12" i="2" s="1"/>
  <c r="AJ13" i="2" s="1"/>
  <c r="AW12" i="2"/>
  <c r="AY12" i="2" s="1"/>
  <c r="AK13" i="2" s="1"/>
  <c r="U17" i="2"/>
  <c r="W17" i="2" s="1"/>
  <c r="V17" i="2"/>
  <c r="X17" i="2" s="1"/>
  <c r="R18" i="2" s="1"/>
  <c r="T18" i="2" s="1"/>
  <c r="AT51" i="2" l="1"/>
  <c r="AV51" i="2" s="1"/>
  <c r="AX51" i="2" s="1"/>
  <c r="AJ52" i="2" s="1"/>
  <c r="AW51" i="2"/>
  <c r="AY51" i="2" s="1"/>
  <c r="AK52" i="2" s="1"/>
  <c r="AB54" i="2"/>
  <c r="AD54" i="2" s="1"/>
  <c r="T54" i="2"/>
  <c r="V54" i="2" s="1"/>
  <c r="X54" i="2" s="1"/>
  <c r="R55" i="2" s="1"/>
  <c r="U54" i="2"/>
  <c r="W54" i="2" s="1"/>
  <c r="Y54" i="2" s="1"/>
  <c r="S55" i="2" s="1"/>
  <c r="Z54" i="2"/>
  <c r="AA54" i="2" s="1"/>
  <c r="AC54" i="2" s="1"/>
  <c r="AE54" i="2" s="1"/>
  <c r="F46" i="2"/>
  <c r="J46" i="2"/>
  <c r="L46" i="2" s="1"/>
  <c r="C47" i="2"/>
  <c r="E46" i="2"/>
  <c r="G46" i="2" s="1"/>
  <c r="D47" i="2" s="1"/>
  <c r="H46" i="2"/>
  <c r="I46" i="2" s="1"/>
  <c r="K46" i="2" s="1"/>
  <c r="M46" i="2" s="1"/>
  <c r="AL13" i="2"/>
  <c r="AM13" i="2"/>
  <c r="AO13" i="2" s="1"/>
  <c r="AQ13" i="2" s="1"/>
  <c r="AS13" i="2" s="1"/>
  <c r="AU13" i="2" s="1"/>
  <c r="Y17" i="2"/>
  <c r="S18" i="2" s="1"/>
  <c r="BB52" i="2" l="1"/>
  <c r="BD52" i="2" s="1"/>
  <c r="AZ52" i="2"/>
  <c r="BA52" i="2" s="1"/>
  <c r="BC52" i="2" s="1"/>
  <c r="BE52" i="2" s="1"/>
  <c r="AL52" i="2"/>
  <c r="AM52" i="2"/>
  <c r="AO52" i="2" s="1"/>
  <c r="AQ52" i="2" s="1"/>
  <c r="AS52" i="2" s="1"/>
  <c r="AU52" i="2" s="1"/>
  <c r="V55" i="2"/>
  <c r="X55" i="2" s="1"/>
  <c r="R56" i="2" s="1"/>
  <c r="AB55" i="2"/>
  <c r="AD55" i="2" s="1"/>
  <c r="T55" i="2"/>
  <c r="U55" i="2"/>
  <c r="W55" i="2" s="1"/>
  <c r="Y55" i="2" s="1"/>
  <c r="S56" i="2" s="1"/>
  <c r="Z55" i="2"/>
  <c r="AA55" i="2" s="1"/>
  <c r="AC55" i="2" s="1"/>
  <c r="AE55" i="2" s="1"/>
  <c r="F47" i="2"/>
  <c r="J47" i="2"/>
  <c r="L47" i="2" s="1"/>
  <c r="E47" i="2"/>
  <c r="G47" i="2" s="1"/>
  <c r="D48" i="2" s="1"/>
  <c r="H47" i="2"/>
  <c r="I47" i="2" s="1"/>
  <c r="K47" i="2" s="1"/>
  <c r="M47" i="2" s="1"/>
  <c r="C48" i="2"/>
  <c r="AN13" i="2"/>
  <c r="U18" i="2"/>
  <c r="W18" i="2" s="1"/>
  <c r="V18" i="2"/>
  <c r="X18" i="2" s="1"/>
  <c r="R19" i="2" s="1"/>
  <c r="T19" i="2" s="1"/>
  <c r="AN52" i="2" l="1"/>
  <c r="V56" i="2"/>
  <c r="X56" i="2" s="1"/>
  <c r="R57" i="2" s="1"/>
  <c r="AB56" i="2"/>
  <c r="AD56" i="2" s="1"/>
  <c r="U56" i="2"/>
  <c r="W56" i="2" s="1"/>
  <c r="Y56" i="2" s="1"/>
  <c r="S57" i="2" s="1"/>
  <c r="Z56" i="2"/>
  <c r="AA56" i="2" s="1"/>
  <c r="AC56" i="2" s="1"/>
  <c r="AE56" i="2" s="1"/>
  <c r="T56" i="2"/>
  <c r="F48" i="2"/>
  <c r="J48" i="2"/>
  <c r="L48" i="2" s="1"/>
  <c r="H48" i="2"/>
  <c r="I48" i="2" s="1"/>
  <c r="K48" i="2" s="1"/>
  <c r="M48" i="2" s="1"/>
  <c r="C49" i="2"/>
  <c r="E48" i="2"/>
  <c r="G48" i="2" s="1"/>
  <c r="D49" i="2" s="1"/>
  <c r="AP13" i="2"/>
  <c r="AR13" i="2" s="1"/>
  <c r="Y18" i="2"/>
  <c r="S19" i="2" s="1"/>
  <c r="AP52" i="2" l="1"/>
  <c r="AR52" i="2" s="1"/>
  <c r="V57" i="2"/>
  <c r="X57" i="2" s="1"/>
  <c r="R58" i="2" s="1"/>
  <c r="AB57" i="2"/>
  <c r="AD57" i="2" s="1"/>
  <c r="Z57" i="2"/>
  <c r="AA57" i="2" s="1"/>
  <c r="AC57" i="2" s="1"/>
  <c r="AE57" i="2" s="1"/>
  <c r="T57" i="2"/>
  <c r="U57" i="2"/>
  <c r="W57" i="2" s="1"/>
  <c r="Y57" i="2" s="1"/>
  <c r="S58" i="2" s="1"/>
  <c r="J49" i="2"/>
  <c r="L49" i="2" s="1"/>
  <c r="F49" i="2"/>
  <c r="C50" i="2" s="1"/>
  <c r="E49" i="2"/>
  <c r="G49" i="2" s="1"/>
  <c r="D50" i="2" s="1"/>
  <c r="H49" i="2"/>
  <c r="I49" i="2" s="1"/>
  <c r="K49" i="2" s="1"/>
  <c r="M49" i="2" s="1"/>
  <c r="AT13" i="2"/>
  <c r="AV13" i="2" s="1"/>
  <c r="AX13" i="2" s="1"/>
  <c r="AJ14" i="2" s="1"/>
  <c r="AW13" i="2"/>
  <c r="AY13" i="2" s="1"/>
  <c r="AK14" i="2" s="1"/>
  <c r="U19" i="2"/>
  <c r="W19" i="2" s="1"/>
  <c r="V19" i="2"/>
  <c r="X19" i="2" s="1"/>
  <c r="R20" i="2" s="1"/>
  <c r="AT52" i="2" l="1"/>
  <c r="AV52" i="2" s="1"/>
  <c r="AX52" i="2" s="1"/>
  <c r="AJ53" i="2" s="1"/>
  <c r="AW52" i="2"/>
  <c r="AY52" i="2" s="1"/>
  <c r="AK53" i="2" s="1"/>
  <c r="AB58" i="2"/>
  <c r="AD58" i="2" s="1"/>
  <c r="Z58" i="2"/>
  <c r="AA58" i="2" s="1"/>
  <c r="AC58" i="2" s="1"/>
  <c r="T58" i="2"/>
  <c r="V58" i="2" s="1"/>
  <c r="X58" i="2" s="1"/>
  <c r="R59" i="2" s="1"/>
  <c r="U58" i="2"/>
  <c r="W58" i="2" s="1"/>
  <c r="Y58" i="2" s="1"/>
  <c r="S59" i="2" s="1"/>
  <c r="F50" i="2"/>
  <c r="J50" i="2"/>
  <c r="L50" i="2" s="1"/>
  <c r="C51" i="2"/>
  <c r="E50" i="2"/>
  <c r="G50" i="2" s="1"/>
  <c r="D51" i="2" s="1"/>
  <c r="H50" i="2"/>
  <c r="I50" i="2" s="1"/>
  <c r="K50" i="2" s="1"/>
  <c r="M50" i="2" s="1"/>
  <c r="AL14" i="2"/>
  <c r="AM14" i="2"/>
  <c r="AO14" i="2" s="1"/>
  <c r="AQ14" i="2" s="1"/>
  <c r="AS14" i="2" s="1"/>
  <c r="AU14" i="2" s="1"/>
  <c r="T20" i="2"/>
  <c r="Y19" i="2"/>
  <c r="S20" i="2" s="1"/>
  <c r="BB53" i="2" l="1"/>
  <c r="BD53" i="2" s="1"/>
  <c r="AZ53" i="2"/>
  <c r="BA53" i="2" s="1"/>
  <c r="BC53" i="2" s="1"/>
  <c r="BE53" i="2" s="1"/>
  <c r="AL53" i="2"/>
  <c r="AN53" i="2" s="1"/>
  <c r="AM53" i="2"/>
  <c r="AO53" i="2" s="1"/>
  <c r="AQ53" i="2" s="1"/>
  <c r="AS53" i="2" s="1"/>
  <c r="AU53" i="2" s="1"/>
  <c r="AB59" i="2"/>
  <c r="AD59" i="2" s="1"/>
  <c r="Z59" i="2"/>
  <c r="AA59" i="2" s="1"/>
  <c r="AC59" i="2" s="1"/>
  <c r="T59" i="2"/>
  <c r="V59" i="2" s="1"/>
  <c r="X59" i="2" s="1"/>
  <c r="R60" i="2" s="1"/>
  <c r="U59" i="2"/>
  <c r="W59" i="2" s="1"/>
  <c r="Y59" i="2" s="1"/>
  <c r="S60" i="2" s="1"/>
  <c r="AE58" i="2"/>
  <c r="F51" i="2"/>
  <c r="J51" i="2"/>
  <c r="L51" i="2" s="1"/>
  <c r="E51" i="2"/>
  <c r="G51" i="2" s="1"/>
  <c r="D52" i="2" s="1"/>
  <c r="H51" i="2"/>
  <c r="I51" i="2" s="1"/>
  <c r="K51" i="2" s="1"/>
  <c r="M51" i="2" s="1"/>
  <c r="C52" i="2"/>
  <c r="AN14" i="2"/>
  <c r="U20" i="2"/>
  <c r="W20" i="2" s="1"/>
  <c r="V20" i="2"/>
  <c r="X20" i="2" s="1"/>
  <c r="R21" i="2" s="1"/>
  <c r="AP53" i="2" l="1"/>
  <c r="AR53" i="2" s="1"/>
  <c r="AT53" i="2" s="1"/>
  <c r="AV53" i="2" s="1"/>
  <c r="AX53" i="2" s="1"/>
  <c r="AJ54" i="2" s="1"/>
  <c r="AB60" i="2"/>
  <c r="AD60" i="2" s="1"/>
  <c r="Z60" i="2"/>
  <c r="AA60" i="2" s="1"/>
  <c r="AC60" i="2" s="1"/>
  <c r="T60" i="2"/>
  <c r="V60" i="2" s="1"/>
  <c r="X60" i="2" s="1"/>
  <c r="R61" i="2" s="1"/>
  <c r="U60" i="2"/>
  <c r="W60" i="2" s="1"/>
  <c r="Y60" i="2" s="1"/>
  <c r="S61" i="2" s="1"/>
  <c r="AE59" i="2"/>
  <c r="F52" i="2"/>
  <c r="J52" i="2"/>
  <c r="L52" i="2" s="1"/>
  <c r="H52" i="2"/>
  <c r="I52" i="2" s="1"/>
  <c r="K52" i="2" s="1"/>
  <c r="M52" i="2" s="1"/>
  <c r="C53" i="2"/>
  <c r="E52" i="2"/>
  <c r="G52" i="2" s="1"/>
  <c r="D53" i="2" s="1"/>
  <c r="AP14" i="2"/>
  <c r="AR14" i="2" s="1"/>
  <c r="T21" i="2"/>
  <c r="Y20" i="2"/>
  <c r="S21" i="2" s="1"/>
  <c r="AZ54" i="2" l="1"/>
  <c r="BA54" i="2" s="1"/>
  <c r="BC54" i="2" s="1"/>
  <c r="AL54" i="2"/>
  <c r="AW53" i="2"/>
  <c r="AY53" i="2" s="1"/>
  <c r="AK54" i="2" s="1"/>
  <c r="AM54" i="2" s="1"/>
  <c r="AO54" i="2" s="1"/>
  <c r="AB61" i="2"/>
  <c r="AD61" i="2" s="1"/>
  <c r="Z61" i="2"/>
  <c r="AA61" i="2" s="1"/>
  <c r="AC61" i="2" s="1"/>
  <c r="AE61" i="2" s="1"/>
  <c r="T61" i="2"/>
  <c r="V61" i="2" s="1"/>
  <c r="X61" i="2" s="1"/>
  <c r="R62" i="2" s="1"/>
  <c r="U61" i="2"/>
  <c r="W61" i="2" s="1"/>
  <c r="Y61" i="2" s="1"/>
  <c r="S62" i="2" s="1"/>
  <c r="AE60" i="2"/>
  <c r="J53" i="2"/>
  <c r="L53" i="2" s="1"/>
  <c r="F53" i="2"/>
  <c r="C54" i="2"/>
  <c r="E53" i="2"/>
  <c r="G53" i="2" s="1"/>
  <c r="D54" i="2" s="1"/>
  <c r="H53" i="2"/>
  <c r="I53" i="2" s="1"/>
  <c r="K53" i="2" s="1"/>
  <c r="M53" i="2" s="1"/>
  <c r="AT14" i="2"/>
  <c r="AV14" i="2" s="1"/>
  <c r="AX14" i="2" s="1"/>
  <c r="AJ15" i="2" s="1"/>
  <c r="AW14" i="2"/>
  <c r="AY14" i="2" s="1"/>
  <c r="AK15" i="2" s="1"/>
  <c r="U21" i="2"/>
  <c r="W21" i="2" s="1"/>
  <c r="V21" i="2"/>
  <c r="X21" i="2" s="1"/>
  <c r="R22" i="2" s="1"/>
  <c r="T22" i="2" s="1"/>
  <c r="AQ54" i="2" l="1"/>
  <c r="AS54" i="2" s="1"/>
  <c r="AU54" i="2" s="1"/>
  <c r="BB54" i="2"/>
  <c r="BD54" i="2" s="1"/>
  <c r="AN54" i="2"/>
  <c r="AP54" i="2" s="1"/>
  <c r="AR54" i="2" s="1"/>
  <c r="AT54" i="2" s="1"/>
  <c r="BE54" i="2"/>
  <c r="AB62" i="2"/>
  <c r="AD62" i="2" s="1"/>
  <c r="T62" i="2"/>
  <c r="V62" i="2" s="1"/>
  <c r="X62" i="2" s="1"/>
  <c r="R63" i="2" s="1"/>
  <c r="U62" i="2"/>
  <c r="W62" i="2" s="1"/>
  <c r="Y62" i="2" s="1"/>
  <c r="S63" i="2" s="1"/>
  <c r="Z62" i="2"/>
  <c r="AA62" i="2" s="1"/>
  <c r="AC62" i="2" s="1"/>
  <c r="AE62" i="2" s="1"/>
  <c r="F54" i="2"/>
  <c r="J54" i="2"/>
  <c r="L54" i="2" s="1"/>
  <c r="C55" i="2"/>
  <c r="E54" i="2"/>
  <c r="G54" i="2" s="1"/>
  <c r="D55" i="2" s="1"/>
  <c r="H54" i="2"/>
  <c r="I54" i="2" s="1"/>
  <c r="K54" i="2" s="1"/>
  <c r="M54" i="2" s="1"/>
  <c r="AL15" i="2"/>
  <c r="AM15" i="2"/>
  <c r="AO15" i="2" s="1"/>
  <c r="AQ15" i="2" s="1"/>
  <c r="AS15" i="2" s="1"/>
  <c r="AU15" i="2" s="1"/>
  <c r="Y21" i="2"/>
  <c r="S22" i="2" s="1"/>
  <c r="AW54" i="2" l="1"/>
  <c r="AY54" i="2" s="1"/>
  <c r="AK55" i="2" s="1"/>
  <c r="AV54" i="2"/>
  <c r="AX54" i="2" s="1"/>
  <c r="AJ55" i="2" s="1"/>
  <c r="AB63" i="2"/>
  <c r="AD63" i="2" s="1"/>
  <c r="T63" i="2"/>
  <c r="V63" i="2" s="1"/>
  <c r="X63" i="2" s="1"/>
  <c r="R64" i="2" s="1"/>
  <c r="U63" i="2"/>
  <c r="W63" i="2" s="1"/>
  <c r="Y63" i="2" s="1"/>
  <c r="S64" i="2" s="1"/>
  <c r="Z63" i="2"/>
  <c r="AA63" i="2" s="1"/>
  <c r="AC63" i="2" s="1"/>
  <c r="AE63" i="2" s="1"/>
  <c r="F55" i="2"/>
  <c r="J55" i="2"/>
  <c r="L55" i="2" s="1"/>
  <c r="E55" i="2"/>
  <c r="G55" i="2" s="1"/>
  <c r="D56" i="2" s="1"/>
  <c r="H55" i="2"/>
  <c r="I55" i="2" s="1"/>
  <c r="K55" i="2" s="1"/>
  <c r="M55" i="2" s="1"/>
  <c r="C56" i="2"/>
  <c r="AN15" i="2"/>
  <c r="U22" i="2"/>
  <c r="W22" i="2" s="1"/>
  <c r="V22" i="2"/>
  <c r="X22" i="2" s="1"/>
  <c r="R23" i="2" s="1"/>
  <c r="AZ55" i="2" l="1"/>
  <c r="BA55" i="2" s="1"/>
  <c r="BC55" i="2" s="1"/>
  <c r="AL55" i="2"/>
  <c r="AM55" i="2"/>
  <c r="AO55" i="2" s="1"/>
  <c r="AQ55" i="2" s="1"/>
  <c r="BB55" i="2"/>
  <c r="BD55" i="2" s="1"/>
  <c r="AN55" i="2"/>
  <c r="AP55" i="2" s="1"/>
  <c r="AR55" i="2" s="1"/>
  <c r="AT55" i="2" s="1"/>
  <c r="AB64" i="2"/>
  <c r="AD64" i="2" s="1"/>
  <c r="T64" i="2"/>
  <c r="V64" i="2" s="1"/>
  <c r="X64" i="2" s="1"/>
  <c r="R65" i="2" s="1"/>
  <c r="U64" i="2"/>
  <c r="W64" i="2" s="1"/>
  <c r="Y64" i="2" s="1"/>
  <c r="S65" i="2" s="1"/>
  <c r="Z64" i="2"/>
  <c r="AA64" i="2" s="1"/>
  <c r="AC64" i="2" s="1"/>
  <c r="AE64" i="2" s="1"/>
  <c r="F56" i="2"/>
  <c r="J56" i="2"/>
  <c r="L56" i="2" s="1"/>
  <c r="H56" i="2"/>
  <c r="I56" i="2" s="1"/>
  <c r="K56" i="2" s="1"/>
  <c r="M56" i="2" s="1"/>
  <c r="C57" i="2"/>
  <c r="E56" i="2"/>
  <c r="G56" i="2" s="1"/>
  <c r="D57" i="2" s="1"/>
  <c r="AP15" i="2"/>
  <c r="AR15" i="2" s="1"/>
  <c r="T23" i="2"/>
  <c r="Y22" i="2"/>
  <c r="S23" i="2" s="1"/>
  <c r="AS55" i="2" l="1"/>
  <c r="AU55" i="2" s="1"/>
  <c r="AV55" i="2"/>
  <c r="AX55" i="2" s="1"/>
  <c r="AJ56" i="2" s="1"/>
  <c r="AW55" i="2"/>
  <c r="AY55" i="2" s="1"/>
  <c r="AK56" i="2" s="1"/>
  <c r="BE55" i="2"/>
  <c r="AB65" i="2"/>
  <c r="AD65" i="2" s="1"/>
  <c r="T65" i="2"/>
  <c r="V65" i="2" s="1"/>
  <c r="X65" i="2" s="1"/>
  <c r="R66" i="2" s="1"/>
  <c r="U65" i="2"/>
  <c r="W65" i="2" s="1"/>
  <c r="Y65" i="2" s="1"/>
  <c r="S66" i="2" s="1"/>
  <c r="Z65" i="2"/>
  <c r="AA65" i="2" s="1"/>
  <c r="AC65" i="2" s="1"/>
  <c r="AE65" i="2" s="1"/>
  <c r="J57" i="2"/>
  <c r="L57" i="2" s="1"/>
  <c r="F57" i="2"/>
  <c r="C58" i="2"/>
  <c r="E57" i="2"/>
  <c r="G57" i="2" s="1"/>
  <c r="D58" i="2" s="1"/>
  <c r="H57" i="2"/>
  <c r="I57" i="2" s="1"/>
  <c r="K57" i="2" s="1"/>
  <c r="M57" i="2" s="1"/>
  <c r="AT15" i="2"/>
  <c r="AV15" i="2" s="1"/>
  <c r="AX15" i="2" s="1"/>
  <c r="AJ16" i="2" s="1"/>
  <c r="AW15" i="2"/>
  <c r="AY15" i="2" s="1"/>
  <c r="AK16" i="2" s="1"/>
  <c r="U23" i="2"/>
  <c r="W23" i="2" s="1"/>
  <c r="V23" i="2"/>
  <c r="X23" i="2" s="1"/>
  <c r="R24" i="2" s="1"/>
  <c r="T24" i="2" s="1"/>
  <c r="BB56" i="2" l="1"/>
  <c r="BD56" i="2" s="1"/>
  <c r="AZ56" i="2"/>
  <c r="BA56" i="2" s="1"/>
  <c r="BC56" i="2" s="1"/>
  <c r="BE56" i="2" s="1"/>
  <c r="AL56" i="2"/>
  <c r="AN56" i="2" s="1"/>
  <c r="AM56" i="2"/>
  <c r="AO56" i="2" s="1"/>
  <c r="AQ56" i="2" s="1"/>
  <c r="AS56" i="2" s="1"/>
  <c r="AU56" i="2" s="1"/>
  <c r="AB66" i="2"/>
  <c r="AD66" i="2" s="1"/>
  <c r="T66" i="2"/>
  <c r="V66" i="2" s="1"/>
  <c r="X66" i="2" s="1"/>
  <c r="R67" i="2" s="1"/>
  <c r="U66" i="2"/>
  <c r="W66" i="2" s="1"/>
  <c r="Y66" i="2" s="1"/>
  <c r="S67" i="2" s="1"/>
  <c r="Z66" i="2"/>
  <c r="AA66" i="2" s="1"/>
  <c r="AC66" i="2" s="1"/>
  <c r="AE66" i="2" s="1"/>
  <c r="F58" i="2"/>
  <c r="J58" i="2"/>
  <c r="L58" i="2" s="1"/>
  <c r="C59" i="2"/>
  <c r="E58" i="2"/>
  <c r="G58" i="2" s="1"/>
  <c r="D59" i="2" s="1"/>
  <c r="H58" i="2"/>
  <c r="I58" i="2" s="1"/>
  <c r="K58" i="2" s="1"/>
  <c r="M58" i="2" s="1"/>
  <c r="AL16" i="2"/>
  <c r="AN16" i="2" s="1"/>
  <c r="AM16" i="2"/>
  <c r="AO16" i="2" s="1"/>
  <c r="AQ16" i="2" s="1"/>
  <c r="AS16" i="2" s="1"/>
  <c r="AU16" i="2" s="1"/>
  <c r="Y23" i="2"/>
  <c r="S24" i="2" s="1"/>
  <c r="AP56" i="2" l="1"/>
  <c r="AR56" i="2" s="1"/>
  <c r="AT56" i="2" s="1"/>
  <c r="AV56" i="2" s="1"/>
  <c r="AX56" i="2" s="1"/>
  <c r="AJ57" i="2" s="1"/>
  <c r="AB67" i="2"/>
  <c r="AD67" i="2" s="1"/>
  <c r="T67" i="2"/>
  <c r="V67" i="2" s="1"/>
  <c r="X67" i="2" s="1"/>
  <c r="R68" i="2" s="1"/>
  <c r="U67" i="2"/>
  <c r="W67" i="2" s="1"/>
  <c r="Y67" i="2" s="1"/>
  <c r="S68" i="2" s="1"/>
  <c r="Z67" i="2"/>
  <c r="AA67" i="2" s="1"/>
  <c r="AC67" i="2" s="1"/>
  <c r="AE67" i="2" s="1"/>
  <c r="F59" i="2"/>
  <c r="J59" i="2"/>
  <c r="L59" i="2" s="1"/>
  <c r="E59" i="2"/>
  <c r="G59" i="2" s="1"/>
  <c r="D60" i="2" s="1"/>
  <c r="H59" i="2"/>
  <c r="I59" i="2" s="1"/>
  <c r="K59" i="2" s="1"/>
  <c r="M59" i="2" s="1"/>
  <c r="C60" i="2"/>
  <c r="AP16" i="2"/>
  <c r="AR16" i="2" s="1"/>
  <c r="AT16" i="2" s="1"/>
  <c r="AV16" i="2" s="1"/>
  <c r="AX16" i="2" s="1"/>
  <c r="AJ17" i="2" s="1"/>
  <c r="U24" i="2"/>
  <c r="W24" i="2" s="1"/>
  <c r="V24" i="2"/>
  <c r="X24" i="2" s="1"/>
  <c r="R25" i="2" s="1"/>
  <c r="AL57" i="2" l="1"/>
  <c r="AZ57" i="2"/>
  <c r="BA57" i="2" s="1"/>
  <c r="BC57" i="2" s="1"/>
  <c r="AW56" i="2"/>
  <c r="AY56" i="2" s="1"/>
  <c r="AK57" i="2" s="1"/>
  <c r="AB68" i="2"/>
  <c r="AD68" i="2" s="1"/>
  <c r="T68" i="2"/>
  <c r="V68" i="2" s="1"/>
  <c r="X68" i="2" s="1"/>
  <c r="R69" i="2" s="1"/>
  <c r="U68" i="2"/>
  <c r="W68" i="2" s="1"/>
  <c r="Y68" i="2" s="1"/>
  <c r="S69" i="2" s="1"/>
  <c r="Z68" i="2"/>
  <c r="AA68" i="2" s="1"/>
  <c r="AC68" i="2" s="1"/>
  <c r="AE68" i="2" s="1"/>
  <c r="F60" i="2"/>
  <c r="J60" i="2"/>
  <c r="L60" i="2" s="1"/>
  <c r="H60" i="2"/>
  <c r="I60" i="2" s="1"/>
  <c r="K60" i="2" s="1"/>
  <c r="M60" i="2" s="1"/>
  <c r="C61" i="2"/>
  <c r="E60" i="2"/>
  <c r="G60" i="2" s="1"/>
  <c r="D61" i="2" s="1"/>
  <c r="AL17" i="2"/>
  <c r="AW16" i="2"/>
  <c r="AY16" i="2" s="1"/>
  <c r="AK17" i="2" s="1"/>
  <c r="T25" i="2"/>
  <c r="Y24" i="2"/>
  <c r="S25" i="2" s="1"/>
  <c r="BB57" i="2" l="1"/>
  <c r="BD57" i="2" s="1"/>
  <c r="AN57" i="2"/>
  <c r="AP57" i="2" s="1"/>
  <c r="AR57" i="2" s="1"/>
  <c r="AT57" i="2" s="1"/>
  <c r="AM57" i="2"/>
  <c r="AO57" i="2" s="1"/>
  <c r="AQ57" i="2" s="1"/>
  <c r="BE57" i="2"/>
  <c r="AB69" i="2"/>
  <c r="AD69" i="2" s="1"/>
  <c r="T69" i="2"/>
  <c r="V69" i="2" s="1"/>
  <c r="X69" i="2" s="1"/>
  <c r="R70" i="2" s="1"/>
  <c r="U69" i="2"/>
  <c r="W69" i="2" s="1"/>
  <c r="Y69" i="2" s="1"/>
  <c r="S70" i="2" s="1"/>
  <c r="Z69" i="2"/>
  <c r="AA69" i="2" s="1"/>
  <c r="AC69" i="2" s="1"/>
  <c r="AE69" i="2" s="1"/>
  <c r="J61" i="2"/>
  <c r="L61" i="2" s="1"/>
  <c r="F61" i="2"/>
  <c r="C62" i="2"/>
  <c r="E61" i="2"/>
  <c r="G61" i="2" s="1"/>
  <c r="D62" i="2" s="1"/>
  <c r="H61" i="2"/>
  <c r="I61" i="2" s="1"/>
  <c r="K61" i="2" s="1"/>
  <c r="M61" i="2" s="1"/>
  <c r="AN17" i="2"/>
  <c r="AP17" i="2" s="1"/>
  <c r="AR17" i="2" s="1"/>
  <c r="AT17" i="2" s="1"/>
  <c r="AM17" i="2"/>
  <c r="AO17" i="2" s="1"/>
  <c r="AQ17" i="2" s="1"/>
  <c r="AS17" i="2" s="1"/>
  <c r="AU17" i="2" s="1"/>
  <c r="U25" i="2"/>
  <c r="W25" i="2" s="1"/>
  <c r="V25" i="2"/>
  <c r="X25" i="2" s="1"/>
  <c r="R26" i="2" s="1"/>
  <c r="AS57" i="2" l="1"/>
  <c r="AU57" i="2" s="1"/>
  <c r="AV57" i="2"/>
  <c r="AX57" i="2" s="1"/>
  <c r="AJ58" i="2" s="1"/>
  <c r="AW57" i="2"/>
  <c r="AY57" i="2" s="1"/>
  <c r="AK58" i="2" s="1"/>
  <c r="AB70" i="2"/>
  <c r="AD70" i="2" s="1"/>
  <c r="U70" i="2"/>
  <c r="W70" i="2" s="1"/>
  <c r="Y70" i="2" s="1"/>
  <c r="S71" i="2" s="1"/>
  <c r="Z70" i="2"/>
  <c r="AA70" i="2" s="1"/>
  <c r="AC70" i="2" s="1"/>
  <c r="AE70" i="2" s="1"/>
  <c r="T70" i="2"/>
  <c r="V70" i="2" s="1"/>
  <c r="X70" i="2" s="1"/>
  <c r="R71" i="2" s="1"/>
  <c r="F62" i="2"/>
  <c r="J62" i="2"/>
  <c r="L62" i="2" s="1"/>
  <c r="C63" i="2"/>
  <c r="E62" i="2"/>
  <c r="G62" i="2" s="1"/>
  <c r="D63" i="2" s="1"/>
  <c r="H62" i="2"/>
  <c r="I62" i="2" s="1"/>
  <c r="K62" i="2" s="1"/>
  <c r="M62" i="2" s="1"/>
  <c r="AW17" i="2"/>
  <c r="AY17" i="2" s="1"/>
  <c r="AK18" i="2" s="1"/>
  <c r="AV17" i="2"/>
  <c r="AX17" i="2" s="1"/>
  <c r="AJ18" i="2" s="1"/>
  <c r="T26" i="2"/>
  <c r="Y25" i="2"/>
  <c r="S26" i="2" s="1"/>
  <c r="BB58" i="2" l="1"/>
  <c r="BD58" i="2" s="1"/>
  <c r="AZ58" i="2"/>
  <c r="BA58" i="2" s="1"/>
  <c r="BC58" i="2" s="1"/>
  <c r="BE58" i="2" s="1"/>
  <c r="AL58" i="2"/>
  <c r="AM58" i="2"/>
  <c r="AO58" i="2" s="1"/>
  <c r="AQ58" i="2" s="1"/>
  <c r="AS58" i="2" s="1"/>
  <c r="AU58" i="2" s="1"/>
  <c r="T71" i="2"/>
  <c r="Z71" i="2"/>
  <c r="AA71" i="2" s="1"/>
  <c r="AC71" i="2" s="1"/>
  <c r="U71" i="2"/>
  <c r="W71" i="2" s="1"/>
  <c r="Y71" i="2" s="1"/>
  <c r="S72" i="2" s="1"/>
  <c r="V71" i="2"/>
  <c r="X71" i="2" s="1"/>
  <c r="R72" i="2" s="1"/>
  <c r="AB71" i="2"/>
  <c r="AD71" i="2" s="1"/>
  <c r="F63" i="2"/>
  <c r="J63" i="2"/>
  <c r="L63" i="2" s="1"/>
  <c r="E63" i="2"/>
  <c r="G63" i="2" s="1"/>
  <c r="D64" i="2" s="1"/>
  <c r="H63" i="2"/>
  <c r="I63" i="2" s="1"/>
  <c r="K63" i="2" s="1"/>
  <c r="M63" i="2" s="1"/>
  <c r="C64" i="2"/>
  <c r="AM18" i="2"/>
  <c r="AO18" i="2" s="1"/>
  <c r="AL18" i="2"/>
  <c r="AQ18" i="2"/>
  <c r="AS18" i="2" s="1"/>
  <c r="AU18" i="2" s="1"/>
  <c r="AN18" i="2"/>
  <c r="AP18" i="2" s="1"/>
  <c r="AR18" i="2" s="1"/>
  <c r="AT18" i="2" s="1"/>
  <c r="U26" i="2"/>
  <c r="W26" i="2" s="1"/>
  <c r="V26" i="2"/>
  <c r="X26" i="2" s="1"/>
  <c r="R27" i="2" s="1"/>
  <c r="AN58" i="2" l="1"/>
  <c r="AB72" i="2"/>
  <c r="AD72" i="2" s="1"/>
  <c r="AE71" i="2"/>
  <c r="U72" i="2"/>
  <c r="W72" i="2" s="1"/>
  <c r="Y72" i="2" s="1"/>
  <c r="S73" i="2" s="1"/>
  <c r="Z72" i="2"/>
  <c r="AA72" i="2" s="1"/>
  <c r="AC72" i="2" s="1"/>
  <c r="AE72" i="2" s="1"/>
  <c r="T72" i="2"/>
  <c r="V72" i="2" s="1"/>
  <c r="X72" i="2" s="1"/>
  <c r="R73" i="2" s="1"/>
  <c r="F64" i="2"/>
  <c r="J64" i="2"/>
  <c r="L64" i="2" s="1"/>
  <c r="H64" i="2"/>
  <c r="I64" i="2" s="1"/>
  <c r="K64" i="2" s="1"/>
  <c r="M64" i="2" s="1"/>
  <c r="C65" i="2"/>
  <c r="E64" i="2"/>
  <c r="G64" i="2" s="1"/>
  <c r="D65" i="2" s="1"/>
  <c r="AV18" i="2"/>
  <c r="AX18" i="2" s="1"/>
  <c r="AJ19" i="2" s="1"/>
  <c r="AW18" i="2"/>
  <c r="AY18" i="2" s="1"/>
  <c r="AK19" i="2" s="1"/>
  <c r="T27" i="2"/>
  <c r="Y26" i="2"/>
  <c r="S27" i="2" s="1"/>
  <c r="AP58" i="2" l="1"/>
  <c r="AR58" i="2" s="1"/>
  <c r="T73" i="2"/>
  <c r="U73" i="2"/>
  <c r="W73" i="2" s="1"/>
  <c r="Y73" i="2" s="1"/>
  <c r="Z73" i="2"/>
  <c r="AA73" i="2" s="1"/>
  <c r="AC73" i="2" s="1"/>
  <c r="V73" i="2"/>
  <c r="X73" i="2" s="1"/>
  <c r="R74" i="2" s="1"/>
  <c r="AB73" i="2"/>
  <c r="AD73" i="2" s="1"/>
  <c r="S74" i="2"/>
  <c r="J65" i="2"/>
  <c r="L65" i="2" s="1"/>
  <c r="F65" i="2"/>
  <c r="C66" i="2"/>
  <c r="E65" i="2"/>
  <c r="G65" i="2" s="1"/>
  <c r="D66" i="2" s="1"/>
  <c r="H65" i="2"/>
  <c r="I65" i="2" s="1"/>
  <c r="K65" i="2" s="1"/>
  <c r="M65" i="2" s="1"/>
  <c r="AM19" i="2"/>
  <c r="AO19" i="2" s="1"/>
  <c r="AQ19" i="2" s="1"/>
  <c r="AS19" i="2" s="1"/>
  <c r="AU19" i="2" s="1"/>
  <c r="AL19" i="2"/>
  <c r="U27" i="2"/>
  <c r="W27" i="2" s="1"/>
  <c r="V27" i="2"/>
  <c r="X27" i="2" s="1"/>
  <c r="R28" i="2" s="1"/>
  <c r="AT58" i="2" l="1"/>
  <c r="AV58" i="2" s="1"/>
  <c r="AX58" i="2" s="1"/>
  <c r="AJ59" i="2" s="1"/>
  <c r="AW58" i="2"/>
  <c r="AY58" i="2" s="1"/>
  <c r="AK59" i="2" s="1"/>
  <c r="AB74" i="2"/>
  <c r="AD74" i="2" s="1"/>
  <c r="T74" i="2"/>
  <c r="V74" i="2" s="1"/>
  <c r="X74" i="2" s="1"/>
  <c r="R75" i="2" s="1"/>
  <c r="U74" i="2"/>
  <c r="W74" i="2" s="1"/>
  <c r="Y74" i="2" s="1"/>
  <c r="S75" i="2" s="1"/>
  <c r="Z74" i="2"/>
  <c r="AA74" i="2" s="1"/>
  <c r="AC74" i="2" s="1"/>
  <c r="AE74" i="2" s="1"/>
  <c r="AE73" i="2"/>
  <c r="F66" i="2"/>
  <c r="J66" i="2"/>
  <c r="L66" i="2" s="1"/>
  <c r="C67" i="2"/>
  <c r="E66" i="2"/>
  <c r="G66" i="2" s="1"/>
  <c r="D67" i="2" s="1"/>
  <c r="H66" i="2"/>
  <c r="I66" i="2" s="1"/>
  <c r="K66" i="2" s="1"/>
  <c r="M66" i="2" s="1"/>
  <c r="AN19" i="2"/>
  <c r="T28" i="2"/>
  <c r="Y27" i="2"/>
  <c r="S28" i="2" s="1"/>
  <c r="BB59" i="2" l="1"/>
  <c r="BD59" i="2" s="1"/>
  <c r="AZ59" i="2"/>
  <c r="BA59" i="2" s="1"/>
  <c r="BC59" i="2" s="1"/>
  <c r="BE59" i="2" s="1"/>
  <c r="AL59" i="2"/>
  <c r="AM59" i="2"/>
  <c r="AO59" i="2" s="1"/>
  <c r="AQ59" i="2" s="1"/>
  <c r="AS59" i="2" s="1"/>
  <c r="AU59" i="2" s="1"/>
  <c r="AB75" i="2"/>
  <c r="AD75" i="2" s="1"/>
  <c r="Z75" i="2"/>
  <c r="AA75" i="2" s="1"/>
  <c r="AC75" i="2" s="1"/>
  <c r="AE75" i="2" s="1"/>
  <c r="U75" i="2"/>
  <c r="W75" i="2" s="1"/>
  <c r="Y75" i="2" s="1"/>
  <c r="S76" i="2" s="1"/>
  <c r="T75" i="2"/>
  <c r="V75" i="2" s="1"/>
  <c r="X75" i="2" s="1"/>
  <c r="R76" i="2" s="1"/>
  <c r="F67" i="2"/>
  <c r="J67" i="2"/>
  <c r="L67" i="2" s="1"/>
  <c r="E67" i="2"/>
  <c r="G67" i="2" s="1"/>
  <c r="D68" i="2" s="1"/>
  <c r="H67" i="2"/>
  <c r="I67" i="2" s="1"/>
  <c r="K67" i="2" s="1"/>
  <c r="M67" i="2" s="1"/>
  <c r="C68" i="2"/>
  <c r="AP19" i="2"/>
  <c r="AR19" i="2" s="1"/>
  <c r="U28" i="2"/>
  <c r="W28" i="2" s="1"/>
  <c r="V28" i="2"/>
  <c r="X28" i="2" s="1"/>
  <c r="R29" i="2" s="1"/>
  <c r="T29" i="2" s="1"/>
  <c r="AN59" i="2" l="1"/>
  <c r="T76" i="2"/>
  <c r="U76" i="2"/>
  <c r="W76" i="2" s="1"/>
  <c r="Y76" i="2" s="1"/>
  <c r="Z76" i="2"/>
  <c r="AA76" i="2" s="1"/>
  <c r="AC76" i="2" s="1"/>
  <c r="V76" i="2"/>
  <c r="X76" i="2" s="1"/>
  <c r="R77" i="2" s="1"/>
  <c r="AB76" i="2"/>
  <c r="AD76" i="2" s="1"/>
  <c r="S77" i="2"/>
  <c r="F68" i="2"/>
  <c r="J68" i="2"/>
  <c r="L68" i="2" s="1"/>
  <c r="H68" i="2"/>
  <c r="I68" i="2" s="1"/>
  <c r="K68" i="2" s="1"/>
  <c r="M68" i="2" s="1"/>
  <c r="C69" i="2"/>
  <c r="E68" i="2"/>
  <c r="G68" i="2" s="1"/>
  <c r="D69" i="2" s="1"/>
  <c r="AT19" i="2"/>
  <c r="AV19" i="2" s="1"/>
  <c r="AX19" i="2" s="1"/>
  <c r="AJ20" i="2" s="1"/>
  <c r="AW19" i="2"/>
  <c r="AY19" i="2" s="1"/>
  <c r="AK20" i="2" s="1"/>
  <c r="Y28" i="2"/>
  <c r="S29" i="2" s="1"/>
  <c r="AP59" i="2" l="1"/>
  <c r="AR59" i="2" s="1"/>
  <c r="Z77" i="2"/>
  <c r="AA77" i="2" s="1"/>
  <c r="AC77" i="2" s="1"/>
  <c r="U77" i="2"/>
  <c r="W77" i="2" s="1"/>
  <c r="Y77" i="2" s="1"/>
  <c r="T77" i="2"/>
  <c r="AB77" i="2"/>
  <c r="AD77" i="2" s="1"/>
  <c r="S78" i="2"/>
  <c r="V77" i="2"/>
  <c r="X77" i="2" s="1"/>
  <c r="R78" i="2" s="1"/>
  <c r="AE76" i="2"/>
  <c r="J69" i="2"/>
  <c r="L69" i="2" s="1"/>
  <c r="F69" i="2"/>
  <c r="C70" i="2"/>
  <c r="E69" i="2"/>
  <c r="G69" i="2" s="1"/>
  <c r="D70" i="2" s="1"/>
  <c r="H69" i="2"/>
  <c r="I69" i="2" s="1"/>
  <c r="K69" i="2" s="1"/>
  <c r="M69" i="2" s="1"/>
  <c r="AM20" i="2"/>
  <c r="AO20" i="2" s="1"/>
  <c r="AQ20" i="2" s="1"/>
  <c r="AS20" i="2" s="1"/>
  <c r="AU20" i="2" s="1"/>
  <c r="AL20" i="2"/>
  <c r="U29" i="2"/>
  <c r="W29" i="2" s="1"/>
  <c r="V29" i="2"/>
  <c r="X29" i="2" s="1"/>
  <c r="R30" i="2" s="1"/>
  <c r="T30" i="2" s="1"/>
  <c r="AT59" i="2" l="1"/>
  <c r="AV59" i="2" s="1"/>
  <c r="AX59" i="2" s="1"/>
  <c r="AJ60" i="2" s="1"/>
  <c r="AW59" i="2"/>
  <c r="AY59" i="2" s="1"/>
  <c r="AK60" i="2" s="1"/>
  <c r="AB78" i="2"/>
  <c r="AD78" i="2" s="1"/>
  <c r="T78" i="2"/>
  <c r="V78" i="2" s="1"/>
  <c r="X78" i="2" s="1"/>
  <c r="R79" i="2" s="1"/>
  <c r="Z78" i="2"/>
  <c r="AA78" i="2" s="1"/>
  <c r="AC78" i="2" s="1"/>
  <c r="AE78" i="2" s="1"/>
  <c r="U78" i="2"/>
  <c r="W78" i="2" s="1"/>
  <c r="Y78" i="2" s="1"/>
  <c r="S79" i="2" s="1"/>
  <c r="AE77" i="2"/>
  <c r="F70" i="2"/>
  <c r="J70" i="2"/>
  <c r="L70" i="2" s="1"/>
  <c r="C71" i="2"/>
  <c r="E70" i="2"/>
  <c r="G70" i="2" s="1"/>
  <c r="D71" i="2" s="1"/>
  <c r="H70" i="2"/>
  <c r="I70" i="2" s="1"/>
  <c r="K70" i="2" s="1"/>
  <c r="M70" i="2" s="1"/>
  <c r="AN20" i="2"/>
  <c r="Y29" i="2"/>
  <c r="S30" i="2" s="1"/>
  <c r="BB60" i="2" l="1"/>
  <c r="BD60" i="2" s="1"/>
  <c r="AZ60" i="2"/>
  <c r="BA60" i="2" s="1"/>
  <c r="BC60" i="2" s="1"/>
  <c r="BE60" i="2" s="1"/>
  <c r="AL60" i="2"/>
  <c r="AN60" i="2" s="1"/>
  <c r="AM60" i="2"/>
  <c r="AO60" i="2" s="1"/>
  <c r="AQ60" i="2" s="1"/>
  <c r="AS60" i="2" s="1"/>
  <c r="AU60" i="2" s="1"/>
  <c r="AB79" i="2"/>
  <c r="AD79" i="2" s="1"/>
  <c r="T79" i="2"/>
  <c r="V79" i="2" s="1"/>
  <c r="X79" i="2" s="1"/>
  <c r="R80" i="2" s="1"/>
  <c r="Z79" i="2"/>
  <c r="AA79" i="2" s="1"/>
  <c r="AC79" i="2" s="1"/>
  <c r="AE79" i="2" s="1"/>
  <c r="U79" i="2"/>
  <c r="W79" i="2" s="1"/>
  <c r="Y79" i="2" s="1"/>
  <c r="S80" i="2" s="1"/>
  <c r="F71" i="2"/>
  <c r="J71" i="2"/>
  <c r="L71" i="2" s="1"/>
  <c r="E71" i="2"/>
  <c r="G71" i="2" s="1"/>
  <c r="D72" i="2" s="1"/>
  <c r="H71" i="2"/>
  <c r="I71" i="2" s="1"/>
  <c r="K71" i="2" s="1"/>
  <c r="M71" i="2" s="1"/>
  <c r="C72" i="2"/>
  <c r="AP20" i="2"/>
  <c r="AR20" i="2" s="1"/>
  <c r="U30" i="2"/>
  <c r="W30" i="2" s="1"/>
  <c r="V30" i="2"/>
  <c r="X30" i="2" s="1"/>
  <c r="R31" i="2" s="1"/>
  <c r="T31" i="2" s="1"/>
  <c r="AP60" i="2" l="1"/>
  <c r="AR60" i="2" s="1"/>
  <c r="AT60" i="2" s="1"/>
  <c r="AV60" i="2" s="1"/>
  <c r="AX60" i="2" s="1"/>
  <c r="AJ61" i="2" s="1"/>
  <c r="AB80" i="2"/>
  <c r="AD80" i="2" s="1"/>
  <c r="T80" i="2"/>
  <c r="V80" i="2" s="1"/>
  <c r="X80" i="2" s="1"/>
  <c r="R81" i="2" s="1"/>
  <c r="U80" i="2"/>
  <c r="W80" i="2" s="1"/>
  <c r="Y80" i="2" s="1"/>
  <c r="S81" i="2" s="1"/>
  <c r="Z80" i="2"/>
  <c r="AA80" i="2" s="1"/>
  <c r="AC80" i="2" s="1"/>
  <c r="AE80" i="2" s="1"/>
  <c r="F72" i="2"/>
  <c r="J72" i="2"/>
  <c r="L72" i="2" s="1"/>
  <c r="H72" i="2"/>
  <c r="I72" i="2" s="1"/>
  <c r="K72" i="2" s="1"/>
  <c r="M72" i="2" s="1"/>
  <c r="C73" i="2"/>
  <c r="E72" i="2"/>
  <c r="G72" i="2" s="1"/>
  <c r="D73" i="2" s="1"/>
  <c r="AT20" i="2"/>
  <c r="AV20" i="2" s="1"/>
  <c r="AX20" i="2" s="1"/>
  <c r="AJ21" i="2" s="1"/>
  <c r="AW20" i="2"/>
  <c r="AY20" i="2" s="1"/>
  <c r="AK21" i="2" s="1"/>
  <c r="Y30" i="2"/>
  <c r="S31" i="2" s="1"/>
  <c r="AZ61" i="2" l="1"/>
  <c r="BA61" i="2" s="1"/>
  <c r="BC61" i="2" s="1"/>
  <c r="AL61" i="2"/>
  <c r="AW60" i="2"/>
  <c r="AY60" i="2" s="1"/>
  <c r="AK61" i="2" s="1"/>
  <c r="AB81" i="2"/>
  <c r="AD81" i="2" s="1"/>
  <c r="T81" i="2"/>
  <c r="V81" i="2" s="1"/>
  <c r="X81" i="2" s="1"/>
  <c r="R82" i="2" s="1"/>
  <c r="U81" i="2"/>
  <c r="W81" i="2" s="1"/>
  <c r="Y81" i="2" s="1"/>
  <c r="S82" i="2" s="1"/>
  <c r="Z81" i="2"/>
  <c r="AA81" i="2" s="1"/>
  <c r="AC81" i="2" s="1"/>
  <c r="AE81" i="2" s="1"/>
  <c r="J73" i="2"/>
  <c r="L73" i="2" s="1"/>
  <c r="F73" i="2"/>
  <c r="C74" i="2"/>
  <c r="E73" i="2"/>
  <c r="G73" i="2" s="1"/>
  <c r="D74" i="2" s="1"/>
  <c r="H73" i="2"/>
  <c r="I73" i="2" s="1"/>
  <c r="K73" i="2" s="1"/>
  <c r="M73" i="2" s="1"/>
  <c r="AL21" i="2"/>
  <c r="AM21" i="2"/>
  <c r="AO21" i="2" s="1"/>
  <c r="AQ21" i="2" s="1"/>
  <c r="AS21" i="2" s="1"/>
  <c r="AU21" i="2" s="1"/>
  <c r="U31" i="2"/>
  <c r="W31" i="2" s="1"/>
  <c r="V31" i="2"/>
  <c r="X31" i="2" s="1"/>
  <c r="R32" i="2" s="1"/>
  <c r="T32" i="2" s="1"/>
  <c r="BB61" i="2" l="1"/>
  <c r="BD61" i="2" s="1"/>
  <c r="AN61" i="2"/>
  <c r="AP61" i="2" s="1"/>
  <c r="AR61" i="2" s="1"/>
  <c r="AT61" i="2" s="1"/>
  <c r="AM61" i="2"/>
  <c r="AO61" i="2" s="1"/>
  <c r="AQ61" i="2" s="1"/>
  <c r="AS61" i="2" s="1"/>
  <c r="AU61" i="2" s="1"/>
  <c r="BE61" i="2"/>
  <c r="AB82" i="2"/>
  <c r="AD82" i="2" s="1"/>
  <c r="T82" i="2"/>
  <c r="V82" i="2" s="1"/>
  <c r="X82" i="2" s="1"/>
  <c r="R83" i="2" s="1"/>
  <c r="U82" i="2"/>
  <c r="W82" i="2" s="1"/>
  <c r="Y82" i="2" s="1"/>
  <c r="S83" i="2" s="1"/>
  <c r="Z82" i="2"/>
  <c r="AA82" i="2" s="1"/>
  <c r="AC82" i="2" s="1"/>
  <c r="AE82" i="2" s="1"/>
  <c r="F74" i="2"/>
  <c r="J74" i="2"/>
  <c r="L74" i="2" s="1"/>
  <c r="C75" i="2"/>
  <c r="E74" i="2"/>
  <c r="G74" i="2" s="1"/>
  <c r="D75" i="2" s="1"/>
  <c r="H74" i="2"/>
  <c r="I74" i="2" s="1"/>
  <c r="K74" i="2" s="1"/>
  <c r="M74" i="2" s="1"/>
  <c r="AN21" i="2"/>
  <c r="Y31" i="2"/>
  <c r="S32" i="2" s="1"/>
  <c r="AW61" i="2" l="1"/>
  <c r="AY61" i="2" s="1"/>
  <c r="AK62" i="2" s="1"/>
  <c r="AV61" i="2"/>
  <c r="AX61" i="2" s="1"/>
  <c r="AJ62" i="2" s="1"/>
  <c r="AB83" i="2"/>
  <c r="AD83" i="2" s="1"/>
  <c r="U83" i="2"/>
  <c r="W83" i="2" s="1"/>
  <c r="Y83" i="2" s="1"/>
  <c r="S84" i="2" s="1"/>
  <c r="T83" i="2"/>
  <c r="V83" i="2" s="1"/>
  <c r="X83" i="2" s="1"/>
  <c r="R84" i="2" s="1"/>
  <c r="Z83" i="2"/>
  <c r="AA83" i="2" s="1"/>
  <c r="AC83" i="2" s="1"/>
  <c r="AE83" i="2" s="1"/>
  <c r="F75" i="2"/>
  <c r="J75" i="2"/>
  <c r="L75" i="2" s="1"/>
  <c r="E75" i="2"/>
  <c r="G75" i="2" s="1"/>
  <c r="D76" i="2" s="1"/>
  <c r="H75" i="2"/>
  <c r="I75" i="2" s="1"/>
  <c r="K75" i="2" s="1"/>
  <c r="M75" i="2" s="1"/>
  <c r="C76" i="2"/>
  <c r="AP21" i="2"/>
  <c r="AR21" i="2" s="1"/>
  <c r="U32" i="2"/>
  <c r="W32" i="2" s="1"/>
  <c r="V32" i="2"/>
  <c r="X32" i="2" s="1"/>
  <c r="R33" i="2" s="1"/>
  <c r="T33" i="2" s="1"/>
  <c r="AZ62" i="2" l="1"/>
  <c r="BA62" i="2" s="1"/>
  <c r="BC62" i="2" s="1"/>
  <c r="AL62" i="2"/>
  <c r="AM62" i="2"/>
  <c r="AO62" i="2" s="1"/>
  <c r="BB62" i="2"/>
  <c r="BD62" i="2" s="1"/>
  <c r="AN62" i="2"/>
  <c r="AP62" i="2" s="1"/>
  <c r="AR62" i="2" s="1"/>
  <c r="AT62" i="2" s="1"/>
  <c r="AQ62" i="2"/>
  <c r="AS62" i="2" s="1"/>
  <c r="AU62" i="2" s="1"/>
  <c r="T84" i="2"/>
  <c r="Z84" i="2"/>
  <c r="AA84" i="2" s="1"/>
  <c r="AC84" i="2" s="1"/>
  <c r="U84" i="2"/>
  <c r="W84" i="2" s="1"/>
  <c r="Y84" i="2" s="1"/>
  <c r="V84" i="2"/>
  <c r="X84" i="2" s="1"/>
  <c r="R85" i="2" s="1"/>
  <c r="AB84" i="2"/>
  <c r="AD84" i="2" s="1"/>
  <c r="S85" i="2"/>
  <c r="F76" i="2"/>
  <c r="J76" i="2"/>
  <c r="L76" i="2" s="1"/>
  <c r="H76" i="2"/>
  <c r="I76" i="2" s="1"/>
  <c r="K76" i="2" s="1"/>
  <c r="M76" i="2" s="1"/>
  <c r="C77" i="2"/>
  <c r="E76" i="2"/>
  <c r="G76" i="2" s="1"/>
  <c r="D77" i="2" s="1"/>
  <c r="AT21" i="2"/>
  <c r="AV21" i="2" s="1"/>
  <c r="AX21" i="2" s="1"/>
  <c r="AJ22" i="2" s="1"/>
  <c r="AW21" i="2"/>
  <c r="AY21" i="2" s="1"/>
  <c r="AK22" i="2" s="1"/>
  <c r="Y32" i="2"/>
  <c r="S33" i="2" s="1"/>
  <c r="AV62" i="2" l="1"/>
  <c r="AX62" i="2" s="1"/>
  <c r="AJ63" i="2" s="1"/>
  <c r="AW62" i="2"/>
  <c r="AY62" i="2" s="1"/>
  <c r="AK63" i="2" s="1"/>
  <c r="BE62" i="2"/>
  <c r="AB85" i="2"/>
  <c r="AD85" i="2" s="1"/>
  <c r="T85" i="2"/>
  <c r="V85" i="2" s="1"/>
  <c r="X85" i="2" s="1"/>
  <c r="R86" i="2" s="1"/>
  <c r="Z85" i="2"/>
  <c r="AA85" i="2" s="1"/>
  <c r="AC85" i="2" s="1"/>
  <c r="AE85" i="2" s="1"/>
  <c r="U85" i="2"/>
  <c r="W85" i="2" s="1"/>
  <c r="Y85" i="2" s="1"/>
  <c r="S86" i="2" s="1"/>
  <c r="AE84" i="2"/>
  <c r="J77" i="2"/>
  <c r="L77" i="2" s="1"/>
  <c r="F77" i="2"/>
  <c r="C78" i="2"/>
  <c r="E77" i="2"/>
  <c r="G77" i="2" s="1"/>
  <c r="D78" i="2" s="1"/>
  <c r="H77" i="2"/>
  <c r="I77" i="2" s="1"/>
  <c r="K77" i="2" s="1"/>
  <c r="M77" i="2" s="1"/>
  <c r="AM22" i="2"/>
  <c r="AO22" i="2" s="1"/>
  <c r="AQ22" i="2" s="1"/>
  <c r="AS22" i="2" s="1"/>
  <c r="AU22" i="2" s="1"/>
  <c r="AL22" i="2"/>
  <c r="U33" i="2"/>
  <c r="W33" i="2" s="1"/>
  <c r="V33" i="2"/>
  <c r="X33" i="2" s="1"/>
  <c r="R34" i="2" s="1"/>
  <c r="T34" i="2" s="1"/>
  <c r="BB63" i="2" l="1"/>
  <c r="BD63" i="2" s="1"/>
  <c r="AZ63" i="2"/>
  <c r="BA63" i="2" s="1"/>
  <c r="BC63" i="2" s="1"/>
  <c r="BE63" i="2" s="1"/>
  <c r="AL63" i="2"/>
  <c r="AN63" i="2" s="1"/>
  <c r="AM63" i="2"/>
  <c r="AO63" i="2" s="1"/>
  <c r="AQ63" i="2" s="1"/>
  <c r="AS63" i="2" s="1"/>
  <c r="AU63" i="2" s="1"/>
  <c r="AB86" i="2"/>
  <c r="AD86" i="2" s="1"/>
  <c r="U86" i="2"/>
  <c r="W86" i="2" s="1"/>
  <c r="Y86" i="2" s="1"/>
  <c r="S87" i="2" s="1"/>
  <c r="Z86" i="2"/>
  <c r="AA86" i="2" s="1"/>
  <c r="AC86" i="2" s="1"/>
  <c r="AE86" i="2" s="1"/>
  <c r="T86" i="2"/>
  <c r="V86" i="2" s="1"/>
  <c r="X86" i="2" s="1"/>
  <c r="R87" i="2" s="1"/>
  <c r="F78" i="2"/>
  <c r="J78" i="2"/>
  <c r="L78" i="2" s="1"/>
  <c r="C79" i="2"/>
  <c r="E78" i="2"/>
  <c r="G78" i="2" s="1"/>
  <c r="D79" i="2" s="1"/>
  <c r="H78" i="2"/>
  <c r="I78" i="2" s="1"/>
  <c r="K78" i="2" s="1"/>
  <c r="M78" i="2" s="1"/>
  <c r="AN22" i="2"/>
  <c r="Y33" i="2"/>
  <c r="S34" i="2" s="1"/>
  <c r="AP63" i="2" l="1"/>
  <c r="AR63" i="2" s="1"/>
  <c r="AT63" i="2" s="1"/>
  <c r="AV63" i="2" s="1"/>
  <c r="AX63" i="2" s="1"/>
  <c r="AJ64" i="2" s="1"/>
  <c r="T87" i="2"/>
  <c r="Z87" i="2"/>
  <c r="AA87" i="2" s="1"/>
  <c r="AC87" i="2" s="1"/>
  <c r="U87" i="2"/>
  <c r="W87" i="2" s="1"/>
  <c r="Y87" i="2" s="1"/>
  <c r="V87" i="2"/>
  <c r="X87" i="2" s="1"/>
  <c r="R88" i="2" s="1"/>
  <c r="AB87" i="2"/>
  <c r="AD87" i="2" s="1"/>
  <c r="S88" i="2"/>
  <c r="F79" i="2"/>
  <c r="J79" i="2"/>
  <c r="L79" i="2" s="1"/>
  <c r="E79" i="2"/>
  <c r="G79" i="2" s="1"/>
  <c r="D80" i="2" s="1"/>
  <c r="H79" i="2"/>
  <c r="I79" i="2" s="1"/>
  <c r="K79" i="2" s="1"/>
  <c r="M79" i="2" s="1"/>
  <c r="C80" i="2"/>
  <c r="AP22" i="2"/>
  <c r="AR22" i="2" s="1"/>
  <c r="U34" i="2"/>
  <c r="W34" i="2" s="1"/>
  <c r="V34" i="2"/>
  <c r="X34" i="2" s="1"/>
  <c r="R35" i="2" s="1"/>
  <c r="T35" i="2" s="1"/>
  <c r="AL64" i="2" l="1"/>
  <c r="AZ64" i="2"/>
  <c r="BA64" i="2" s="1"/>
  <c r="BC64" i="2" s="1"/>
  <c r="AW63" i="2"/>
  <c r="AY63" i="2" s="1"/>
  <c r="AK64" i="2" s="1"/>
  <c r="AB88" i="2"/>
  <c r="AD88" i="2" s="1"/>
  <c r="U88" i="2"/>
  <c r="W88" i="2" s="1"/>
  <c r="Y88" i="2" s="1"/>
  <c r="S89" i="2" s="1"/>
  <c r="Z88" i="2"/>
  <c r="AA88" i="2" s="1"/>
  <c r="AC88" i="2" s="1"/>
  <c r="AE88" i="2" s="1"/>
  <c r="T88" i="2"/>
  <c r="V88" i="2" s="1"/>
  <c r="X88" i="2" s="1"/>
  <c r="R89" i="2" s="1"/>
  <c r="AE87" i="2"/>
  <c r="F80" i="2"/>
  <c r="J80" i="2"/>
  <c r="L80" i="2" s="1"/>
  <c r="H80" i="2"/>
  <c r="I80" i="2" s="1"/>
  <c r="K80" i="2" s="1"/>
  <c r="M80" i="2" s="1"/>
  <c r="C81" i="2"/>
  <c r="E80" i="2"/>
  <c r="G80" i="2" s="1"/>
  <c r="D81" i="2" s="1"/>
  <c r="AT22" i="2"/>
  <c r="AV22" i="2" s="1"/>
  <c r="AX22" i="2" s="1"/>
  <c r="AJ23" i="2" s="1"/>
  <c r="AW22" i="2"/>
  <c r="AY22" i="2" s="1"/>
  <c r="AK23" i="2" s="1"/>
  <c r="Y34" i="2"/>
  <c r="S35" i="2" s="1"/>
  <c r="BB64" i="2" l="1"/>
  <c r="BD64" i="2" s="1"/>
  <c r="AN64" i="2"/>
  <c r="AP64" i="2" s="1"/>
  <c r="AR64" i="2" s="1"/>
  <c r="AT64" i="2" s="1"/>
  <c r="BE64" i="2"/>
  <c r="AM64" i="2"/>
  <c r="AO64" i="2" s="1"/>
  <c r="AQ64" i="2" s="1"/>
  <c r="T89" i="2"/>
  <c r="Z89" i="2"/>
  <c r="AA89" i="2" s="1"/>
  <c r="AC89" i="2" s="1"/>
  <c r="U89" i="2"/>
  <c r="W89" i="2" s="1"/>
  <c r="Y89" i="2" s="1"/>
  <c r="V89" i="2"/>
  <c r="X89" i="2" s="1"/>
  <c r="R90" i="2" s="1"/>
  <c r="AB89" i="2"/>
  <c r="AD89" i="2" s="1"/>
  <c r="S90" i="2"/>
  <c r="J81" i="2"/>
  <c r="L81" i="2" s="1"/>
  <c r="F81" i="2"/>
  <c r="C82" i="2"/>
  <c r="E81" i="2"/>
  <c r="G81" i="2" s="1"/>
  <c r="D82" i="2" s="1"/>
  <c r="H81" i="2"/>
  <c r="I81" i="2" s="1"/>
  <c r="K81" i="2" s="1"/>
  <c r="M81" i="2" s="1"/>
  <c r="AL23" i="2"/>
  <c r="AM23" i="2"/>
  <c r="AO23" i="2" s="1"/>
  <c r="AQ23" i="2" s="1"/>
  <c r="AS23" i="2" s="1"/>
  <c r="AU23" i="2" s="1"/>
  <c r="U35" i="2"/>
  <c r="W35" i="2" s="1"/>
  <c r="V35" i="2"/>
  <c r="X35" i="2" s="1"/>
  <c r="AS64" i="2" l="1"/>
  <c r="AU64" i="2" s="1"/>
  <c r="AV64" i="2"/>
  <c r="AX64" i="2" s="1"/>
  <c r="AJ65" i="2" s="1"/>
  <c r="AW64" i="2"/>
  <c r="AY64" i="2" s="1"/>
  <c r="AK65" i="2" s="1"/>
  <c r="U90" i="2"/>
  <c r="W90" i="2" s="1"/>
  <c r="Y90" i="2" s="1"/>
  <c r="T90" i="2"/>
  <c r="Z90" i="2"/>
  <c r="AA90" i="2" s="1"/>
  <c r="AC90" i="2" s="1"/>
  <c r="AE90" i="2" s="1"/>
  <c r="AB90" i="2"/>
  <c r="AD90" i="2" s="1"/>
  <c r="S91" i="2"/>
  <c r="V90" i="2"/>
  <c r="X90" i="2" s="1"/>
  <c r="R91" i="2" s="1"/>
  <c r="AE89" i="2"/>
  <c r="F82" i="2"/>
  <c r="J82" i="2"/>
  <c r="L82" i="2" s="1"/>
  <c r="C83" i="2"/>
  <c r="E82" i="2"/>
  <c r="G82" i="2" s="1"/>
  <c r="D83" i="2" s="1"/>
  <c r="H82" i="2"/>
  <c r="I82" i="2" s="1"/>
  <c r="K82" i="2" s="1"/>
  <c r="M82" i="2" s="1"/>
  <c r="AN23" i="2"/>
  <c r="Y35" i="2"/>
  <c r="BB65" i="2" l="1"/>
  <c r="BD65" i="2" s="1"/>
  <c r="AZ65" i="2"/>
  <c r="BA65" i="2" s="1"/>
  <c r="BC65" i="2" s="1"/>
  <c r="BE65" i="2" s="1"/>
  <c r="AL65" i="2"/>
  <c r="AM65" i="2"/>
  <c r="AO65" i="2" s="1"/>
  <c r="AQ65" i="2" s="1"/>
  <c r="AS65" i="2" s="1"/>
  <c r="AU65" i="2" s="1"/>
  <c r="Z91" i="2"/>
  <c r="AA91" i="2" s="1"/>
  <c r="AC91" i="2" s="1"/>
  <c r="T91" i="2"/>
  <c r="U91" i="2"/>
  <c r="W91" i="2" s="1"/>
  <c r="Y91" i="2" s="1"/>
  <c r="S92" i="2" s="1"/>
  <c r="V91" i="2"/>
  <c r="X91" i="2" s="1"/>
  <c r="R92" i="2" s="1"/>
  <c r="AB91" i="2"/>
  <c r="AD91" i="2" s="1"/>
  <c r="F83" i="2"/>
  <c r="J83" i="2"/>
  <c r="L83" i="2" s="1"/>
  <c r="E83" i="2"/>
  <c r="G83" i="2" s="1"/>
  <c r="D84" i="2" s="1"/>
  <c r="H83" i="2"/>
  <c r="I83" i="2" s="1"/>
  <c r="K83" i="2" s="1"/>
  <c r="M83" i="2" s="1"/>
  <c r="C84" i="2"/>
  <c r="AP23" i="2"/>
  <c r="AR23" i="2" s="1"/>
  <c r="AN65" i="2" l="1"/>
  <c r="AB92" i="2"/>
  <c r="AD92" i="2" s="1"/>
  <c r="T92" i="2"/>
  <c r="V92" i="2" s="1"/>
  <c r="X92" i="2" s="1"/>
  <c r="R93" i="2" s="1"/>
  <c r="U92" i="2"/>
  <c r="W92" i="2" s="1"/>
  <c r="Y92" i="2" s="1"/>
  <c r="S93" i="2" s="1"/>
  <c r="Z92" i="2"/>
  <c r="AA92" i="2" s="1"/>
  <c r="AC92" i="2" s="1"/>
  <c r="AE92" i="2" s="1"/>
  <c r="AE91" i="2"/>
  <c r="F84" i="2"/>
  <c r="J84" i="2"/>
  <c r="L84" i="2" s="1"/>
  <c r="H84" i="2"/>
  <c r="I84" i="2" s="1"/>
  <c r="K84" i="2" s="1"/>
  <c r="M84" i="2" s="1"/>
  <c r="C85" i="2"/>
  <c r="E84" i="2"/>
  <c r="G84" i="2" s="1"/>
  <c r="D85" i="2" s="1"/>
  <c r="AT23" i="2"/>
  <c r="AV23" i="2" s="1"/>
  <c r="AX23" i="2" s="1"/>
  <c r="AJ24" i="2" s="1"/>
  <c r="AW23" i="2"/>
  <c r="AY23" i="2" s="1"/>
  <c r="AK24" i="2" s="1"/>
  <c r="AP65" i="2" l="1"/>
  <c r="AR65" i="2" s="1"/>
  <c r="AB93" i="2"/>
  <c r="AD93" i="2" s="1"/>
  <c r="Z93" i="2"/>
  <c r="AA93" i="2" s="1"/>
  <c r="AC93" i="2" s="1"/>
  <c r="AE93" i="2" s="1"/>
  <c r="U93" i="2"/>
  <c r="W93" i="2" s="1"/>
  <c r="Y93" i="2" s="1"/>
  <c r="S94" i="2" s="1"/>
  <c r="T93" i="2"/>
  <c r="V93" i="2" s="1"/>
  <c r="X93" i="2" s="1"/>
  <c r="R94" i="2" s="1"/>
  <c r="J85" i="2"/>
  <c r="L85" i="2" s="1"/>
  <c r="F85" i="2"/>
  <c r="C86" i="2"/>
  <c r="E85" i="2"/>
  <c r="G85" i="2" s="1"/>
  <c r="D86" i="2" s="1"/>
  <c r="H85" i="2"/>
  <c r="I85" i="2" s="1"/>
  <c r="K85" i="2" s="1"/>
  <c r="M85" i="2" s="1"/>
  <c r="AL24" i="2"/>
  <c r="AM24" i="2"/>
  <c r="AO24" i="2" s="1"/>
  <c r="AQ24" i="2" s="1"/>
  <c r="AS24" i="2" s="1"/>
  <c r="AU24" i="2" s="1"/>
  <c r="AT65" i="2" l="1"/>
  <c r="AV65" i="2" s="1"/>
  <c r="AX65" i="2" s="1"/>
  <c r="AJ66" i="2" s="1"/>
  <c r="AW65" i="2"/>
  <c r="AY65" i="2" s="1"/>
  <c r="AK66" i="2" s="1"/>
  <c r="Z94" i="2"/>
  <c r="AA94" i="2" s="1"/>
  <c r="AC94" i="2" s="1"/>
  <c r="T94" i="2"/>
  <c r="U94" i="2"/>
  <c r="W94" i="2" s="1"/>
  <c r="Y94" i="2" s="1"/>
  <c r="S95" i="2" s="1"/>
  <c r="V94" i="2"/>
  <c r="X94" i="2" s="1"/>
  <c r="R95" i="2" s="1"/>
  <c r="AB94" i="2"/>
  <c r="AD94" i="2" s="1"/>
  <c r="F86" i="2"/>
  <c r="J86" i="2"/>
  <c r="L86" i="2" s="1"/>
  <c r="C87" i="2"/>
  <c r="E86" i="2"/>
  <c r="G86" i="2" s="1"/>
  <c r="D87" i="2" s="1"/>
  <c r="H86" i="2"/>
  <c r="I86" i="2" s="1"/>
  <c r="K86" i="2" s="1"/>
  <c r="M86" i="2" s="1"/>
  <c r="AN24" i="2"/>
  <c r="BB66" i="2" l="1"/>
  <c r="BD66" i="2" s="1"/>
  <c r="AM66" i="2"/>
  <c r="AO66" i="2" s="1"/>
  <c r="AQ66" i="2" s="1"/>
  <c r="AS66" i="2" s="1"/>
  <c r="AU66" i="2" s="1"/>
  <c r="AZ66" i="2"/>
  <c r="BA66" i="2" s="1"/>
  <c r="BC66" i="2" s="1"/>
  <c r="BE66" i="2" s="1"/>
  <c r="AL66" i="2"/>
  <c r="AB95" i="2"/>
  <c r="AD95" i="2" s="1"/>
  <c r="T95" i="2"/>
  <c r="V95" i="2" s="1"/>
  <c r="X95" i="2" s="1"/>
  <c r="R96" i="2" s="1"/>
  <c r="Z95" i="2"/>
  <c r="AA95" i="2" s="1"/>
  <c r="AC95" i="2" s="1"/>
  <c r="AE95" i="2" s="1"/>
  <c r="U95" i="2"/>
  <c r="W95" i="2" s="1"/>
  <c r="Y95" i="2" s="1"/>
  <c r="S96" i="2" s="1"/>
  <c r="AE94" i="2"/>
  <c r="F87" i="2"/>
  <c r="J87" i="2"/>
  <c r="L87" i="2" s="1"/>
  <c r="E87" i="2"/>
  <c r="G87" i="2" s="1"/>
  <c r="D88" i="2" s="1"/>
  <c r="H87" i="2"/>
  <c r="I87" i="2" s="1"/>
  <c r="K87" i="2" s="1"/>
  <c r="M87" i="2" s="1"/>
  <c r="C88" i="2"/>
  <c r="AP24" i="2"/>
  <c r="AR24" i="2" s="1"/>
  <c r="AN66" i="2" l="1"/>
  <c r="AB96" i="2"/>
  <c r="AD96" i="2" s="1"/>
  <c r="T96" i="2"/>
  <c r="V96" i="2" s="1"/>
  <c r="X96" i="2" s="1"/>
  <c r="R97" i="2" s="1"/>
  <c r="U96" i="2"/>
  <c r="W96" i="2" s="1"/>
  <c r="Y96" i="2" s="1"/>
  <c r="S97" i="2" s="1"/>
  <c r="Z96" i="2"/>
  <c r="AA96" i="2" s="1"/>
  <c r="AC96" i="2" s="1"/>
  <c r="AE96" i="2" s="1"/>
  <c r="F88" i="2"/>
  <c r="J88" i="2"/>
  <c r="L88" i="2" s="1"/>
  <c r="H88" i="2"/>
  <c r="I88" i="2" s="1"/>
  <c r="K88" i="2" s="1"/>
  <c r="M88" i="2" s="1"/>
  <c r="C89" i="2"/>
  <c r="E88" i="2"/>
  <c r="G88" i="2" s="1"/>
  <c r="D89" i="2" s="1"/>
  <c r="AT24" i="2"/>
  <c r="AV24" i="2" s="1"/>
  <c r="AX24" i="2" s="1"/>
  <c r="AJ25" i="2" s="1"/>
  <c r="AW24" i="2"/>
  <c r="AY24" i="2" s="1"/>
  <c r="AK25" i="2" s="1"/>
  <c r="AP66" i="2" l="1"/>
  <c r="AR66" i="2" s="1"/>
  <c r="AB97" i="2"/>
  <c r="AD97" i="2" s="1"/>
  <c r="T97" i="2"/>
  <c r="V97" i="2" s="1"/>
  <c r="X97" i="2" s="1"/>
  <c r="R98" i="2" s="1"/>
  <c r="U97" i="2"/>
  <c r="W97" i="2" s="1"/>
  <c r="Y97" i="2" s="1"/>
  <c r="S98" i="2" s="1"/>
  <c r="Z97" i="2"/>
  <c r="AA97" i="2" s="1"/>
  <c r="AC97" i="2" s="1"/>
  <c r="AE97" i="2" s="1"/>
  <c r="J89" i="2"/>
  <c r="L89" i="2" s="1"/>
  <c r="F89" i="2"/>
  <c r="C90" i="2"/>
  <c r="E89" i="2"/>
  <c r="G89" i="2" s="1"/>
  <c r="D90" i="2" s="1"/>
  <c r="H89" i="2"/>
  <c r="I89" i="2" s="1"/>
  <c r="K89" i="2" s="1"/>
  <c r="M89" i="2" s="1"/>
  <c r="AL25" i="2"/>
  <c r="AM25" i="2"/>
  <c r="AO25" i="2" s="1"/>
  <c r="AQ25" i="2" s="1"/>
  <c r="AS25" i="2" s="1"/>
  <c r="AU25" i="2" s="1"/>
  <c r="AT66" i="2" l="1"/>
  <c r="AV66" i="2" s="1"/>
  <c r="AX66" i="2" s="1"/>
  <c r="AJ67" i="2" s="1"/>
  <c r="AW66" i="2"/>
  <c r="AY66" i="2" s="1"/>
  <c r="AK67" i="2" s="1"/>
  <c r="AB98" i="2"/>
  <c r="AD98" i="2" s="1"/>
  <c r="T98" i="2"/>
  <c r="V98" i="2" s="1"/>
  <c r="X98" i="2" s="1"/>
  <c r="R99" i="2" s="1"/>
  <c r="U98" i="2"/>
  <c r="W98" i="2" s="1"/>
  <c r="Y98" i="2" s="1"/>
  <c r="S99" i="2" s="1"/>
  <c r="Z98" i="2"/>
  <c r="AA98" i="2" s="1"/>
  <c r="AC98" i="2" s="1"/>
  <c r="AE98" i="2" s="1"/>
  <c r="F90" i="2"/>
  <c r="J90" i="2"/>
  <c r="L90" i="2" s="1"/>
  <c r="C91" i="2"/>
  <c r="E90" i="2"/>
  <c r="G90" i="2" s="1"/>
  <c r="D91" i="2" s="1"/>
  <c r="H90" i="2"/>
  <c r="I90" i="2" s="1"/>
  <c r="K90" i="2" s="1"/>
  <c r="M90" i="2" s="1"/>
  <c r="AN25" i="2"/>
  <c r="BB67" i="2" l="1"/>
  <c r="BD67" i="2" s="1"/>
  <c r="AZ67" i="2"/>
  <c r="BA67" i="2" s="1"/>
  <c r="BC67" i="2" s="1"/>
  <c r="BE67" i="2" s="1"/>
  <c r="AL67" i="2"/>
  <c r="AM67" i="2"/>
  <c r="AO67" i="2" s="1"/>
  <c r="AQ67" i="2" s="1"/>
  <c r="AS67" i="2" s="1"/>
  <c r="AU67" i="2" s="1"/>
  <c r="AB99" i="2"/>
  <c r="AD99" i="2" s="1"/>
  <c r="U99" i="2"/>
  <c r="W99" i="2" s="1"/>
  <c r="Y99" i="2" s="1"/>
  <c r="S100" i="2" s="1"/>
  <c r="Z99" i="2"/>
  <c r="AA99" i="2" s="1"/>
  <c r="AC99" i="2" s="1"/>
  <c r="AE99" i="2" s="1"/>
  <c r="T99" i="2"/>
  <c r="V99" i="2" s="1"/>
  <c r="X99" i="2" s="1"/>
  <c r="R100" i="2" s="1"/>
  <c r="F91" i="2"/>
  <c r="J91" i="2"/>
  <c r="L91" i="2" s="1"/>
  <c r="E91" i="2"/>
  <c r="G91" i="2" s="1"/>
  <c r="D92" i="2" s="1"/>
  <c r="H91" i="2"/>
  <c r="I91" i="2" s="1"/>
  <c r="K91" i="2" s="1"/>
  <c r="M91" i="2" s="1"/>
  <c r="C92" i="2"/>
  <c r="AP25" i="2"/>
  <c r="AR25" i="2" s="1"/>
  <c r="AN67" i="2" l="1"/>
  <c r="U100" i="2"/>
  <c r="W100" i="2" s="1"/>
  <c r="Y100" i="2" s="1"/>
  <c r="Z100" i="2"/>
  <c r="AA100" i="2" s="1"/>
  <c r="AC100" i="2" s="1"/>
  <c r="T100" i="2"/>
  <c r="V100" i="2" s="1"/>
  <c r="X100" i="2" s="1"/>
  <c r="R101" i="2" s="1"/>
  <c r="AB100" i="2"/>
  <c r="AD100" i="2" s="1"/>
  <c r="S101" i="2"/>
  <c r="F92" i="2"/>
  <c r="J92" i="2"/>
  <c r="L92" i="2" s="1"/>
  <c r="H92" i="2"/>
  <c r="I92" i="2" s="1"/>
  <c r="K92" i="2" s="1"/>
  <c r="M92" i="2" s="1"/>
  <c r="C93" i="2"/>
  <c r="E92" i="2"/>
  <c r="G92" i="2" s="1"/>
  <c r="D93" i="2" s="1"/>
  <c r="AT25" i="2"/>
  <c r="AV25" i="2" s="1"/>
  <c r="AX25" i="2" s="1"/>
  <c r="AJ26" i="2" s="1"/>
  <c r="AW25" i="2"/>
  <c r="AY25" i="2" s="1"/>
  <c r="AK26" i="2" s="1"/>
  <c r="AP67" i="2" l="1"/>
  <c r="AR67" i="2" s="1"/>
  <c r="T101" i="2"/>
  <c r="Z101" i="2"/>
  <c r="AA101" i="2" s="1"/>
  <c r="AC101" i="2" s="1"/>
  <c r="U101" i="2"/>
  <c r="W101" i="2" s="1"/>
  <c r="Y101" i="2" s="1"/>
  <c r="S102" i="2" s="1"/>
  <c r="V101" i="2"/>
  <c r="X101" i="2" s="1"/>
  <c r="R102" i="2" s="1"/>
  <c r="AB101" i="2"/>
  <c r="AD101" i="2" s="1"/>
  <c r="AE100" i="2"/>
  <c r="J93" i="2"/>
  <c r="L93" i="2" s="1"/>
  <c r="F93" i="2"/>
  <c r="C94" i="2"/>
  <c r="E93" i="2"/>
  <c r="G93" i="2" s="1"/>
  <c r="D94" i="2" s="1"/>
  <c r="H93" i="2"/>
  <c r="I93" i="2" s="1"/>
  <c r="K93" i="2" s="1"/>
  <c r="M93" i="2" s="1"/>
  <c r="AL26" i="2"/>
  <c r="AM26" i="2"/>
  <c r="AO26" i="2" s="1"/>
  <c r="AQ26" i="2" s="1"/>
  <c r="AS26" i="2" s="1"/>
  <c r="AU26" i="2" s="1"/>
  <c r="AT67" i="2" l="1"/>
  <c r="AV67" i="2" s="1"/>
  <c r="AX67" i="2" s="1"/>
  <c r="AJ68" i="2" s="1"/>
  <c r="AW67" i="2"/>
  <c r="AY67" i="2" s="1"/>
  <c r="AK68" i="2" s="1"/>
  <c r="AB102" i="2"/>
  <c r="AD102" i="2" s="1"/>
  <c r="AE101" i="2"/>
  <c r="U102" i="2"/>
  <c r="W102" i="2" s="1"/>
  <c r="Y102" i="2" s="1"/>
  <c r="S103" i="2" s="1"/>
  <c r="Z102" i="2"/>
  <c r="AA102" i="2" s="1"/>
  <c r="AC102" i="2" s="1"/>
  <c r="AE102" i="2" s="1"/>
  <c r="T102" i="2"/>
  <c r="V102" i="2" s="1"/>
  <c r="X102" i="2" s="1"/>
  <c r="R103" i="2" s="1"/>
  <c r="F94" i="2"/>
  <c r="J94" i="2"/>
  <c r="L94" i="2" s="1"/>
  <c r="C95" i="2"/>
  <c r="E94" i="2"/>
  <c r="G94" i="2" s="1"/>
  <c r="D95" i="2" s="1"/>
  <c r="H94" i="2"/>
  <c r="I94" i="2" s="1"/>
  <c r="K94" i="2" s="1"/>
  <c r="M94" i="2" s="1"/>
  <c r="AN26" i="2"/>
  <c r="BB68" i="2" l="1"/>
  <c r="BD68" i="2" s="1"/>
  <c r="AZ68" i="2"/>
  <c r="BA68" i="2" s="1"/>
  <c r="BC68" i="2" s="1"/>
  <c r="BE68" i="2" s="1"/>
  <c r="AL68" i="2"/>
  <c r="AM68" i="2"/>
  <c r="AO68" i="2" s="1"/>
  <c r="AQ68" i="2" s="1"/>
  <c r="AS68" i="2" s="1"/>
  <c r="AU68" i="2" s="1"/>
  <c r="Z103" i="2"/>
  <c r="AA103" i="2" s="1"/>
  <c r="AC103" i="2" s="1"/>
  <c r="T103" i="2"/>
  <c r="U103" i="2"/>
  <c r="W103" i="2" s="1"/>
  <c r="Y103" i="2" s="1"/>
  <c r="S104" i="2" s="1"/>
  <c r="V103" i="2"/>
  <c r="X103" i="2" s="1"/>
  <c r="R104" i="2" s="1"/>
  <c r="AB103" i="2"/>
  <c r="AD103" i="2" s="1"/>
  <c r="F95" i="2"/>
  <c r="J95" i="2"/>
  <c r="L95" i="2" s="1"/>
  <c r="E95" i="2"/>
  <c r="G95" i="2" s="1"/>
  <c r="D96" i="2" s="1"/>
  <c r="H95" i="2"/>
  <c r="I95" i="2" s="1"/>
  <c r="K95" i="2" s="1"/>
  <c r="M95" i="2" s="1"/>
  <c r="C96" i="2"/>
  <c r="AP26" i="2"/>
  <c r="AR26" i="2" s="1"/>
  <c r="AN68" i="2" l="1"/>
  <c r="AB104" i="2"/>
  <c r="AD104" i="2" s="1"/>
  <c r="Z104" i="2"/>
  <c r="AA104" i="2" s="1"/>
  <c r="AC104" i="2" s="1"/>
  <c r="AE104" i="2" s="1"/>
  <c r="T104" i="2"/>
  <c r="V104" i="2" s="1"/>
  <c r="X104" i="2" s="1"/>
  <c r="R105" i="2" s="1"/>
  <c r="U104" i="2"/>
  <c r="W104" i="2" s="1"/>
  <c r="Y104" i="2" s="1"/>
  <c r="S105" i="2" s="1"/>
  <c r="AE103" i="2"/>
  <c r="F96" i="2"/>
  <c r="J96" i="2"/>
  <c r="L96" i="2" s="1"/>
  <c r="H96" i="2"/>
  <c r="I96" i="2" s="1"/>
  <c r="K96" i="2" s="1"/>
  <c r="M96" i="2" s="1"/>
  <c r="C97" i="2"/>
  <c r="E96" i="2"/>
  <c r="G96" i="2" s="1"/>
  <c r="D97" i="2" s="1"/>
  <c r="AT26" i="2"/>
  <c r="AV26" i="2" s="1"/>
  <c r="AX26" i="2" s="1"/>
  <c r="AJ27" i="2" s="1"/>
  <c r="AW26" i="2"/>
  <c r="AY26" i="2" s="1"/>
  <c r="AK27" i="2" s="1"/>
  <c r="AP68" i="2" l="1"/>
  <c r="AR68" i="2" s="1"/>
  <c r="AB105" i="2"/>
  <c r="AD105" i="2" s="1"/>
  <c r="U105" i="2"/>
  <c r="W105" i="2" s="1"/>
  <c r="Y105" i="2" s="1"/>
  <c r="S106" i="2" s="1"/>
  <c r="T105" i="2"/>
  <c r="V105" i="2" s="1"/>
  <c r="X105" i="2" s="1"/>
  <c r="R106" i="2" s="1"/>
  <c r="Z105" i="2"/>
  <c r="AA105" i="2" s="1"/>
  <c r="AC105" i="2" s="1"/>
  <c r="AE105" i="2" s="1"/>
  <c r="J97" i="2"/>
  <c r="L97" i="2" s="1"/>
  <c r="F97" i="2"/>
  <c r="C98" i="2" s="1"/>
  <c r="E97" i="2"/>
  <c r="G97" i="2" s="1"/>
  <c r="D98" i="2" s="1"/>
  <c r="H97" i="2"/>
  <c r="I97" i="2" s="1"/>
  <c r="K97" i="2" s="1"/>
  <c r="AM27" i="2"/>
  <c r="AO27" i="2" s="1"/>
  <c r="AQ27" i="2" s="1"/>
  <c r="AS27" i="2" s="1"/>
  <c r="AU27" i="2" s="1"/>
  <c r="AL27" i="2"/>
  <c r="AT68" i="2" l="1"/>
  <c r="AV68" i="2" s="1"/>
  <c r="AX68" i="2" s="1"/>
  <c r="AJ69" i="2" s="1"/>
  <c r="AW68" i="2"/>
  <c r="AY68" i="2" s="1"/>
  <c r="AK69" i="2" s="1"/>
  <c r="T106" i="2"/>
  <c r="U106" i="2"/>
  <c r="W106" i="2" s="1"/>
  <c r="Y106" i="2" s="1"/>
  <c r="Z106" i="2"/>
  <c r="AA106" i="2" s="1"/>
  <c r="AC106" i="2" s="1"/>
  <c r="AB106" i="2"/>
  <c r="AD106" i="2" s="1"/>
  <c r="S107" i="2"/>
  <c r="V106" i="2"/>
  <c r="X106" i="2" s="1"/>
  <c r="R107" i="2" s="1"/>
  <c r="F98" i="2"/>
  <c r="J98" i="2"/>
  <c r="L98" i="2" s="1"/>
  <c r="C99" i="2"/>
  <c r="E98" i="2"/>
  <c r="G98" i="2" s="1"/>
  <c r="D99" i="2" s="1"/>
  <c r="H98" i="2"/>
  <c r="I98" i="2" s="1"/>
  <c r="K98" i="2" s="1"/>
  <c r="M97" i="2"/>
  <c r="AN27" i="2"/>
  <c r="BB69" i="2" l="1"/>
  <c r="BD69" i="2" s="1"/>
  <c r="AZ69" i="2"/>
  <c r="BA69" i="2" s="1"/>
  <c r="BC69" i="2" s="1"/>
  <c r="BE69" i="2" s="1"/>
  <c r="AL69" i="2"/>
  <c r="AN69" i="2" s="1"/>
  <c r="AM69" i="2"/>
  <c r="AO69" i="2" s="1"/>
  <c r="AQ69" i="2" s="1"/>
  <c r="AS69" i="2" s="1"/>
  <c r="AU69" i="2" s="1"/>
  <c r="Z107" i="2"/>
  <c r="AA107" i="2" s="1"/>
  <c r="AC107" i="2" s="1"/>
  <c r="T107" i="2"/>
  <c r="U107" i="2"/>
  <c r="W107" i="2" s="1"/>
  <c r="Y107" i="2" s="1"/>
  <c r="S108" i="2" s="1"/>
  <c r="V107" i="2"/>
  <c r="X107" i="2" s="1"/>
  <c r="R108" i="2" s="1"/>
  <c r="AB107" i="2"/>
  <c r="AD107" i="2" s="1"/>
  <c r="AE106" i="2"/>
  <c r="F99" i="2"/>
  <c r="J99" i="2"/>
  <c r="L99" i="2" s="1"/>
  <c r="M98" i="2"/>
  <c r="E99" i="2"/>
  <c r="G99" i="2" s="1"/>
  <c r="D100" i="2" s="1"/>
  <c r="H99" i="2"/>
  <c r="I99" i="2" s="1"/>
  <c r="K99" i="2" s="1"/>
  <c r="M99" i="2" s="1"/>
  <c r="C100" i="2"/>
  <c r="AP27" i="2"/>
  <c r="AR27" i="2" s="1"/>
  <c r="AP69" i="2" l="1"/>
  <c r="AR69" i="2" s="1"/>
  <c r="AT69" i="2" s="1"/>
  <c r="AV69" i="2" s="1"/>
  <c r="AX69" i="2" s="1"/>
  <c r="AJ70" i="2" s="1"/>
  <c r="AB108" i="2"/>
  <c r="AD108" i="2" s="1"/>
  <c r="T108" i="2"/>
  <c r="V108" i="2" s="1"/>
  <c r="X108" i="2" s="1"/>
  <c r="R109" i="2" s="1"/>
  <c r="Z108" i="2"/>
  <c r="AA108" i="2" s="1"/>
  <c r="AC108" i="2" s="1"/>
  <c r="AE108" i="2" s="1"/>
  <c r="U108" i="2"/>
  <c r="W108" i="2" s="1"/>
  <c r="Y108" i="2" s="1"/>
  <c r="S109" i="2" s="1"/>
  <c r="AE107" i="2"/>
  <c r="F100" i="2"/>
  <c r="J100" i="2"/>
  <c r="L100" i="2" s="1"/>
  <c r="H100" i="2"/>
  <c r="I100" i="2" s="1"/>
  <c r="K100" i="2" s="1"/>
  <c r="M100" i="2" s="1"/>
  <c r="C101" i="2"/>
  <c r="E100" i="2"/>
  <c r="G100" i="2" s="1"/>
  <c r="D101" i="2" s="1"/>
  <c r="AT27" i="2"/>
  <c r="AV27" i="2" s="1"/>
  <c r="AX27" i="2" s="1"/>
  <c r="AJ28" i="2" s="1"/>
  <c r="AW27" i="2"/>
  <c r="AY27" i="2" s="1"/>
  <c r="AK28" i="2" s="1"/>
  <c r="AZ70" i="2" l="1"/>
  <c r="BA70" i="2" s="1"/>
  <c r="BC70" i="2" s="1"/>
  <c r="AL70" i="2"/>
  <c r="AW69" i="2"/>
  <c r="AY69" i="2" s="1"/>
  <c r="AK70" i="2" s="1"/>
  <c r="AM70" i="2" s="1"/>
  <c r="AO70" i="2" s="1"/>
  <c r="AB109" i="2"/>
  <c r="AD109" i="2" s="1"/>
  <c r="U109" i="2"/>
  <c r="W109" i="2" s="1"/>
  <c r="Y109" i="2" s="1"/>
  <c r="S110" i="2" s="1"/>
  <c r="T109" i="2"/>
  <c r="V109" i="2" s="1"/>
  <c r="X109" i="2" s="1"/>
  <c r="R110" i="2" s="1"/>
  <c r="Z109" i="2"/>
  <c r="AA109" i="2" s="1"/>
  <c r="AC109" i="2" s="1"/>
  <c r="AE109" i="2" s="1"/>
  <c r="J101" i="2"/>
  <c r="L101" i="2" s="1"/>
  <c r="F101" i="2"/>
  <c r="C102" i="2"/>
  <c r="E101" i="2"/>
  <c r="G101" i="2" s="1"/>
  <c r="D102" i="2" s="1"/>
  <c r="H101" i="2"/>
  <c r="I101" i="2" s="1"/>
  <c r="K101" i="2" s="1"/>
  <c r="M101" i="2" s="1"/>
  <c r="AL28" i="2"/>
  <c r="AM28" i="2"/>
  <c r="AO28" i="2" s="1"/>
  <c r="AQ28" i="2" s="1"/>
  <c r="AS28" i="2" s="1"/>
  <c r="AU28" i="2" s="1"/>
  <c r="AQ70" i="2" l="1"/>
  <c r="AS70" i="2" s="1"/>
  <c r="AU70" i="2" s="1"/>
  <c r="BB70" i="2"/>
  <c r="BD70" i="2" s="1"/>
  <c r="AN70" i="2"/>
  <c r="AP70" i="2" s="1"/>
  <c r="AR70" i="2" s="1"/>
  <c r="AT70" i="2" s="1"/>
  <c r="BE70" i="2"/>
  <c r="U110" i="2"/>
  <c r="W110" i="2" s="1"/>
  <c r="Y110" i="2" s="1"/>
  <c r="T110" i="2"/>
  <c r="Z110" i="2"/>
  <c r="AA110" i="2" s="1"/>
  <c r="AC110" i="2" s="1"/>
  <c r="AE110" i="2" s="1"/>
  <c r="S111" i="2"/>
  <c r="V110" i="2"/>
  <c r="X110" i="2" s="1"/>
  <c r="R111" i="2" s="1"/>
  <c r="AB110" i="2"/>
  <c r="AD110" i="2" s="1"/>
  <c r="F102" i="2"/>
  <c r="J102" i="2"/>
  <c r="L102" i="2" s="1"/>
  <c r="C103" i="2"/>
  <c r="E102" i="2"/>
  <c r="G102" i="2" s="1"/>
  <c r="D103" i="2" s="1"/>
  <c r="H102" i="2"/>
  <c r="I102" i="2" s="1"/>
  <c r="K102" i="2" s="1"/>
  <c r="M102" i="2" s="1"/>
  <c r="AN28" i="2"/>
  <c r="AW70" i="2" l="1"/>
  <c r="AY70" i="2" s="1"/>
  <c r="AK71" i="2" s="1"/>
  <c r="AV70" i="2"/>
  <c r="AX70" i="2" s="1"/>
  <c r="AJ71" i="2" s="1"/>
  <c r="Z111" i="2"/>
  <c r="AA111" i="2" s="1"/>
  <c r="AC111" i="2" s="1"/>
  <c r="T111" i="2"/>
  <c r="U111" i="2"/>
  <c r="W111" i="2" s="1"/>
  <c r="Y111" i="2" s="1"/>
  <c r="S112" i="2" s="1"/>
  <c r="AB111" i="2"/>
  <c r="AD111" i="2" s="1"/>
  <c r="V111" i="2"/>
  <c r="X111" i="2" s="1"/>
  <c r="R112" i="2" s="1"/>
  <c r="F103" i="2"/>
  <c r="J103" i="2"/>
  <c r="L103" i="2" s="1"/>
  <c r="E103" i="2"/>
  <c r="G103" i="2" s="1"/>
  <c r="D104" i="2" s="1"/>
  <c r="H103" i="2"/>
  <c r="I103" i="2" s="1"/>
  <c r="K103" i="2" s="1"/>
  <c r="M103" i="2" s="1"/>
  <c r="C104" i="2"/>
  <c r="AP28" i="2"/>
  <c r="AR28" i="2" s="1"/>
  <c r="AZ71" i="2" l="1"/>
  <c r="BA71" i="2" s="1"/>
  <c r="BC71" i="2" s="1"/>
  <c r="AL71" i="2"/>
  <c r="AM71" i="2"/>
  <c r="AO71" i="2" s="1"/>
  <c r="BB71" i="2"/>
  <c r="BD71" i="2" s="1"/>
  <c r="AN71" i="2"/>
  <c r="AP71" i="2" s="1"/>
  <c r="AR71" i="2" s="1"/>
  <c r="AT71" i="2" s="1"/>
  <c r="AQ71" i="2"/>
  <c r="AS71" i="2" s="1"/>
  <c r="AU71" i="2" s="1"/>
  <c r="AB112" i="2"/>
  <c r="AD112" i="2" s="1"/>
  <c r="T112" i="2"/>
  <c r="V112" i="2" s="1"/>
  <c r="X112" i="2" s="1"/>
  <c r="R113" i="2" s="1"/>
  <c r="Z112" i="2"/>
  <c r="AA112" i="2" s="1"/>
  <c r="AC112" i="2" s="1"/>
  <c r="AE112" i="2" s="1"/>
  <c r="U112" i="2"/>
  <c r="W112" i="2" s="1"/>
  <c r="Y112" i="2" s="1"/>
  <c r="S113" i="2" s="1"/>
  <c r="AE111" i="2"/>
  <c r="F104" i="2"/>
  <c r="J104" i="2"/>
  <c r="L104" i="2" s="1"/>
  <c r="H104" i="2"/>
  <c r="I104" i="2" s="1"/>
  <c r="K104" i="2" s="1"/>
  <c r="M104" i="2" s="1"/>
  <c r="C105" i="2"/>
  <c r="E104" i="2"/>
  <c r="G104" i="2" s="1"/>
  <c r="D105" i="2" s="1"/>
  <c r="AT28" i="2"/>
  <c r="AV28" i="2" s="1"/>
  <c r="AX28" i="2" s="1"/>
  <c r="AJ29" i="2" s="1"/>
  <c r="AW28" i="2"/>
  <c r="AY28" i="2" s="1"/>
  <c r="AK29" i="2" s="1"/>
  <c r="AV71" i="2" l="1"/>
  <c r="AX71" i="2" s="1"/>
  <c r="AJ72" i="2" s="1"/>
  <c r="AW71" i="2"/>
  <c r="AY71" i="2" s="1"/>
  <c r="AK72" i="2" s="1"/>
  <c r="BE71" i="2"/>
  <c r="AB113" i="2"/>
  <c r="AD113" i="2" s="1"/>
  <c r="T113" i="2"/>
  <c r="V113" i="2" s="1"/>
  <c r="X113" i="2" s="1"/>
  <c r="R114" i="2" s="1"/>
  <c r="U113" i="2"/>
  <c r="W113" i="2" s="1"/>
  <c r="Y113" i="2" s="1"/>
  <c r="S114" i="2" s="1"/>
  <c r="Z113" i="2"/>
  <c r="AA113" i="2" s="1"/>
  <c r="AC113" i="2" s="1"/>
  <c r="AE113" i="2" s="1"/>
  <c r="J105" i="2"/>
  <c r="L105" i="2" s="1"/>
  <c r="F105" i="2"/>
  <c r="C106" i="2" s="1"/>
  <c r="E105" i="2"/>
  <c r="G105" i="2" s="1"/>
  <c r="D106" i="2" s="1"/>
  <c r="H105" i="2"/>
  <c r="I105" i="2" s="1"/>
  <c r="K105" i="2" s="1"/>
  <c r="M105" i="2" s="1"/>
  <c r="AL29" i="2"/>
  <c r="AM29" i="2"/>
  <c r="AO29" i="2" s="1"/>
  <c r="AQ29" i="2" s="1"/>
  <c r="AS29" i="2" s="1"/>
  <c r="AU29" i="2" s="1"/>
  <c r="BB72" i="2" l="1"/>
  <c r="BD72" i="2" s="1"/>
  <c r="AZ72" i="2"/>
  <c r="BA72" i="2" s="1"/>
  <c r="BC72" i="2" s="1"/>
  <c r="BE72" i="2" s="1"/>
  <c r="AL72" i="2"/>
  <c r="AM72" i="2"/>
  <c r="AO72" i="2" s="1"/>
  <c r="AQ72" i="2" s="1"/>
  <c r="AS72" i="2" s="1"/>
  <c r="AU72" i="2" s="1"/>
  <c r="AB114" i="2"/>
  <c r="AD114" i="2" s="1"/>
  <c r="T114" i="2"/>
  <c r="V114" i="2" s="1"/>
  <c r="X114" i="2" s="1"/>
  <c r="R115" i="2" s="1"/>
  <c r="U114" i="2"/>
  <c r="W114" i="2" s="1"/>
  <c r="Y114" i="2" s="1"/>
  <c r="S115" i="2" s="1"/>
  <c r="Z114" i="2"/>
  <c r="AA114" i="2" s="1"/>
  <c r="AC114" i="2" s="1"/>
  <c r="AE114" i="2" s="1"/>
  <c r="F106" i="2"/>
  <c r="J106" i="2"/>
  <c r="L106" i="2" s="1"/>
  <c r="C107" i="2"/>
  <c r="E106" i="2"/>
  <c r="G106" i="2" s="1"/>
  <c r="D107" i="2" s="1"/>
  <c r="H106" i="2"/>
  <c r="I106" i="2" s="1"/>
  <c r="K106" i="2" s="1"/>
  <c r="M106" i="2" s="1"/>
  <c r="AN29" i="2"/>
  <c r="AN72" i="2" l="1"/>
  <c r="AB115" i="2"/>
  <c r="AD115" i="2" s="1"/>
  <c r="U115" i="2"/>
  <c r="W115" i="2" s="1"/>
  <c r="Y115" i="2" s="1"/>
  <c r="S116" i="2" s="1"/>
  <c r="Z115" i="2"/>
  <c r="AA115" i="2" s="1"/>
  <c r="AC115" i="2" s="1"/>
  <c r="AE115" i="2" s="1"/>
  <c r="T115" i="2"/>
  <c r="V115" i="2" s="1"/>
  <c r="X115" i="2" s="1"/>
  <c r="R116" i="2" s="1"/>
  <c r="F107" i="2"/>
  <c r="J107" i="2"/>
  <c r="L107" i="2" s="1"/>
  <c r="E107" i="2"/>
  <c r="G107" i="2" s="1"/>
  <c r="D108" i="2" s="1"/>
  <c r="H107" i="2"/>
  <c r="I107" i="2" s="1"/>
  <c r="K107" i="2" s="1"/>
  <c r="M107" i="2" s="1"/>
  <c r="C108" i="2"/>
  <c r="AP29" i="2"/>
  <c r="AR29" i="2" s="1"/>
  <c r="AP72" i="2" l="1"/>
  <c r="AR72" i="2" s="1"/>
  <c r="T116" i="2"/>
  <c r="U116" i="2"/>
  <c r="W116" i="2" s="1"/>
  <c r="Y116" i="2" s="1"/>
  <c r="Z116" i="2"/>
  <c r="AA116" i="2" s="1"/>
  <c r="AC116" i="2" s="1"/>
  <c r="AE116" i="2" s="1"/>
  <c r="V116" i="2"/>
  <c r="X116" i="2" s="1"/>
  <c r="R117" i="2" s="1"/>
  <c r="AB116" i="2"/>
  <c r="AD116" i="2" s="1"/>
  <c r="S117" i="2"/>
  <c r="F108" i="2"/>
  <c r="J108" i="2"/>
  <c r="L108" i="2" s="1"/>
  <c r="H108" i="2"/>
  <c r="I108" i="2" s="1"/>
  <c r="K108" i="2" s="1"/>
  <c r="M108" i="2" s="1"/>
  <c r="C109" i="2"/>
  <c r="E108" i="2"/>
  <c r="G108" i="2" s="1"/>
  <c r="D109" i="2" s="1"/>
  <c r="AT29" i="2"/>
  <c r="AV29" i="2" s="1"/>
  <c r="AX29" i="2" s="1"/>
  <c r="AJ30" i="2" s="1"/>
  <c r="AW29" i="2"/>
  <c r="AY29" i="2" s="1"/>
  <c r="AK30" i="2" s="1"/>
  <c r="AT72" i="2" l="1"/>
  <c r="AV72" i="2" s="1"/>
  <c r="AX72" i="2" s="1"/>
  <c r="AJ73" i="2" s="1"/>
  <c r="AW72" i="2"/>
  <c r="AY72" i="2" s="1"/>
  <c r="AK73" i="2" s="1"/>
  <c r="AB117" i="2"/>
  <c r="AD117" i="2" s="1"/>
  <c r="T117" i="2"/>
  <c r="V117" i="2" s="1"/>
  <c r="X117" i="2" s="1"/>
  <c r="R118" i="2" s="1"/>
  <c r="Z117" i="2"/>
  <c r="AA117" i="2" s="1"/>
  <c r="AC117" i="2" s="1"/>
  <c r="AE117" i="2" s="1"/>
  <c r="U117" i="2"/>
  <c r="W117" i="2" s="1"/>
  <c r="Y117" i="2" s="1"/>
  <c r="S118" i="2" s="1"/>
  <c r="J109" i="2"/>
  <c r="L109" i="2" s="1"/>
  <c r="F109" i="2"/>
  <c r="C110" i="2" s="1"/>
  <c r="E109" i="2"/>
  <c r="G109" i="2" s="1"/>
  <c r="D110" i="2" s="1"/>
  <c r="H109" i="2"/>
  <c r="I109" i="2" s="1"/>
  <c r="K109" i="2" s="1"/>
  <c r="M109" i="2" s="1"/>
  <c r="AL30" i="2"/>
  <c r="AM30" i="2"/>
  <c r="AO30" i="2" s="1"/>
  <c r="AQ30" i="2" s="1"/>
  <c r="AS30" i="2" s="1"/>
  <c r="AU30" i="2" s="1"/>
  <c r="BB73" i="2" l="1"/>
  <c r="BD73" i="2" s="1"/>
  <c r="AL73" i="2"/>
  <c r="AM73" i="2"/>
  <c r="AO73" i="2" s="1"/>
  <c r="AQ73" i="2" s="1"/>
  <c r="AS73" i="2" s="1"/>
  <c r="AU73" i="2" s="1"/>
  <c r="AZ73" i="2"/>
  <c r="BA73" i="2" s="1"/>
  <c r="BC73" i="2" s="1"/>
  <c r="BE73" i="2" s="1"/>
  <c r="AB118" i="2"/>
  <c r="AD118" i="2" s="1"/>
  <c r="U118" i="2"/>
  <c r="W118" i="2" s="1"/>
  <c r="Y118" i="2" s="1"/>
  <c r="S119" i="2" s="1"/>
  <c r="Z118" i="2"/>
  <c r="AA118" i="2" s="1"/>
  <c r="AC118" i="2" s="1"/>
  <c r="AE118" i="2" s="1"/>
  <c r="T118" i="2"/>
  <c r="V118" i="2" s="1"/>
  <c r="X118" i="2" s="1"/>
  <c r="R119" i="2" s="1"/>
  <c r="F110" i="2"/>
  <c r="J110" i="2"/>
  <c r="L110" i="2" s="1"/>
  <c r="C111" i="2"/>
  <c r="E110" i="2"/>
  <c r="G110" i="2" s="1"/>
  <c r="D111" i="2" s="1"/>
  <c r="H110" i="2"/>
  <c r="I110" i="2" s="1"/>
  <c r="K110" i="2" s="1"/>
  <c r="M110" i="2" s="1"/>
  <c r="AN30" i="2"/>
  <c r="AN73" i="2" l="1"/>
  <c r="Z119" i="2"/>
  <c r="AA119" i="2" s="1"/>
  <c r="AC119" i="2" s="1"/>
  <c r="T119" i="2"/>
  <c r="U119" i="2"/>
  <c r="W119" i="2" s="1"/>
  <c r="Y119" i="2" s="1"/>
  <c r="S120" i="2" s="1"/>
  <c r="V119" i="2"/>
  <c r="X119" i="2" s="1"/>
  <c r="R120" i="2" s="1"/>
  <c r="AB119" i="2"/>
  <c r="AD119" i="2" s="1"/>
  <c r="F111" i="2"/>
  <c r="J111" i="2"/>
  <c r="L111" i="2" s="1"/>
  <c r="E111" i="2"/>
  <c r="G111" i="2" s="1"/>
  <c r="D112" i="2" s="1"/>
  <c r="H111" i="2"/>
  <c r="I111" i="2" s="1"/>
  <c r="K111" i="2" s="1"/>
  <c r="M111" i="2" s="1"/>
  <c r="C112" i="2"/>
  <c r="AP30" i="2"/>
  <c r="AR30" i="2" s="1"/>
  <c r="AP73" i="2" l="1"/>
  <c r="AR73" i="2" s="1"/>
  <c r="AB120" i="2"/>
  <c r="AD120" i="2" s="1"/>
  <c r="Z120" i="2"/>
  <c r="AA120" i="2" s="1"/>
  <c r="AC120" i="2" s="1"/>
  <c r="AE120" i="2" s="1"/>
  <c r="T120" i="2"/>
  <c r="V120" i="2" s="1"/>
  <c r="X120" i="2" s="1"/>
  <c r="R121" i="2" s="1"/>
  <c r="U120" i="2"/>
  <c r="W120" i="2" s="1"/>
  <c r="Y120" i="2" s="1"/>
  <c r="S121" i="2" s="1"/>
  <c r="AE119" i="2"/>
  <c r="F112" i="2"/>
  <c r="J112" i="2"/>
  <c r="L112" i="2" s="1"/>
  <c r="H112" i="2"/>
  <c r="I112" i="2" s="1"/>
  <c r="K112" i="2" s="1"/>
  <c r="M112" i="2" s="1"/>
  <c r="C113" i="2"/>
  <c r="E112" i="2"/>
  <c r="G112" i="2" s="1"/>
  <c r="D113" i="2" s="1"/>
  <c r="AT30" i="2"/>
  <c r="AV30" i="2" s="1"/>
  <c r="AX30" i="2" s="1"/>
  <c r="AJ31" i="2" s="1"/>
  <c r="AW30" i="2"/>
  <c r="AY30" i="2" s="1"/>
  <c r="AK31" i="2" s="1"/>
  <c r="AT73" i="2" l="1"/>
  <c r="AV73" i="2" s="1"/>
  <c r="AX73" i="2" s="1"/>
  <c r="AJ74" i="2" s="1"/>
  <c r="AW73" i="2"/>
  <c r="AY73" i="2" s="1"/>
  <c r="AK74" i="2" s="1"/>
  <c r="AB121" i="2"/>
  <c r="AD121" i="2" s="1"/>
  <c r="U121" i="2"/>
  <c r="W121" i="2" s="1"/>
  <c r="Y121" i="2" s="1"/>
  <c r="S122" i="2" s="1"/>
  <c r="Z121" i="2"/>
  <c r="AA121" i="2" s="1"/>
  <c r="AC121" i="2" s="1"/>
  <c r="AE121" i="2" s="1"/>
  <c r="T121" i="2"/>
  <c r="V121" i="2" s="1"/>
  <c r="X121" i="2" s="1"/>
  <c r="R122" i="2" s="1"/>
  <c r="J113" i="2"/>
  <c r="L113" i="2" s="1"/>
  <c r="F113" i="2"/>
  <c r="C114" i="2"/>
  <c r="E113" i="2"/>
  <c r="G113" i="2" s="1"/>
  <c r="D114" i="2" s="1"/>
  <c r="H113" i="2"/>
  <c r="I113" i="2" s="1"/>
  <c r="K113" i="2" s="1"/>
  <c r="M113" i="2" s="1"/>
  <c r="AL31" i="2"/>
  <c r="AM31" i="2"/>
  <c r="AO31" i="2" s="1"/>
  <c r="AQ31" i="2" s="1"/>
  <c r="AS31" i="2" s="1"/>
  <c r="AU31" i="2" s="1"/>
  <c r="BB74" i="2" l="1"/>
  <c r="BD74" i="2" s="1"/>
  <c r="AZ74" i="2"/>
  <c r="BA74" i="2" s="1"/>
  <c r="BC74" i="2" s="1"/>
  <c r="BE74" i="2" s="1"/>
  <c r="AL74" i="2"/>
  <c r="AM74" i="2"/>
  <c r="AO74" i="2" s="1"/>
  <c r="AQ74" i="2" s="1"/>
  <c r="AS74" i="2" s="1"/>
  <c r="AU74" i="2" s="1"/>
  <c r="T122" i="2"/>
  <c r="U122" i="2"/>
  <c r="W122" i="2" s="1"/>
  <c r="Y122" i="2" s="1"/>
  <c r="Z122" i="2"/>
  <c r="AA122" i="2" s="1"/>
  <c r="AC122" i="2" s="1"/>
  <c r="AE122" i="2" s="1"/>
  <c r="AB122" i="2"/>
  <c r="AD122" i="2" s="1"/>
  <c r="V122" i="2"/>
  <c r="X122" i="2" s="1"/>
  <c r="R123" i="2" s="1"/>
  <c r="S123" i="2"/>
  <c r="F114" i="2"/>
  <c r="J114" i="2"/>
  <c r="L114" i="2" s="1"/>
  <c r="C115" i="2"/>
  <c r="E114" i="2"/>
  <c r="G114" i="2" s="1"/>
  <c r="D115" i="2" s="1"/>
  <c r="H114" i="2"/>
  <c r="I114" i="2" s="1"/>
  <c r="K114" i="2" s="1"/>
  <c r="M114" i="2" s="1"/>
  <c r="AN31" i="2"/>
  <c r="AN74" i="2" l="1"/>
  <c r="AB123" i="2"/>
  <c r="AD123" i="2" s="1"/>
  <c r="Z123" i="2"/>
  <c r="AA123" i="2" s="1"/>
  <c r="AC123" i="2" s="1"/>
  <c r="AE123" i="2" s="1"/>
  <c r="U123" i="2"/>
  <c r="W123" i="2" s="1"/>
  <c r="Y123" i="2" s="1"/>
  <c r="S124" i="2" s="1"/>
  <c r="T123" i="2"/>
  <c r="V123" i="2" s="1"/>
  <c r="X123" i="2" s="1"/>
  <c r="R124" i="2" s="1"/>
  <c r="F115" i="2"/>
  <c r="J115" i="2"/>
  <c r="L115" i="2" s="1"/>
  <c r="E115" i="2"/>
  <c r="G115" i="2" s="1"/>
  <c r="D116" i="2" s="1"/>
  <c r="H115" i="2"/>
  <c r="I115" i="2" s="1"/>
  <c r="K115" i="2" s="1"/>
  <c r="M115" i="2" s="1"/>
  <c r="C116" i="2"/>
  <c r="AP31" i="2"/>
  <c r="AR31" i="2" s="1"/>
  <c r="AP74" i="2" l="1"/>
  <c r="AR74" i="2" s="1"/>
  <c r="T124" i="2"/>
  <c r="U124" i="2"/>
  <c r="W124" i="2" s="1"/>
  <c r="Y124" i="2" s="1"/>
  <c r="Z124" i="2"/>
  <c r="AA124" i="2" s="1"/>
  <c r="AC124" i="2" s="1"/>
  <c r="V124" i="2"/>
  <c r="X124" i="2" s="1"/>
  <c r="R125" i="2" s="1"/>
  <c r="AB124" i="2"/>
  <c r="AD124" i="2" s="1"/>
  <c r="S125" i="2"/>
  <c r="F116" i="2"/>
  <c r="J116" i="2"/>
  <c r="L116" i="2" s="1"/>
  <c r="H116" i="2"/>
  <c r="I116" i="2" s="1"/>
  <c r="K116" i="2" s="1"/>
  <c r="M116" i="2" s="1"/>
  <c r="C117" i="2"/>
  <c r="E116" i="2"/>
  <c r="G116" i="2" s="1"/>
  <c r="D117" i="2" s="1"/>
  <c r="AT31" i="2"/>
  <c r="AV31" i="2" s="1"/>
  <c r="AX31" i="2" s="1"/>
  <c r="AJ32" i="2" s="1"/>
  <c r="AW31" i="2"/>
  <c r="AY31" i="2" s="1"/>
  <c r="AK32" i="2" s="1"/>
  <c r="AT74" i="2" l="1"/>
  <c r="AV74" i="2" s="1"/>
  <c r="AX74" i="2" s="1"/>
  <c r="AJ75" i="2" s="1"/>
  <c r="AW74" i="2"/>
  <c r="AY74" i="2" s="1"/>
  <c r="AK75" i="2" s="1"/>
  <c r="Z125" i="2"/>
  <c r="AA125" i="2" s="1"/>
  <c r="AC125" i="2" s="1"/>
  <c r="T125" i="2"/>
  <c r="U125" i="2"/>
  <c r="W125" i="2" s="1"/>
  <c r="Y125" i="2" s="1"/>
  <c r="S126" i="2" s="1"/>
  <c r="AB125" i="2"/>
  <c r="AD125" i="2" s="1"/>
  <c r="V125" i="2"/>
  <c r="X125" i="2" s="1"/>
  <c r="R126" i="2" s="1"/>
  <c r="AE124" i="2"/>
  <c r="J117" i="2"/>
  <c r="L117" i="2" s="1"/>
  <c r="F117" i="2"/>
  <c r="C118" i="2"/>
  <c r="E117" i="2"/>
  <c r="G117" i="2" s="1"/>
  <c r="D118" i="2" s="1"/>
  <c r="H117" i="2"/>
  <c r="I117" i="2" s="1"/>
  <c r="K117" i="2" s="1"/>
  <c r="M117" i="2" s="1"/>
  <c r="AM32" i="2"/>
  <c r="AO32" i="2" s="1"/>
  <c r="AQ32" i="2" s="1"/>
  <c r="AS32" i="2" s="1"/>
  <c r="AU32" i="2" s="1"/>
  <c r="AL32" i="2"/>
  <c r="BB75" i="2" l="1"/>
  <c r="BD75" i="2" s="1"/>
  <c r="AZ75" i="2"/>
  <c r="BA75" i="2" s="1"/>
  <c r="BC75" i="2" s="1"/>
  <c r="BE75" i="2" s="1"/>
  <c r="AL75" i="2"/>
  <c r="AM75" i="2"/>
  <c r="AO75" i="2" s="1"/>
  <c r="AQ75" i="2" s="1"/>
  <c r="AS75" i="2" s="1"/>
  <c r="AU75" i="2" s="1"/>
  <c r="AB126" i="2"/>
  <c r="AD126" i="2" s="1"/>
  <c r="T126" i="2"/>
  <c r="V126" i="2" s="1"/>
  <c r="X126" i="2" s="1"/>
  <c r="R127" i="2" s="1"/>
  <c r="U126" i="2"/>
  <c r="W126" i="2" s="1"/>
  <c r="Y126" i="2" s="1"/>
  <c r="S127" i="2" s="1"/>
  <c r="Z126" i="2"/>
  <c r="AA126" i="2" s="1"/>
  <c r="AC126" i="2" s="1"/>
  <c r="AE126" i="2" s="1"/>
  <c r="AE125" i="2"/>
  <c r="F118" i="2"/>
  <c r="J118" i="2"/>
  <c r="L118" i="2" s="1"/>
  <c r="C119" i="2"/>
  <c r="E118" i="2"/>
  <c r="G118" i="2" s="1"/>
  <c r="D119" i="2" s="1"/>
  <c r="H118" i="2"/>
  <c r="I118" i="2" s="1"/>
  <c r="K118" i="2" s="1"/>
  <c r="M118" i="2" s="1"/>
  <c r="AN32" i="2"/>
  <c r="AN75" i="2" l="1"/>
  <c r="AB127" i="2"/>
  <c r="AD127" i="2" s="1"/>
  <c r="T127" i="2"/>
  <c r="V127" i="2" s="1"/>
  <c r="X127" i="2" s="1"/>
  <c r="R128" i="2" s="1"/>
  <c r="U127" i="2"/>
  <c r="W127" i="2" s="1"/>
  <c r="Y127" i="2" s="1"/>
  <c r="S128" i="2" s="1"/>
  <c r="Z127" i="2"/>
  <c r="AA127" i="2" s="1"/>
  <c r="AC127" i="2" s="1"/>
  <c r="AE127" i="2" s="1"/>
  <c r="F119" i="2"/>
  <c r="J119" i="2"/>
  <c r="L119" i="2" s="1"/>
  <c r="E119" i="2"/>
  <c r="G119" i="2" s="1"/>
  <c r="D120" i="2" s="1"/>
  <c r="H119" i="2"/>
  <c r="I119" i="2" s="1"/>
  <c r="K119" i="2" s="1"/>
  <c r="M119" i="2" s="1"/>
  <c r="C120" i="2"/>
  <c r="AP32" i="2"/>
  <c r="AR32" i="2" s="1"/>
  <c r="AP75" i="2" l="1"/>
  <c r="AR75" i="2" s="1"/>
  <c r="AB128" i="2"/>
  <c r="AD128" i="2" s="1"/>
  <c r="Z128" i="2"/>
  <c r="AA128" i="2" s="1"/>
  <c r="AC128" i="2" s="1"/>
  <c r="AE128" i="2" s="1"/>
  <c r="T128" i="2"/>
  <c r="V128" i="2" s="1"/>
  <c r="X128" i="2" s="1"/>
  <c r="R129" i="2" s="1"/>
  <c r="U128" i="2"/>
  <c r="W128" i="2" s="1"/>
  <c r="Y128" i="2" s="1"/>
  <c r="S129" i="2" s="1"/>
  <c r="F120" i="2"/>
  <c r="J120" i="2"/>
  <c r="L120" i="2" s="1"/>
  <c r="H120" i="2"/>
  <c r="I120" i="2" s="1"/>
  <c r="K120" i="2" s="1"/>
  <c r="M120" i="2" s="1"/>
  <c r="C121" i="2"/>
  <c r="E120" i="2"/>
  <c r="G120" i="2" s="1"/>
  <c r="D121" i="2" s="1"/>
  <c r="AT32" i="2"/>
  <c r="AV32" i="2" s="1"/>
  <c r="AX32" i="2" s="1"/>
  <c r="AJ33" i="2" s="1"/>
  <c r="AW32" i="2"/>
  <c r="AY32" i="2" s="1"/>
  <c r="AK33" i="2" s="1"/>
  <c r="AT75" i="2" l="1"/>
  <c r="AV75" i="2" s="1"/>
  <c r="AX75" i="2" s="1"/>
  <c r="AJ76" i="2" s="1"/>
  <c r="AW75" i="2"/>
  <c r="AY75" i="2" s="1"/>
  <c r="AK76" i="2" s="1"/>
  <c r="AB129" i="2"/>
  <c r="AD129" i="2" s="1"/>
  <c r="T129" i="2"/>
  <c r="V129" i="2" s="1"/>
  <c r="X129" i="2" s="1"/>
  <c r="R130" i="2" s="1"/>
  <c r="Z129" i="2"/>
  <c r="AA129" i="2" s="1"/>
  <c r="AC129" i="2" s="1"/>
  <c r="AE129" i="2" s="1"/>
  <c r="U129" i="2"/>
  <c r="W129" i="2" s="1"/>
  <c r="Y129" i="2" s="1"/>
  <c r="S130" i="2" s="1"/>
  <c r="J121" i="2"/>
  <c r="L121" i="2" s="1"/>
  <c r="F121" i="2"/>
  <c r="E121" i="2"/>
  <c r="G121" i="2" s="1"/>
  <c r="D122" i="2" s="1"/>
  <c r="H121" i="2"/>
  <c r="I121" i="2" s="1"/>
  <c r="K121" i="2" s="1"/>
  <c r="M121" i="2" s="1"/>
  <c r="C122" i="2"/>
  <c r="AL33" i="2"/>
  <c r="AM33" i="2"/>
  <c r="AO33" i="2" s="1"/>
  <c r="AQ33" i="2" s="1"/>
  <c r="AS33" i="2" s="1"/>
  <c r="AU33" i="2" s="1"/>
  <c r="BB76" i="2" l="1"/>
  <c r="BD76" i="2" s="1"/>
  <c r="AZ76" i="2"/>
  <c r="BA76" i="2" s="1"/>
  <c r="BC76" i="2" s="1"/>
  <c r="BE76" i="2" s="1"/>
  <c r="AL76" i="2"/>
  <c r="AN76" i="2" s="1"/>
  <c r="AM76" i="2"/>
  <c r="AO76" i="2" s="1"/>
  <c r="AQ76" i="2" s="1"/>
  <c r="AS76" i="2" s="1"/>
  <c r="AU76" i="2" s="1"/>
  <c r="AB130" i="2"/>
  <c r="AD130" i="2" s="1"/>
  <c r="T130" i="2"/>
  <c r="V130" i="2" s="1"/>
  <c r="X130" i="2" s="1"/>
  <c r="R131" i="2" s="1"/>
  <c r="U130" i="2"/>
  <c r="W130" i="2" s="1"/>
  <c r="Y130" i="2" s="1"/>
  <c r="S131" i="2" s="1"/>
  <c r="Z130" i="2"/>
  <c r="AA130" i="2" s="1"/>
  <c r="AC130" i="2" s="1"/>
  <c r="AE130" i="2" s="1"/>
  <c r="F122" i="2"/>
  <c r="J122" i="2"/>
  <c r="L122" i="2" s="1"/>
  <c r="C123" i="2"/>
  <c r="E122" i="2"/>
  <c r="G122" i="2" s="1"/>
  <c r="D123" i="2" s="1"/>
  <c r="H122" i="2"/>
  <c r="I122" i="2" s="1"/>
  <c r="K122" i="2" s="1"/>
  <c r="M122" i="2" s="1"/>
  <c r="AN33" i="2"/>
  <c r="AP76" i="2" l="1"/>
  <c r="AR76" i="2" s="1"/>
  <c r="AT76" i="2" s="1"/>
  <c r="AV76" i="2" s="1"/>
  <c r="AX76" i="2" s="1"/>
  <c r="AJ77" i="2" s="1"/>
  <c r="AB131" i="2"/>
  <c r="AD131" i="2" s="1"/>
  <c r="T131" i="2"/>
  <c r="V131" i="2" s="1"/>
  <c r="X131" i="2" s="1"/>
  <c r="R132" i="2" s="1"/>
  <c r="U131" i="2"/>
  <c r="W131" i="2" s="1"/>
  <c r="Y131" i="2" s="1"/>
  <c r="S132" i="2" s="1"/>
  <c r="Z131" i="2"/>
  <c r="AA131" i="2" s="1"/>
  <c r="AC131" i="2" s="1"/>
  <c r="AE131" i="2" s="1"/>
  <c r="F123" i="2"/>
  <c r="J123" i="2"/>
  <c r="L123" i="2" s="1"/>
  <c r="E123" i="2"/>
  <c r="G123" i="2" s="1"/>
  <c r="D124" i="2" s="1"/>
  <c r="H123" i="2"/>
  <c r="I123" i="2" s="1"/>
  <c r="K123" i="2" s="1"/>
  <c r="M123" i="2" s="1"/>
  <c r="C124" i="2"/>
  <c r="AP33" i="2"/>
  <c r="AR33" i="2" s="1"/>
  <c r="AZ77" i="2" l="1"/>
  <c r="BA77" i="2" s="1"/>
  <c r="BC77" i="2" s="1"/>
  <c r="AL77" i="2"/>
  <c r="AW76" i="2"/>
  <c r="AY76" i="2" s="1"/>
  <c r="AK77" i="2" s="1"/>
  <c r="AB132" i="2"/>
  <c r="AD132" i="2" s="1"/>
  <c r="U132" i="2"/>
  <c r="W132" i="2" s="1"/>
  <c r="Y132" i="2" s="1"/>
  <c r="S133" i="2" s="1"/>
  <c r="Z132" i="2"/>
  <c r="AA132" i="2" s="1"/>
  <c r="AC132" i="2" s="1"/>
  <c r="AE132" i="2" s="1"/>
  <c r="T132" i="2"/>
  <c r="V132" i="2" s="1"/>
  <c r="X132" i="2" s="1"/>
  <c r="R133" i="2" s="1"/>
  <c r="F124" i="2"/>
  <c r="J124" i="2"/>
  <c r="L124" i="2" s="1"/>
  <c r="C125" i="2"/>
  <c r="E124" i="2"/>
  <c r="G124" i="2" s="1"/>
  <c r="D125" i="2" s="1"/>
  <c r="H124" i="2"/>
  <c r="I124" i="2" s="1"/>
  <c r="K124" i="2" s="1"/>
  <c r="M124" i="2" s="1"/>
  <c r="AT33" i="2"/>
  <c r="AV33" i="2" s="1"/>
  <c r="AX33" i="2" s="1"/>
  <c r="AJ34" i="2" s="1"/>
  <c r="AW33" i="2"/>
  <c r="AY33" i="2" s="1"/>
  <c r="AK34" i="2" s="1"/>
  <c r="BB77" i="2" l="1"/>
  <c r="BD77" i="2" s="1"/>
  <c r="AN77" i="2"/>
  <c r="AP77" i="2" s="1"/>
  <c r="AR77" i="2" s="1"/>
  <c r="AT77" i="2" s="1"/>
  <c r="AM77" i="2"/>
  <c r="AO77" i="2" s="1"/>
  <c r="AQ77" i="2" s="1"/>
  <c r="AS77" i="2" s="1"/>
  <c r="AU77" i="2" s="1"/>
  <c r="BE77" i="2"/>
  <c r="T133" i="2"/>
  <c r="U133" i="2"/>
  <c r="W133" i="2" s="1"/>
  <c r="Y133" i="2" s="1"/>
  <c r="Z133" i="2"/>
  <c r="AA133" i="2" s="1"/>
  <c r="AC133" i="2" s="1"/>
  <c r="V133" i="2"/>
  <c r="X133" i="2" s="1"/>
  <c r="R134" i="2" s="1"/>
  <c r="AB133" i="2"/>
  <c r="AD133" i="2" s="1"/>
  <c r="S134" i="2"/>
  <c r="J125" i="2"/>
  <c r="L125" i="2" s="1"/>
  <c r="F125" i="2"/>
  <c r="E125" i="2"/>
  <c r="G125" i="2" s="1"/>
  <c r="D126" i="2" s="1"/>
  <c r="H125" i="2"/>
  <c r="I125" i="2" s="1"/>
  <c r="K125" i="2" s="1"/>
  <c r="M125" i="2" s="1"/>
  <c r="C126" i="2"/>
  <c r="AL34" i="2"/>
  <c r="AM34" i="2"/>
  <c r="AO34" i="2" s="1"/>
  <c r="AQ34" i="2" s="1"/>
  <c r="AS34" i="2" s="1"/>
  <c r="AU34" i="2" s="1"/>
  <c r="AW77" i="2" l="1"/>
  <c r="AY77" i="2" s="1"/>
  <c r="AK78" i="2" s="1"/>
  <c r="AV77" i="2"/>
  <c r="AX77" i="2" s="1"/>
  <c r="AJ78" i="2" s="1"/>
  <c r="T134" i="2"/>
  <c r="Z134" i="2"/>
  <c r="AA134" i="2" s="1"/>
  <c r="AC134" i="2" s="1"/>
  <c r="U134" i="2"/>
  <c r="W134" i="2" s="1"/>
  <c r="Y134" i="2" s="1"/>
  <c r="V134" i="2"/>
  <c r="X134" i="2" s="1"/>
  <c r="R135" i="2" s="1"/>
  <c r="AB134" i="2"/>
  <c r="AD134" i="2" s="1"/>
  <c r="S135" i="2"/>
  <c r="AE133" i="2"/>
  <c r="F126" i="2"/>
  <c r="J126" i="2"/>
  <c r="L126" i="2" s="1"/>
  <c r="C127" i="2"/>
  <c r="E126" i="2"/>
  <c r="G126" i="2" s="1"/>
  <c r="D127" i="2" s="1"/>
  <c r="H126" i="2"/>
  <c r="I126" i="2" s="1"/>
  <c r="K126" i="2" s="1"/>
  <c r="M126" i="2" s="1"/>
  <c r="AN34" i="2"/>
  <c r="AZ78" i="2" l="1"/>
  <c r="BA78" i="2" s="1"/>
  <c r="BC78" i="2" s="1"/>
  <c r="AL78" i="2"/>
  <c r="AM78" i="2"/>
  <c r="AO78" i="2" s="1"/>
  <c r="BB78" i="2"/>
  <c r="BD78" i="2" s="1"/>
  <c r="AN78" i="2"/>
  <c r="AP78" i="2" s="1"/>
  <c r="AR78" i="2" s="1"/>
  <c r="AT78" i="2" s="1"/>
  <c r="AQ78" i="2"/>
  <c r="AS78" i="2" s="1"/>
  <c r="AU78" i="2" s="1"/>
  <c r="U135" i="2"/>
  <c r="W135" i="2" s="1"/>
  <c r="Y135" i="2" s="1"/>
  <c r="Z135" i="2"/>
  <c r="AA135" i="2" s="1"/>
  <c r="AC135" i="2" s="1"/>
  <c r="T135" i="2"/>
  <c r="V135" i="2" s="1"/>
  <c r="X135" i="2" s="1"/>
  <c r="R136" i="2" s="1"/>
  <c r="AE134" i="2"/>
  <c r="AB135" i="2"/>
  <c r="AD135" i="2" s="1"/>
  <c r="S136" i="2"/>
  <c r="J127" i="2"/>
  <c r="L127" i="2" s="1"/>
  <c r="F127" i="2"/>
  <c r="E127" i="2"/>
  <c r="G127" i="2" s="1"/>
  <c r="D128" i="2" s="1"/>
  <c r="H127" i="2"/>
  <c r="I127" i="2" s="1"/>
  <c r="K127" i="2" s="1"/>
  <c r="M127" i="2" s="1"/>
  <c r="C128" i="2"/>
  <c r="AP34" i="2"/>
  <c r="AR34" i="2" s="1"/>
  <c r="AV78" i="2" l="1"/>
  <c r="AX78" i="2" s="1"/>
  <c r="AJ79" i="2" s="1"/>
  <c r="AW78" i="2"/>
  <c r="AY78" i="2" s="1"/>
  <c r="AK79" i="2" s="1"/>
  <c r="BE78" i="2"/>
  <c r="Z136" i="2"/>
  <c r="AA136" i="2" s="1"/>
  <c r="AC136" i="2" s="1"/>
  <c r="U136" i="2"/>
  <c r="W136" i="2" s="1"/>
  <c r="Y136" i="2" s="1"/>
  <c r="S137" i="2" s="1"/>
  <c r="T136" i="2"/>
  <c r="V136" i="2"/>
  <c r="X136" i="2" s="1"/>
  <c r="R137" i="2" s="1"/>
  <c r="AB136" i="2"/>
  <c r="AD136" i="2" s="1"/>
  <c r="AE135" i="2"/>
  <c r="F128" i="2"/>
  <c r="J128" i="2"/>
  <c r="L128" i="2" s="1"/>
  <c r="C129" i="2"/>
  <c r="E128" i="2"/>
  <c r="G128" i="2" s="1"/>
  <c r="D129" i="2" s="1"/>
  <c r="H128" i="2"/>
  <c r="I128" i="2" s="1"/>
  <c r="K128" i="2" s="1"/>
  <c r="M128" i="2" s="1"/>
  <c r="AT34" i="2"/>
  <c r="AV34" i="2" s="1"/>
  <c r="AX34" i="2" s="1"/>
  <c r="AJ35" i="2" s="1"/>
  <c r="AW34" i="2"/>
  <c r="AY34" i="2" s="1"/>
  <c r="AK35" i="2" s="1"/>
  <c r="BB79" i="2" l="1"/>
  <c r="BD79" i="2" s="1"/>
  <c r="AZ79" i="2"/>
  <c r="BA79" i="2" s="1"/>
  <c r="BC79" i="2" s="1"/>
  <c r="BE79" i="2" s="1"/>
  <c r="AL79" i="2"/>
  <c r="AN79" i="2" s="1"/>
  <c r="AM79" i="2"/>
  <c r="AO79" i="2" s="1"/>
  <c r="AQ79" i="2" s="1"/>
  <c r="AS79" i="2" s="1"/>
  <c r="AU79" i="2" s="1"/>
  <c r="AB137" i="2"/>
  <c r="AD137" i="2" s="1"/>
  <c r="Z137" i="2"/>
  <c r="AA137" i="2" s="1"/>
  <c r="AC137" i="2" s="1"/>
  <c r="AE137" i="2" s="1"/>
  <c r="T137" i="2"/>
  <c r="V137" i="2" s="1"/>
  <c r="X137" i="2" s="1"/>
  <c r="R138" i="2" s="1"/>
  <c r="U137" i="2"/>
  <c r="W137" i="2" s="1"/>
  <c r="Y137" i="2" s="1"/>
  <c r="S138" i="2" s="1"/>
  <c r="AE136" i="2"/>
  <c r="J129" i="2"/>
  <c r="L129" i="2" s="1"/>
  <c r="F129" i="2"/>
  <c r="E129" i="2"/>
  <c r="G129" i="2" s="1"/>
  <c r="D130" i="2" s="1"/>
  <c r="C130" i="2"/>
  <c r="H129" i="2"/>
  <c r="I129" i="2" s="1"/>
  <c r="K129" i="2" s="1"/>
  <c r="M129" i="2" s="1"/>
  <c r="AM35" i="2"/>
  <c r="AO35" i="2" s="1"/>
  <c r="AQ35" i="2" s="1"/>
  <c r="AS35" i="2" s="1"/>
  <c r="AU35" i="2" s="1"/>
  <c r="AL35" i="2"/>
  <c r="AP79" i="2" l="1"/>
  <c r="AR79" i="2" s="1"/>
  <c r="AT79" i="2" s="1"/>
  <c r="AV79" i="2" s="1"/>
  <c r="AX79" i="2" s="1"/>
  <c r="AJ80" i="2" s="1"/>
  <c r="AB138" i="2"/>
  <c r="AD138" i="2" s="1"/>
  <c r="T138" i="2"/>
  <c r="V138" i="2" s="1"/>
  <c r="X138" i="2" s="1"/>
  <c r="R139" i="2" s="1"/>
  <c r="U138" i="2"/>
  <c r="W138" i="2" s="1"/>
  <c r="Y138" i="2" s="1"/>
  <c r="S139" i="2" s="1"/>
  <c r="Z138" i="2"/>
  <c r="AA138" i="2" s="1"/>
  <c r="AC138" i="2" s="1"/>
  <c r="AE138" i="2" s="1"/>
  <c r="F130" i="2"/>
  <c r="J130" i="2"/>
  <c r="L130" i="2" s="1"/>
  <c r="C131" i="2"/>
  <c r="E130" i="2"/>
  <c r="G130" i="2" s="1"/>
  <c r="D131" i="2" s="1"/>
  <c r="H130" i="2"/>
  <c r="I130" i="2" s="1"/>
  <c r="K130" i="2" s="1"/>
  <c r="M130" i="2" s="1"/>
  <c r="AN35" i="2"/>
  <c r="AL80" i="2" l="1"/>
  <c r="AZ80" i="2"/>
  <c r="BA80" i="2" s="1"/>
  <c r="BC80" i="2" s="1"/>
  <c r="AW79" i="2"/>
  <c r="AY79" i="2" s="1"/>
  <c r="AK80" i="2" s="1"/>
  <c r="AB139" i="2"/>
  <c r="AD139" i="2" s="1"/>
  <c r="T139" i="2"/>
  <c r="V139" i="2" s="1"/>
  <c r="X139" i="2" s="1"/>
  <c r="R140" i="2" s="1"/>
  <c r="U139" i="2"/>
  <c r="W139" i="2" s="1"/>
  <c r="Y139" i="2" s="1"/>
  <c r="S140" i="2" s="1"/>
  <c r="Z139" i="2"/>
  <c r="AA139" i="2" s="1"/>
  <c r="AC139" i="2" s="1"/>
  <c r="AE139" i="2" s="1"/>
  <c r="J131" i="2"/>
  <c r="L131" i="2" s="1"/>
  <c r="F131" i="2"/>
  <c r="E131" i="2"/>
  <c r="G131" i="2" s="1"/>
  <c r="D132" i="2" s="1"/>
  <c r="H131" i="2"/>
  <c r="I131" i="2" s="1"/>
  <c r="K131" i="2" s="1"/>
  <c r="M131" i="2" s="1"/>
  <c r="C132" i="2"/>
  <c r="AP35" i="2"/>
  <c r="AR35" i="2" s="1"/>
  <c r="BB80" i="2" l="1"/>
  <c r="BD80" i="2" s="1"/>
  <c r="AN80" i="2"/>
  <c r="AP80" i="2" s="1"/>
  <c r="AR80" i="2" s="1"/>
  <c r="AT80" i="2" s="1"/>
  <c r="AM80" i="2"/>
  <c r="AO80" i="2" s="1"/>
  <c r="AQ80" i="2" s="1"/>
  <c r="BE80" i="2"/>
  <c r="AB140" i="2"/>
  <c r="AD140" i="2" s="1"/>
  <c r="Z140" i="2"/>
  <c r="AA140" i="2" s="1"/>
  <c r="AC140" i="2" s="1"/>
  <c r="AE140" i="2" s="1"/>
  <c r="U140" i="2"/>
  <c r="W140" i="2" s="1"/>
  <c r="Y140" i="2" s="1"/>
  <c r="S141" i="2" s="1"/>
  <c r="T140" i="2"/>
  <c r="V140" i="2" s="1"/>
  <c r="X140" i="2" s="1"/>
  <c r="R141" i="2" s="1"/>
  <c r="F132" i="2"/>
  <c r="J132" i="2"/>
  <c r="L132" i="2" s="1"/>
  <c r="C133" i="2"/>
  <c r="E132" i="2"/>
  <c r="G132" i="2" s="1"/>
  <c r="D133" i="2" s="1"/>
  <c r="H132" i="2"/>
  <c r="I132" i="2" s="1"/>
  <c r="K132" i="2" s="1"/>
  <c r="M132" i="2" s="1"/>
  <c r="AT35" i="2"/>
  <c r="AV35" i="2" s="1"/>
  <c r="AX35" i="2" s="1"/>
  <c r="AJ36" i="2" s="1"/>
  <c r="AW35" i="2"/>
  <c r="AY35" i="2" s="1"/>
  <c r="AK36" i="2" s="1"/>
  <c r="AS80" i="2" l="1"/>
  <c r="AU80" i="2" s="1"/>
  <c r="AV80" i="2"/>
  <c r="AX80" i="2" s="1"/>
  <c r="AJ81" i="2" s="1"/>
  <c r="AW80" i="2"/>
  <c r="AY80" i="2" s="1"/>
  <c r="AK81" i="2" s="1"/>
  <c r="T141" i="2"/>
  <c r="U141" i="2"/>
  <c r="W141" i="2" s="1"/>
  <c r="Y141" i="2" s="1"/>
  <c r="Z141" i="2"/>
  <c r="AA141" i="2" s="1"/>
  <c r="AC141" i="2" s="1"/>
  <c r="V141" i="2"/>
  <c r="X141" i="2" s="1"/>
  <c r="R142" i="2" s="1"/>
  <c r="S142" i="2"/>
  <c r="AB141" i="2"/>
  <c r="AD141" i="2" s="1"/>
  <c r="J133" i="2"/>
  <c r="L133" i="2" s="1"/>
  <c r="F133" i="2"/>
  <c r="E133" i="2"/>
  <c r="G133" i="2" s="1"/>
  <c r="D134" i="2" s="1"/>
  <c r="H133" i="2"/>
  <c r="I133" i="2" s="1"/>
  <c r="K133" i="2" s="1"/>
  <c r="M133" i="2" s="1"/>
  <c r="C134" i="2"/>
  <c r="AM36" i="2"/>
  <c r="AO36" i="2" s="1"/>
  <c r="AQ36" i="2" s="1"/>
  <c r="AS36" i="2" s="1"/>
  <c r="AU36" i="2" s="1"/>
  <c r="AL36" i="2"/>
  <c r="BB81" i="2" l="1"/>
  <c r="BD81" i="2" s="1"/>
  <c r="AZ81" i="2"/>
  <c r="BA81" i="2" s="1"/>
  <c r="BC81" i="2" s="1"/>
  <c r="BE81" i="2" s="1"/>
  <c r="AL81" i="2"/>
  <c r="AN81" i="2" s="1"/>
  <c r="AM81" i="2"/>
  <c r="AO81" i="2" s="1"/>
  <c r="AQ81" i="2" s="1"/>
  <c r="AS81" i="2" s="1"/>
  <c r="AU81" i="2" s="1"/>
  <c r="AB142" i="2"/>
  <c r="AD142" i="2" s="1"/>
  <c r="AE141" i="2"/>
  <c r="U142" i="2"/>
  <c r="W142" i="2" s="1"/>
  <c r="Y142" i="2" s="1"/>
  <c r="S143" i="2" s="1"/>
  <c r="T142" i="2"/>
  <c r="V142" i="2" s="1"/>
  <c r="X142" i="2" s="1"/>
  <c r="R143" i="2" s="1"/>
  <c r="Z142" i="2"/>
  <c r="AA142" i="2" s="1"/>
  <c r="AC142" i="2" s="1"/>
  <c r="AE142" i="2" s="1"/>
  <c r="F134" i="2"/>
  <c r="J134" i="2"/>
  <c r="L134" i="2" s="1"/>
  <c r="C135" i="2"/>
  <c r="E134" i="2"/>
  <c r="G134" i="2" s="1"/>
  <c r="D135" i="2" s="1"/>
  <c r="H134" i="2"/>
  <c r="I134" i="2" s="1"/>
  <c r="K134" i="2" s="1"/>
  <c r="M134" i="2" s="1"/>
  <c r="AN36" i="2"/>
  <c r="AP81" i="2" l="1"/>
  <c r="AR81" i="2" s="1"/>
  <c r="AT81" i="2" s="1"/>
  <c r="AV81" i="2" s="1"/>
  <c r="AX81" i="2" s="1"/>
  <c r="AJ82" i="2" s="1"/>
  <c r="T143" i="2"/>
  <c r="U143" i="2"/>
  <c r="W143" i="2" s="1"/>
  <c r="Y143" i="2" s="1"/>
  <c r="S144" i="2" s="1"/>
  <c r="Z143" i="2"/>
  <c r="AA143" i="2" s="1"/>
  <c r="AC143" i="2" s="1"/>
  <c r="V143" i="2"/>
  <c r="X143" i="2" s="1"/>
  <c r="R144" i="2" s="1"/>
  <c r="AB143" i="2"/>
  <c r="AD143" i="2" s="1"/>
  <c r="J135" i="2"/>
  <c r="L135" i="2" s="1"/>
  <c r="F135" i="2"/>
  <c r="E135" i="2"/>
  <c r="G135" i="2" s="1"/>
  <c r="D136" i="2" s="1"/>
  <c r="H135" i="2"/>
  <c r="I135" i="2" s="1"/>
  <c r="K135" i="2" s="1"/>
  <c r="M135" i="2" s="1"/>
  <c r="C136" i="2"/>
  <c r="AP36" i="2"/>
  <c r="AR36" i="2" s="1"/>
  <c r="AZ82" i="2" l="1"/>
  <c r="BA82" i="2" s="1"/>
  <c r="BC82" i="2" s="1"/>
  <c r="AL82" i="2"/>
  <c r="AW81" i="2"/>
  <c r="AY81" i="2" s="1"/>
  <c r="AK82" i="2" s="1"/>
  <c r="AB144" i="2"/>
  <c r="AD144" i="2" s="1"/>
  <c r="Z144" i="2"/>
  <c r="AA144" i="2" s="1"/>
  <c r="AC144" i="2" s="1"/>
  <c r="AE144" i="2" s="1"/>
  <c r="T144" i="2"/>
  <c r="V144" i="2" s="1"/>
  <c r="X144" i="2" s="1"/>
  <c r="R145" i="2" s="1"/>
  <c r="U144" i="2"/>
  <c r="W144" i="2" s="1"/>
  <c r="Y144" i="2" s="1"/>
  <c r="S145" i="2" s="1"/>
  <c r="AE143" i="2"/>
  <c r="F136" i="2"/>
  <c r="J136" i="2"/>
  <c r="L136" i="2" s="1"/>
  <c r="C137" i="2"/>
  <c r="E136" i="2"/>
  <c r="G136" i="2" s="1"/>
  <c r="D137" i="2" s="1"/>
  <c r="H136" i="2"/>
  <c r="I136" i="2" s="1"/>
  <c r="K136" i="2" s="1"/>
  <c r="M136" i="2" s="1"/>
  <c r="AT36" i="2"/>
  <c r="AV36" i="2" s="1"/>
  <c r="AX36" i="2" s="1"/>
  <c r="AJ37" i="2" s="1"/>
  <c r="AW36" i="2"/>
  <c r="AY36" i="2" s="1"/>
  <c r="AK37" i="2" s="1"/>
  <c r="AN82" i="2" l="1"/>
  <c r="AP82" i="2" s="1"/>
  <c r="AR82" i="2" s="1"/>
  <c r="AT82" i="2"/>
  <c r="BB82" i="2"/>
  <c r="BD82" i="2" s="1"/>
  <c r="BE82" i="2" s="1"/>
  <c r="AM82" i="2"/>
  <c r="AO82" i="2" s="1"/>
  <c r="AQ82" i="2" s="1"/>
  <c r="AB145" i="2"/>
  <c r="AD145" i="2" s="1"/>
  <c r="T145" i="2"/>
  <c r="V145" i="2" s="1"/>
  <c r="X145" i="2" s="1"/>
  <c r="R146" i="2" s="1"/>
  <c r="Z145" i="2"/>
  <c r="AA145" i="2" s="1"/>
  <c r="AC145" i="2" s="1"/>
  <c r="AE145" i="2" s="1"/>
  <c r="U145" i="2"/>
  <c r="W145" i="2" s="1"/>
  <c r="Y145" i="2" s="1"/>
  <c r="S146" i="2" s="1"/>
  <c r="J137" i="2"/>
  <c r="L137" i="2" s="1"/>
  <c r="F137" i="2"/>
  <c r="E137" i="2"/>
  <c r="G137" i="2" s="1"/>
  <c r="D138" i="2" s="1"/>
  <c r="H137" i="2"/>
  <c r="I137" i="2" s="1"/>
  <c r="K137" i="2" s="1"/>
  <c r="M137" i="2" s="1"/>
  <c r="C138" i="2"/>
  <c r="AL37" i="2"/>
  <c r="AM37" i="2"/>
  <c r="AO37" i="2" s="1"/>
  <c r="AQ37" i="2" s="1"/>
  <c r="AS37" i="2" s="1"/>
  <c r="AU37" i="2" s="1"/>
  <c r="AS82" i="2" l="1"/>
  <c r="AU82" i="2" s="1"/>
  <c r="AV82" i="2"/>
  <c r="AX82" i="2" s="1"/>
  <c r="AJ83" i="2" s="1"/>
  <c r="AW82" i="2"/>
  <c r="AY82" i="2" s="1"/>
  <c r="AK83" i="2" s="1"/>
  <c r="AB146" i="2"/>
  <c r="AD146" i="2" s="1"/>
  <c r="T146" i="2"/>
  <c r="V146" i="2" s="1"/>
  <c r="X146" i="2" s="1"/>
  <c r="R147" i="2" s="1"/>
  <c r="U146" i="2"/>
  <c r="W146" i="2" s="1"/>
  <c r="Y146" i="2" s="1"/>
  <c r="S147" i="2" s="1"/>
  <c r="Z146" i="2"/>
  <c r="AA146" i="2" s="1"/>
  <c r="AC146" i="2" s="1"/>
  <c r="AE146" i="2" s="1"/>
  <c r="F138" i="2"/>
  <c r="J138" i="2"/>
  <c r="L138" i="2" s="1"/>
  <c r="C139" i="2"/>
  <c r="E138" i="2"/>
  <c r="G138" i="2" s="1"/>
  <c r="D139" i="2" s="1"/>
  <c r="H138" i="2"/>
  <c r="I138" i="2" s="1"/>
  <c r="K138" i="2" s="1"/>
  <c r="M138" i="2" s="1"/>
  <c r="AN37" i="2"/>
  <c r="BB83" i="2" l="1"/>
  <c r="BD83" i="2" s="1"/>
  <c r="AZ83" i="2"/>
  <c r="BA83" i="2" s="1"/>
  <c r="BC83" i="2" s="1"/>
  <c r="BE83" i="2" s="1"/>
  <c r="AL83" i="2"/>
  <c r="AM83" i="2"/>
  <c r="AO83" i="2" s="1"/>
  <c r="AQ83" i="2" s="1"/>
  <c r="AS83" i="2" s="1"/>
  <c r="AU83" i="2" s="1"/>
  <c r="AB147" i="2"/>
  <c r="AD147" i="2" s="1"/>
  <c r="T147" i="2"/>
  <c r="V147" i="2" s="1"/>
  <c r="X147" i="2" s="1"/>
  <c r="R148" i="2" s="1"/>
  <c r="U147" i="2"/>
  <c r="W147" i="2" s="1"/>
  <c r="Y147" i="2" s="1"/>
  <c r="S148" i="2" s="1"/>
  <c r="Z147" i="2"/>
  <c r="AA147" i="2" s="1"/>
  <c r="AC147" i="2" s="1"/>
  <c r="AE147" i="2" s="1"/>
  <c r="J139" i="2"/>
  <c r="L139" i="2" s="1"/>
  <c r="F139" i="2"/>
  <c r="E139" i="2"/>
  <c r="G139" i="2" s="1"/>
  <c r="D140" i="2" s="1"/>
  <c r="H139" i="2"/>
  <c r="I139" i="2" s="1"/>
  <c r="K139" i="2" s="1"/>
  <c r="M139" i="2" s="1"/>
  <c r="C140" i="2"/>
  <c r="AP37" i="2"/>
  <c r="AR37" i="2" s="1"/>
  <c r="AN83" i="2" l="1"/>
  <c r="AB148" i="2"/>
  <c r="AD148" i="2" s="1"/>
  <c r="U148" i="2"/>
  <c r="W148" i="2" s="1"/>
  <c r="Y148" i="2" s="1"/>
  <c r="S149" i="2" s="1"/>
  <c r="T148" i="2"/>
  <c r="V148" i="2" s="1"/>
  <c r="X148" i="2" s="1"/>
  <c r="R149" i="2" s="1"/>
  <c r="Z148" i="2"/>
  <c r="AA148" i="2" s="1"/>
  <c r="AC148" i="2" s="1"/>
  <c r="AE148" i="2" s="1"/>
  <c r="F140" i="2"/>
  <c r="J140" i="2"/>
  <c r="L140" i="2" s="1"/>
  <c r="E140" i="2"/>
  <c r="G140" i="2" s="1"/>
  <c r="D141" i="2" s="1"/>
  <c r="H140" i="2"/>
  <c r="I140" i="2" s="1"/>
  <c r="K140" i="2" s="1"/>
  <c r="M140" i="2" s="1"/>
  <c r="C141" i="2"/>
  <c r="AT37" i="2"/>
  <c r="AV37" i="2" s="1"/>
  <c r="AX37" i="2" s="1"/>
  <c r="AJ38" i="2" s="1"/>
  <c r="AW37" i="2"/>
  <c r="AY37" i="2" s="1"/>
  <c r="AK38" i="2" s="1"/>
  <c r="AP83" i="2" l="1"/>
  <c r="AR83" i="2" s="1"/>
  <c r="AB149" i="2"/>
  <c r="AD149" i="2" s="1"/>
  <c r="Z149" i="2"/>
  <c r="AA149" i="2" s="1"/>
  <c r="AC149" i="2" s="1"/>
  <c r="AE149" i="2" s="1"/>
  <c r="T149" i="2"/>
  <c r="V149" i="2" s="1"/>
  <c r="X149" i="2" s="1"/>
  <c r="R150" i="2" s="1"/>
  <c r="U149" i="2"/>
  <c r="W149" i="2" s="1"/>
  <c r="Y149" i="2" s="1"/>
  <c r="S150" i="2" s="1"/>
  <c r="J141" i="2"/>
  <c r="L141" i="2" s="1"/>
  <c r="F141" i="2"/>
  <c r="E141" i="2"/>
  <c r="G141" i="2" s="1"/>
  <c r="D142" i="2" s="1"/>
  <c r="H141" i="2"/>
  <c r="I141" i="2" s="1"/>
  <c r="K141" i="2" s="1"/>
  <c r="M141" i="2" s="1"/>
  <c r="C142" i="2"/>
  <c r="AL38" i="2"/>
  <c r="AM38" i="2"/>
  <c r="AO38" i="2" s="1"/>
  <c r="AQ38" i="2" s="1"/>
  <c r="AS38" i="2" s="1"/>
  <c r="AU38" i="2" s="1"/>
  <c r="AT83" i="2" l="1"/>
  <c r="AV83" i="2" s="1"/>
  <c r="AX83" i="2" s="1"/>
  <c r="AJ84" i="2" s="1"/>
  <c r="AW83" i="2"/>
  <c r="AY83" i="2" s="1"/>
  <c r="AK84" i="2" s="1"/>
  <c r="AB150" i="2"/>
  <c r="AD150" i="2" s="1"/>
  <c r="T150" i="2"/>
  <c r="V150" i="2" s="1"/>
  <c r="X150" i="2" s="1"/>
  <c r="R151" i="2" s="1"/>
  <c r="U150" i="2"/>
  <c r="W150" i="2" s="1"/>
  <c r="Y150" i="2" s="1"/>
  <c r="S151" i="2" s="1"/>
  <c r="Z150" i="2"/>
  <c r="AA150" i="2" s="1"/>
  <c r="AC150" i="2" s="1"/>
  <c r="AE150" i="2" s="1"/>
  <c r="F142" i="2"/>
  <c r="J142" i="2"/>
  <c r="L142" i="2" s="1"/>
  <c r="H142" i="2"/>
  <c r="I142" i="2" s="1"/>
  <c r="K142" i="2" s="1"/>
  <c r="M142" i="2" s="1"/>
  <c r="C143" i="2"/>
  <c r="E142" i="2"/>
  <c r="G142" i="2" s="1"/>
  <c r="D143" i="2" s="1"/>
  <c r="AN38" i="2"/>
  <c r="BB84" i="2" l="1"/>
  <c r="BD84" i="2" s="1"/>
  <c r="AZ84" i="2"/>
  <c r="BA84" i="2" s="1"/>
  <c r="BC84" i="2" s="1"/>
  <c r="BE84" i="2" s="1"/>
  <c r="AL84" i="2"/>
  <c r="AN84" i="2" s="1"/>
  <c r="AM84" i="2"/>
  <c r="AO84" i="2" s="1"/>
  <c r="AQ84" i="2" s="1"/>
  <c r="AS84" i="2" s="1"/>
  <c r="AU84" i="2" s="1"/>
  <c r="AB151" i="2"/>
  <c r="AD151" i="2" s="1"/>
  <c r="U151" i="2"/>
  <c r="W151" i="2" s="1"/>
  <c r="Y151" i="2" s="1"/>
  <c r="S152" i="2" s="1"/>
  <c r="Z151" i="2"/>
  <c r="AA151" i="2" s="1"/>
  <c r="AC151" i="2" s="1"/>
  <c r="AE151" i="2" s="1"/>
  <c r="T151" i="2"/>
  <c r="V151" i="2" s="1"/>
  <c r="X151" i="2" s="1"/>
  <c r="R152" i="2" s="1"/>
  <c r="J143" i="2"/>
  <c r="L143" i="2" s="1"/>
  <c r="F143" i="2"/>
  <c r="E143" i="2"/>
  <c r="G143" i="2" s="1"/>
  <c r="D144" i="2" s="1"/>
  <c r="H143" i="2"/>
  <c r="I143" i="2" s="1"/>
  <c r="K143" i="2" s="1"/>
  <c r="M143" i="2" s="1"/>
  <c r="C144" i="2"/>
  <c r="AP38" i="2"/>
  <c r="AR38" i="2" s="1"/>
  <c r="AP84" i="2" l="1"/>
  <c r="AR84" i="2" s="1"/>
  <c r="AT84" i="2" s="1"/>
  <c r="AV84" i="2" s="1"/>
  <c r="AX84" i="2" s="1"/>
  <c r="AJ85" i="2" s="1"/>
  <c r="Z152" i="2"/>
  <c r="AA152" i="2" s="1"/>
  <c r="AC152" i="2" s="1"/>
  <c r="T152" i="2"/>
  <c r="V152" i="2" s="1"/>
  <c r="X152" i="2" s="1"/>
  <c r="R153" i="2" s="1"/>
  <c r="U152" i="2"/>
  <c r="W152" i="2" s="1"/>
  <c r="Y152" i="2" s="1"/>
  <c r="S153" i="2" s="1"/>
  <c r="AB152" i="2"/>
  <c r="AD152" i="2" s="1"/>
  <c r="F144" i="2"/>
  <c r="J144" i="2"/>
  <c r="L144" i="2" s="1"/>
  <c r="E144" i="2"/>
  <c r="G144" i="2" s="1"/>
  <c r="D145" i="2" s="1"/>
  <c r="H144" i="2"/>
  <c r="I144" i="2" s="1"/>
  <c r="K144" i="2" s="1"/>
  <c r="M144" i="2" s="1"/>
  <c r="C145" i="2"/>
  <c r="AT38" i="2"/>
  <c r="AV38" i="2" s="1"/>
  <c r="AX38" i="2" s="1"/>
  <c r="AJ39" i="2" s="1"/>
  <c r="AW38" i="2"/>
  <c r="AY38" i="2" s="1"/>
  <c r="AK39" i="2" s="1"/>
  <c r="AZ85" i="2" l="1"/>
  <c r="BA85" i="2" s="1"/>
  <c r="BC85" i="2" s="1"/>
  <c r="AL85" i="2"/>
  <c r="AW84" i="2"/>
  <c r="AY84" i="2" s="1"/>
  <c r="AK85" i="2" s="1"/>
  <c r="AM85" i="2" s="1"/>
  <c r="AO85" i="2" s="1"/>
  <c r="AB153" i="2"/>
  <c r="AD153" i="2" s="1"/>
  <c r="Z153" i="2"/>
  <c r="AA153" i="2" s="1"/>
  <c r="AC153" i="2" s="1"/>
  <c r="AE153" i="2" s="1"/>
  <c r="T153" i="2"/>
  <c r="V153" i="2" s="1"/>
  <c r="X153" i="2" s="1"/>
  <c r="R154" i="2" s="1"/>
  <c r="U153" i="2"/>
  <c r="W153" i="2" s="1"/>
  <c r="Y153" i="2" s="1"/>
  <c r="S154" i="2" s="1"/>
  <c r="AE152" i="2"/>
  <c r="J145" i="2"/>
  <c r="L145" i="2" s="1"/>
  <c r="F145" i="2"/>
  <c r="E145" i="2"/>
  <c r="G145" i="2" s="1"/>
  <c r="D146" i="2" s="1"/>
  <c r="H145" i="2"/>
  <c r="I145" i="2" s="1"/>
  <c r="K145" i="2" s="1"/>
  <c r="M145" i="2" s="1"/>
  <c r="C146" i="2"/>
  <c r="AL39" i="2"/>
  <c r="AM39" i="2"/>
  <c r="AO39" i="2" s="1"/>
  <c r="AQ39" i="2" s="1"/>
  <c r="AS39" i="2" s="1"/>
  <c r="AU39" i="2" s="1"/>
  <c r="BB85" i="2" l="1"/>
  <c r="BD85" i="2" s="1"/>
  <c r="AN85" i="2"/>
  <c r="AP85" i="2" s="1"/>
  <c r="AR85" i="2" s="1"/>
  <c r="AQ85" i="2"/>
  <c r="AS85" i="2" s="1"/>
  <c r="AU85" i="2" s="1"/>
  <c r="AT85" i="2"/>
  <c r="AV85" i="2" s="1"/>
  <c r="AX85" i="2" s="1"/>
  <c r="AJ86" i="2" s="1"/>
  <c r="AW85" i="2"/>
  <c r="AY85" i="2" s="1"/>
  <c r="AK86" i="2" s="1"/>
  <c r="BE85" i="2"/>
  <c r="AB154" i="2"/>
  <c r="AD154" i="2" s="1"/>
  <c r="T154" i="2"/>
  <c r="V154" i="2" s="1"/>
  <c r="X154" i="2" s="1"/>
  <c r="R155" i="2" s="1"/>
  <c r="U154" i="2"/>
  <c r="W154" i="2" s="1"/>
  <c r="Y154" i="2" s="1"/>
  <c r="S155" i="2" s="1"/>
  <c r="Z154" i="2"/>
  <c r="AA154" i="2" s="1"/>
  <c r="AC154" i="2" s="1"/>
  <c r="AE154" i="2" s="1"/>
  <c r="F146" i="2"/>
  <c r="J146" i="2"/>
  <c r="L146" i="2" s="1"/>
  <c r="H146" i="2"/>
  <c r="I146" i="2" s="1"/>
  <c r="K146" i="2" s="1"/>
  <c r="M146" i="2" s="1"/>
  <c r="C147" i="2"/>
  <c r="E146" i="2"/>
  <c r="G146" i="2" s="1"/>
  <c r="D147" i="2" s="1"/>
  <c r="AN39" i="2"/>
  <c r="BB86" i="2" l="1"/>
  <c r="BD86" i="2" s="1"/>
  <c r="AZ86" i="2"/>
  <c r="BA86" i="2" s="1"/>
  <c r="BC86" i="2" s="1"/>
  <c r="BE86" i="2" s="1"/>
  <c r="AL86" i="2"/>
  <c r="AM86" i="2"/>
  <c r="AO86" i="2" s="1"/>
  <c r="AQ86" i="2" s="1"/>
  <c r="AS86" i="2" s="1"/>
  <c r="AU86" i="2" s="1"/>
  <c r="AB155" i="2"/>
  <c r="AD155" i="2" s="1"/>
  <c r="T155" i="2"/>
  <c r="V155" i="2" s="1"/>
  <c r="X155" i="2" s="1"/>
  <c r="R156" i="2" s="1"/>
  <c r="U155" i="2"/>
  <c r="W155" i="2" s="1"/>
  <c r="Y155" i="2" s="1"/>
  <c r="S156" i="2" s="1"/>
  <c r="Z155" i="2"/>
  <c r="AA155" i="2" s="1"/>
  <c r="AC155" i="2" s="1"/>
  <c r="AE155" i="2" s="1"/>
  <c r="J147" i="2"/>
  <c r="L147" i="2" s="1"/>
  <c r="F147" i="2"/>
  <c r="E147" i="2"/>
  <c r="G147" i="2" s="1"/>
  <c r="D148" i="2" s="1"/>
  <c r="H147" i="2"/>
  <c r="I147" i="2" s="1"/>
  <c r="K147" i="2" s="1"/>
  <c r="M147" i="2" s="1"/>
  <c r="C148" i="2"/>
  <c r="AP39" i="2"/>
  <c r="AR39" i="2" s="1"/>
  <c r="AN86" i="2" l="1"/>
  <c r="AB156" i="2"/>
  <c r="AD156" i="2" s="1"/>
  <c r="Z156" i="2"/>
  <c r="AA156" i="2" s="1"/>
  <c r="AC156" i="2" s="1"/>
  <c r="AE156" i="2" s="1"/>
  <c r="U156" i="2"/>
  <c r="W156" i="2" s="1"/>
  <c r="Y156" i="2" s="1"/>
  <c r="S157" i="2" s="1"/>
  <c r="T156" i="2"/>
  <c r="V156" i="2" s="1"/>
  <c r="X156" i="2" s="1"/>
  <c r="R157" i="2" s="1"/>
  <c r="F148" i="2"/>
  <c r="J148" i="2"/>
  <c r="L148" i="2" s="1"/>
  <c r="E148" i="2"/>
  <c r="G148" i="2" s="1"/>
  <c r="D149" i="2" s="1"/>
  <c r="H148" i="2"/>
  <c r="I148" i="2" s="1"/>
  <c r="K148" i="2" s="1"/>
  <c r="M148" i="2" s="1"/>
  <c r="C149" i="2"/>
  <c r="AT39" i="2"/>
  <c r="AV39" i="2" s="1"/>
  <c r="AX39" i="2" s="1"/>
  <c r="AJ40" i="2" s="1"/>
  <c r="AW39" i="2"/>
  <c r="AY39" i="2" s="1"/>
  <c r="AK40" i="2" s="1"/>
  <c r="AP86" i="2" l="1"/>
  <c r="AR86" i="2" s="1"/>
  <c r="T157" i="2"/>
  <c r="U157" i="2"/>
  <c r="W157" i="2" s="1"/>
  <c r="Y157" i="2" s="1"/>
  <c r="Z157" i="2"/>
  <c r="AA157" i="2" s="1"/>
  <c r="AC157" i="2" s="1"/>
  <c r="V157" i="2"/>
  <c r="X157" i="2" s="1"/>
  <c r="R158" i="2" s="1"/>
  <c r="AB157" i="2"/>
  <c r="AD157" i="2" s="1"/>
  <c r="S158" i="2"/>
  <c r="J149" i="2"/>
  <c r="L149" i="2" s="1"/>
  <c r="F149" i="2"/>
  <c r="E149" i="2"/>
  <c r="G149" i="2" s="1"/>
  <c r="D150" i="2" s="1"/>
  <c r="C150" i="2"/>
  <c r="H149" i="2"/>
  <c r="I149" i="2" s="1"/>
  <c r="K149" i="2" s="1"/>
  <c r="M149" i="2" s="1"/>
  <c r="AL40" i="2"/>
  <c r="AM40" i="2"/>
  <c r="AO40" i="2" s="1"/>
  <c r="AQ40" i="2" s="1"/>
  <c r="AS40" i="2" s="1"/>
  <c r="AU40" i="2" s="1"/>
  <c r="AT86" i="2" l="1"/>
  <c r="AV86" i="2" s="1"/>
  <c r="AX86" i="2" s="1"/>
  <c r="AJ87" i="2" s="1"/>
  <c r="AW86" i="2"/>
  <c r="AY86" i="2" s="1"/>
  <c r="AK87" i="2" s="1"/>
  <c r="U158" i="2"/>
  <c r="W158" i="2" s="1"/>
  <c r="Y158" i="2" s="1"/>
  <c r="Z158" i="2"/>
  <c r="AA158" i="2" s="1"/>
  <c r="AC158" i="2" s="1"/>
  <c r="AE158" i="2" s="1"/>
  <c r="T158" i="2"/>
  <c r="AB158" i="2"/>
  <c r="AD158" i="2" s="1"/>
  <c r="S159" i="2"/>
  <c r="V158" i="2"/>
  <c r="X158" i="2" s="1"/>
  <c r="R159" i="2" s="1"/>
  <c r="AE157" i="2"/>
  <c r="F150" i="2"/>
  <c r="J150" i="2"/>
  <c r="L150" i="2" s="1"/>
  <c r="H150" i="2"/>
  <c r="I150" i="2" s="1"/>
  <c r="K150" i="2" s="1"/>
  <c r="M150" i="2" s="1"/>
  <c r="C151" i="2"/>
  <c r="E150" i="2"/>
  <c r="G150" i="2" s="1"/>
  <c r="D151" i="2" s="1"/>
  <c r="AN40" i="2"/>
  <c r="BB87" i="2" l="1"/>
  <c r="BD87" i="2" s="1"/>
  <c r="AZ87" i="2"/>
  <c r="BA87" i="2" s="1"/>
  <c r="BC87" i="2" s="1"/>
  <c r="BE87" i="2" s="1"/>
  <c r="AL87" i="2"/>
  <c r="AN87" i="2" s="1"/>
  <c r="AM87" i="2"/>
  <c r="AO87" i="2" s="1"/>
  <c r="AQ87" i="2" s="1"/>
  <c r="AS87" i="2" s="1"/>
  <c r="AU87" i="2" s="1"/>
  <c r="T159" i="2"/>
  <c r="V159" i="2" s="1"/>
  <c r="X159" i="2" s="1"/>
  <c r="R160" i="2" s="1"/>
  <c r="U159" i="2"/>
  <c r="W159" i="2" s="1"/>
  <c r="Y159" i="2" s="1"/>
  <c r="Z159" i="2"/>
  <c r="AA159" i="2" s="1"/>
  <c r="AC159" i="2" s="1"/>
  <c r="S160" i="2"/>
  <c r="AB159" i="2"/>
  <c r="AD159" i="2" s="1"/>
  <c r="J151" i="2"/>
  <c r="L151" i="2" s="1"/>
  <c r="F151" i="2"/>
  <c r="E151" i="2"/>
  <c r="G151" i="2" s="1"/>
  <c r="D152" i="2" s="1"/>
  <c r="H151" i="2"/>
  <c r="I151" i="2" s="1"/>
  <c r="K151" i="2" s="1"/>
  <c r="M151" i="2" s="1"/>
  <c r="C152" i="2"/>
  <c r="AP40" i="2"/>
  <c r="AR40" i="2" s="1"/>
  <c r="AP87" i="2" l="1"/>
  <c r="AR87" i="2" s="1"/>
  <c r="AT87" i="2" s="1"/>
  <c r="AV87" i="2" s="1"/>
  <c r="AX87" i="2" s="1"/>
  <c r="AJ88" i="2" s="1"/>
  <c r="Z160" i="2"/>
  <c r="AA160" i="2" s="1"/>
  <c r="AC160" i="2" s="1"/>
  <c r="U160" i="2"/>
  <c r="W160" i="2" s="1"/>
  <c r="Y160" i="2" s="1"/>
  <c r="S161" i="2" s="1"/>
  <c r="T160" i="2"/>
  <c r="V160" i="2" s="1"/>
  <c r="X160" i="2" s="1"/>
  <c r="R161" i="2" s="1"/>
  <c r="AB160" i="2"/>
  <c r="AD160" i="2" s="1"/>
  <c r="AE159" i="2"/>
  <c r="F152" i="2"/>
  <c r="J152" i="2"/>
  <c r="L152" i="2" s="1"/>
  <c r="E152" i="2"/>
  <c r="G152" i="2" s="1"/>
  <c r="D153" i="2" s="1"/>
  <c r="H152" i="2"/>
  <c r="I152" i="2" s="1"/>
  <c r="K152" i="2" s="1"/>
  <c r="M152" i="2" s="1"/>
  <c r="C153" i="2"/>
  <c r="AT40" i="2"/>
  <c r="AV40" i="2" s="1"/>
  <c r="AX40" i="2" s="1"/>
  <c r="AJ41" i="2" s="1"/>
  <c r="AW40" i="2"/>
  <c r="AY40" i="2" s="1"/>
  <c r="AK41" i="2" s="1"/>
  <c r="AZ88" i="2" l="1"/>
  <c r="BA88" i="2" s="1"/>
  <c r="BC88" i="2" s="1"/>
  <c r="AL88" i="2"/>
  <c r="AW87" i="2"/>
  <c r="AY87" i="2" s="1"/>
  <c r="AK88" i="2" s="1"/>
  <c r="T161" i="2"/>
  <c r="Z161" i="2"/>
  <c r="AA161" i="2" s="1"/>
  <c r="AC161" i="2" s="1"/>
  <c r="U161" i="2"/>
  <c r="W161" i="2" s="1"/>
  <c r="Y161" i="2" s="1"/>
  <c r="S162" i="2" s="1"/>
  <c r="V161" i="2"/>
  <c r="X161" i="2" s="1"/>
  <c r="R162" i="2" s="1"/>
  <c r="AB161" i="2"/>
  <c r="AD161" i="2" s="1"/>
  <c r="AE160" i="2"/>
  <c r="J153" i="2"/>
  <c r="L153" i="2" s="1"/>
  <c r="F153" i="2"/>
  <c r="E153" i="2"/>
  <c r="G153" i="2" s="1"/>
  <c r="D154" i="2" s="1"/>
  <c r="C154" i="2"/>
  <c r="H153" i="2"/>
  <c r="I153" i="2" s="1"/>
  <c r="K153" i="2" s="1"/>
  <c r="M153" i="2" s="1"/>
  <c r="AL41" i="2"/>
  <c r="AM41" i="2"/>
  <c r="AO41" i="2" s="1"/>
  <c r="AQ41" i="2" s="1"/>
  <c r="AS41" i="2" s="1"/>
  <c r="AU41" i="2" s="1"/>
  <c r="BB88" i="2" l="1"/>
  <c r="BD88" i="2" s="1"/>
  <c r="AN88" i="2"/>
  <c r="AP88" i="2" s="1"/>
  <c r="AR88" i="2" s="1"/>
  <c r="AT88" i="2" s="1"/>
  <c r="AM88" i="2"/>
  <c r="AO88" i="2" s="1"/>
  <c r="AQ88" i="2" s="1"/>
  <c r="AS88" i="2" s="1"/>
  <c r="AU88" i="2" s="1"/>
  <c r="BE88" i="2"/>
  <c r="AB162" i="2"/>
  <c r="AD162" i="2" s="1"/>
  <c r="T162" i="2"/>
  <c r="V162" i="2" s="1"/>
  <c r="X162" i="2" s="1"/>
  <c r="R163" i="2" s="1"/>
  <c r="U162" i="2"/>
  <c r="W162" i="2" s="1"/>
  <c r="Y162" i="2" s="1"/>
  <c r="S163" i="2" s="1"/>
  <c r="Z162" i="2"/>
  <c r="AA162" i="2" s="1"/>
  <c r="AC162" i="2" s="1"/>
  <c r="AE162" i="2" s="1"/>
  <c r="AE161" i="2"/>
  <c r="F154" i="2"/>
  <c r="J154" i="2"/>
  <c r="L154" i="2" s="1"/>
  <c r="H154" i="2"/>
  <c r="I154" i="2" s="1"/>
  <c r="K154" i="2" s="1"/>
  <c r="M154" i="2" s="1"/>
  <c r="C155" i="2"/>
  <c r="E154" i="2"/>
  <c r="G154" i="2" s="1"/>
  <c r="D155" i="2" s="1"/>
  <c r="AN41" i="2"/>
  <c r="AW88" i="2" l="1"/>
  <c r="AY88" i="2" s="1"/>
  <c r="AK89" i="2" s="1"/>
  <c r="AV88" i="2"/>
  <c r="AX88" i="2" s="1"/>
  <c r="AJ89" i="2" s="1"/>
  <c r="AB163" i="2"/>
  <c r="AD163" i="2" s="1"/>
  <c r="T163" i="2"/>
  <c r="V163" i="2" s="1"/>
  <c r="X163" i="2" s="1"/>
  <c r="R164" i="2" s="1"/>
  <c r="U163" i="2"/>
  <c r="W163" i="2" s="1"/>
  <c r="Y163" i="2" s="1"/>
  <c r="S164" i="2" s="1"/>
  <c r="Z163" i="2"/>
  <c r="AA163" i="2" s="1"/>
  <c r="AC163" i="2" s="1"/>
  <c r="AE163" i="2" s="1"/>
  <c r="J155" i="2"/>
  <c r="L155" i="2" s="1"/>
  <c r="F155" i="2"/>
  <c r="E155" i="2"/>
  <c r="G155" i="2" s="1"/>
  <c r="D156" i="2" s="1"/>
  <c r="H155" i="2"/>
  <c r="I155" i="2" s="1"/>
  <c r="K155" i="2" s="1"/>
  <c r="M155" i="2" s="1"/>
  <c r="C156" i="2"/>
  <c r="AP41" i="2"/>
  <c r="AR41" i="2" s="1"/>
  <c r="AL89" i="2" l="1"/>
  <c r="AM89" i="2"/>
  <c r="AO89" i="2" s="1"/>
  <c r="AZ89" i="2"/>
  <c r="BA89" i="2" s="1"/>
  <c r="BC89" i="2" s="1"/>
  <c r="BE89" i="2" s="1"/>
  <c r="BB89" i="2"/>
  <c r="BD89" i="2" s="1"/>
  <c r="AN89" i="2"/>
  <c r="AP89" i="2" s="1"/>
  <c r="AR89" i="2" s="1"/>
  <c r="AT89" i="2" s="1"/>
  <c r="AQ89" i="2"/>
  <c r="AB164" i="2"/>
  <c r="AD164" i="2" s="1"/>
  <c r="Z164" i="2"/>
  <c r="AA164" i="2" s="1"/>
  <c r="AC164" i="2" s="1"/>
  <c r="AE164" i="2" s="1"/>
  <c r="T164" i="2"/>
  <c r="V164" i="2" s="1"/>
  <c r="X164" i="2" s="1"/>
  <c r="R165" i="2" s="1"/>
  <c r="U164" i="2"/>
  <c r="W164" i="2" s="1"/>
  <c r="Y164" i="2" s="1"/>
  <c r="S165" i="2" s="1"/>
  <c r="F156" i="2"/>
  <c r="J156" i="2"/>
  <c r="L156" i="2" s="1"/>
  <c r="E156" i="2"/>
  <c r="G156" i="2" s="1"/>
  <c r="D157" i="2" s="1"/>
  <c r="H156" i="2"/>
  <c r="I156" i="2" s="1"/>
  <c r="K156" i="2" s="1"/>
  <c r="M156" i="2" s="1"/>
  <c r="C157" i="2"/>
  <c r="AT41" i="2"/>
  <c r="AV41" i="2" s="1"/>
  <c r="AX41" i="2" s="1"/>
  <c r="AJ42" i="2" s="1"/>
  <c r="AW41" i="2"/>
  <c r="AY41" i="2" s="1"/>
  <c r="AK42" i="2" s="1"/>
  <c r="AV89" i="2" l="1"/>
  <c r="AX89" i="2" s="1"/>
  <c r="AJ90" i="2" s="1"/>
  <c r="AS89" i="2"/>
  <c r="AU89" i="2" s="1"/>
  <c r="AW89" i="2" s="1"/>
  <c r="AY89" i="2" s="1"/>
  <c r="AK90" i="2" s="1"/>
  <c r="AB165" i="2"/>
  <c r="AD165" i="2" s="1"/>
  <c r="T165" i="2"/>
  <c r="V165" i="2" s="1"/>
  <c r="X165" i="2" s="1"/>
  <c r="R166" i="2" s="1"/>
  <c r="U165" i="2"/>
  <c r="W165" i="2" s="1"/>
  <c r="Y165" i="2" s="1"/>
  <c r="S166" i="2" s="1"/>
  <c r="Z165" i="2"/>
  <c r="AA165" i="2" s="1"/>
  <c r="AC165" i="2" s="1"/>
  <c r="AE165" i="2" s="1"/>
  <c r="J157" i="2"/>
  <c r="L157" i="2" s="1"/>
  <c r="F157" i="2"/>
  <c r="E157" i="2"/>
  <c r="G157" i="2" s="1"/>
  <c r="D158" i="2" s="1"/>
  <c r="H157" i="2"/>
  <c r="I157" i="2" s="1"/>
  <c r="K157" i="2" s="1"/>
  <c r="M157" i="2" s="1"/>
  <c r="C158" i="2"/>
  <c r="AL42" i="2"/>
  <c r="AM42" i="2"/>
  <c r="AO42" i="2" s="1"/>
  <c r="AQ42" i="2" s="1"/>
  <c r="AS42" i="2" s="1"/>
  <c r="AU42" i="2" s="1"/>
  <c r="BB90" i="2" l="1"/>
  <c r="BD90" i="2" s="1"/>
  <c r="AZ90" i="2"/>
  <c r="BA90" i="2" s="1"/>
  <c r="BC90" i="2" s="1"/>
  <c r="BE90" i="2" s="1"/>
  <c r="AL90" i="2"/>
  <c r="AM90" i="2"/>
  <c r="AO90" i="2" s="1"/>
  <c r="AQ90" i="2" s="1"/>
  <c r="AS90" i="2" s="1"/>
  <c r="AU90" i="2" s="1"/>
  <c r="AB166" i="2"/>
  <c r="AD166" i="2" s="1"/>
  <c r="T166" i="2"/>
  <c r="V166" i="2" s="1"/>
  <c r="X166" i="2" s="1"/>
  <c r="R167" i="2" s="1"/>
  <c r="Z166" i="2"/>
  <c r="AA166" i="2" s="1"/>
  <c r="AC166" i="2" s="1"/>
  <c r="AE166" i="2" s="1"/>
  <c r="U166" i="2"/>
  <c r="W166" i="2" s="1"/>
  <c r="Y166" i="2" s="1"/>
  <c r="S167" i="2" s="1"/>
  <c r="F158" i="2"/>
  <c r="J158" i="2"/>
  <c r="L158" i="2" s="1"/>
  <c r="H158" i="2"/>
  <c r="I158" i="2" s="1"/>
  <c r="K158" i="2" s="1"/>
  <c r="M158" i="2" s="1"/>
  <c r="C159" i="2"/>
  <c r="E158" i="2"/>
  <c r="G158" i="2" s="1"/>
  <c r="D159" i="2" s="1"/>
  <c r="AN42" i="2"/>
  <c r="AN90" i="2" l="1"/>
  <c r="AB167" i="2"/>
  <c r="AD167" i="2" s="1"/>
  <c r="U167" i="2"/>
  <c r="W167" i="2" s="1"/>
  <c r="Y167" i="2" s="1"/>
  <c r="S168" i="2" s="1"/>
  <c r="Z167" i="2"/>
  <c r="AA167" i="2" s="1"/>
  <c r="AC167" i="2" s="1"/>
  <c r="AE167" i="2" s="1"/>
  <c r="T167" i="2"/>
  <c r="V167" i="2" s="1"/>
  <c r="X167" i="2" s="1"/>
  <c r="R168" i="2" s="1"/>
  <c r="J159" i="2"/>
  <c r="L159" i="2" s="1"/>
  <c r="F159" i="2"/>
  <c r="E159" i="2"/>
  <c r="G159" i="2" s="1"/>
  <c r="D160" i="2" s="1"/>
  <c r="H159" i="2"/>
  <c r="I159" i="2" s="1"/>
  <c r="K159" i="2" s="1"/>
  <c r="M159" i="2" s="1"/>
  <c r="C160" i="2"/>
  <c r="AP42" i="2"/>
  <c r="AR42" i="2" s="1"/>
  <c r="AP90" i="2" l="1"/>
  <c r="AR90" i="2" s="1"/>
  <c r="Z168" i="2"/>
  <c r="AA168" i="2" s="1"/>
  <c r="AC168" i="2" s="1"/>
  <c r="T168" i="2"/>
  <c r="U168" i="2"/>
  <c r="W168" i="2" s="1"/>
  <c r="Y168" i="2" s="1"/>
  <c r="S169" i="2" s="1"/>
  <c r="V168" i="2"/>
  <c r="X168" i="2" s="1"/>
  <c r="R169" i="2" s="1"/>
  <c r="AB168" i="2"/>
  <c r="AD168" i="2" s="1"/>
  <c r="F160" i="2"/>
  <c r="J160" i="2"/>
  <c r="L160" i="2" s="1"/>
  <c r="E160" i="2"/>
  <c r="G160" i="2" s="1"/>
  <c r="D161" i="2" s="1"/>
  <c r="H160" i="2"/>
  <c r="I160" i="2" s="1"/>
  <c r="K160" i="2" s="1"/>
  <c r="M160" i="2" s="1"/>
  <c r="C161" i="2"/>
  <c r="AT42" i="2"/>
  <c r="AV42" i="2" s="1"/>
  <c r="AX42" i="2" s="1"/>
  <c r="AJ43" i="2" s="1"/>
  <c r="AW42" i="2"/>
  <c r="AY42" i="2" s="1"/>
  <c r="AK43" i="2" s="1"/>
  <c r="AT90" i="2" l="1"/>
  <c r="AV90" i="2" s="1"/>
  <c r="AX90" i="2" s="1"/>
  <c r="AJ91" i="2" s="1"/>
  <c r="AW90" i="2"/>
  <c r="AY90" i="2" s="1"/>
  <c r="AK91" i="2" s="1"/>
  <c r="AB169" i="2"/>
  <c r="AD169" i="2" s="1"/>
  <c r="T169" i="2"/>
  <c r="V169" i="2" s="1"/>
  <c r="X169" i="2" s="1"/>
  <c r="R170" i="2" s="1"/>
  <c r="U169" i="2"/>
  <c r="W169" i="2" s="1"/>
  <c r="Y169" i="2" s="1"/>
  <c r="S170" i="2" s="1"/>
  <c r="Z169" i="2"/>
  <c r="AA169" i="2" s="1"/>
  <c r="AC169" i="2" s="1"/>
  <c r="AE169" i="2" s="1"/>
  <c r="AE168" i="2"/>
  <c r="J161" i="2"/>
  <c r="L161" i="2" s="1"/>
  <c r="F161" i="2"/>
  <c r="E161" i="2"/>
  <c r="G161" i="2" s="1"/>
  <c r="D162" i="2" s="1"/>
  <c r="C162" i="2"/>
  <c r="H161" i="2"/>
  <c r="I161" i="2" s="1"/>
  <c r="K161" i="2" s="1"/>
  <c r="M161" i="2" s="1"/>
  <c r="AM43" i="2"/>
  <c r="AO43" i="2" s="1"/>
  <c r="AQ43" i="2" s="1"/>
  <c r="AS43" i="2" s="1"/>
  <c r="AU43" i="2" s="1"/>
  <c r="AL43" i="2"/>
  <c r="BB91" i="2" l="1"/>
  <c r="BD91" i="2" s="1"/>
  <c r="AZ91" i="2"/>
  <c r="BA91" i="2" s="1"/>
  <c r="BC91" i="2" s="1"/>
  <c r="BE91" i="2" s="1"/>
  <c r="AL91" i="2"/>
  <c r="AM91" i="2"/>
  <c r="AO91" i="2" s="1"/>
  <c r="AQ91" i="2" s="1"/>
  <c r="AS91" i="2" s="1"/>
  <c r="AU91" i="2" s="1"/>
  <c r="AB170" i="2"/>
  <c r="AD170" i="2" s="1"/>
  <c r="T170" i="2"/>
  <c r="V170" i="2" s="1"/>
  <c r="X170" i="2" s="1"/>
  <c r="R171" i="2" s="1"/>
  <c r="U170" i="2"/>
  <c r="W170" i="2" s="1"/>
  <c r="Y170" i="2" s="1"/>
  <c r="S171" i="2" s="1"/>
  <c r="Z170" i="2"/>
  <c r="AA170" i="2" s="1"/>
  <c r="AC170" i="2" s="1"/>
  <c r="AE170" i="2" s="1"/>
  <c r="F162" i="2"/>
  <c r="J162" i="2"/>
  <c r="L162" i="2" s="1"/>
  <c r="H162" i="2"/>
  <c r="I162" i="2" s="1"/>
  <c r="K162" i="2" s="1"/>
  <c r="M162" i="2" s="1"/>
  <c r="C163" i="2"/>
  <c r="E162" i="2"/>
  <c r="G162" i="2" s="1"/>
  <c r="D163" i="2" s="1"/>
  <c r="AN43" i="2"/>
  <c r="AN91" i="2" l="1"/>
  <c r="AB171" i="2"/>
  <c r="AD171" i="2" s="1"/>
  <c r="T171" i="2"/>
  <c r="V171" i="2" s="1"/>
  <c r="X171" i="2" s="1"/>
  <c r="R172" i="2" s="1"/>
  <c r="U171" i="2"/>
  <c r="W171" i="2" s="1"/>
  <c r="Y171" i="2" s="1"/>
  <c r="S172" i="2" s="1"/>
  <c r="Z171" i="2"/>
  <c r="AA171" i="2" s="1"/>
  <c r="AC171" i="2" s="1"/>
  <c r="AE171" i="2" s="1"/>
  <c r="J163" i="2"/>
  <c r="L163" i="2" s="1"/>
  <c r="F163" i="2"/>
  <c r="E163" i="2"/>
  <c r="G163" i="2" s="1"/>
  <c r="D164" i="2" s="1"/>
  <c r="H163" i="2"/>
  <c r="I163" i="2" s="1"/>
  <c r="K163" i="2" s="1"/>
  <c r="M163" i="2" s="1"/>
  <c r="C164" i="2"/>
  <c r="AP43" i="2"/>
  <c r="AR43" i="2" s="1"/>
  <c r="AP91" i="2" l="1"/>
  <c r="AR91" i="2" s="1"/>
  <c r="AB172" i="2"/>
  <c r="AD172" i="2" s="1"/>
  <c r="Z172" i="2"/>
  <c r="AA172" i="2" s="1"/>
  <c r="AC172" i="2" s="1"/>
  <c r="AE172" i="2" s="1"/>
  <c r="U172" i="2"/>
  <c r="W172" i="2" s="1"/>
  <c r="Y172" i="2" s="1"/>
  <c r="S173" i="2" s="1"/>
  <c r="T172" i="2"/>
  <c r="V172" i="2" s="1"/>
  <c r="X172" i="2" s="1"/>
  <c r="R173" i="2" s="1"/>
  <c r="F164" i="2"/>
  <c r="J164" i="2"/>
  <c r="L164" i="2" s="1"/>
  <c r="E164" i="2"/>
  <c r="G164" i="2" s="1"/>
  <c r="D165" i="2" s="1"/>
  <c r="H164" i="2"/>
  <c r="I164" i="2" s="1"/>
  <c r="K164" i="2" s="1"/>
  <c r="M164" i="2" s="1"/>
  <c r="C165" i="2"/>
  <c r="AT43" i="2"/>
  <c r="AV43" i="2" s="1"/>
  <c r="AX43" i="2" s="1"/>
  <c r="AJ44" i="2" s="1"/>
  <c r="AW43" i="2"/>
  <c r="AY43" i="2" s="1"/>
  <c r="AK44" i="2" s="1"/>
  <c r="AT91" i="2" l="1"/>
  <c r="AV91" i="2" s="1"/>
  <c r="AX91" i="2" s="1"/>
  <c r="AJ92" i="2" s="1"/>
  <c r="AW91" i="2"/>
  <c r="AY91" i="2" s="1"/>
  <c r="AK92" i="2" s="1"/>
  <c r="T173" i="2"/>
  <c r="U173" i="2"/>
  <c r="W173" i="2" s="1"/>
  <c r="Y173" i="2" s="1"/>
  <c r="Z173" i="2"/>
  <c r="AA173" i="2" s="1"/>
  <c r="AC173" i="2" s="1"/>
  <c r="V173" i="2"/>
  <c r="X173" i="2" s="1"/>
  <c r="R174" i="2" s="1"/>
  <c r="AB173" i="2"/>
  <c r="AD173" i="2" s="1"/>
  <c r="S174" i="2"/>
  <c r="J165" i="2"/>
  <c r="L165" i="2" s="1"/>
  <c r="F165" i="2"/>
  <c r="E165" i="2"/>
  <c r="G165" i="2" s="1"/>
  <c r="D166" i="2" s="1"/>
  <c r="H165" i="2"/>
  <c r="I165" i="2" s="1"/>
  <c r="K165" i="2" s="1"/>
  <c r="M165" i="2" s="1"/>
  <c r="C166" i="2"/>
  <c r="AL44" i="2"/>
  <c r="AM44" i="2"/>
  <c r="AO44" i="2" s="1"/>
  <c r="AQ44" i="2" s="1"/>
  <c r="AS44" i="2" s="1"/>
  <c r="AU44" i="2" s="1"/>
  <c r="BB92" i="2" l="1"/>
  <c r="BD92" i="2" s="1"/>
  <c r="AZ92" i="2"/>
  <c r="BA92" i="2" s="1"/>
  <c r="BC92" i="2" s="1"/>
  <c r="BE92" i="2" s="1"/>
  <c r="AL92" i="2"/>
  <c r="AN92" i="2" s="1"/>
  <c r="AM92" i="2"/>
  <c r="AO92" i="2" s="1"/>
  <c r="AQ92" i="2" s="1"/>
  <c r="AS92" i="2" s="1"/>
  <c r="AU92" i="2" s="1"/>
  <c r="AB174" i="2"/>
  <c r="AD174" i="2" s="1"/>
  <c r="U174" i="2"/>
  <c r="W174" i="2" s="1"/>
  <c r="Y174" i="2" s="1"/>
  <c r="S175" i="2" s="1"/>
  <c r="T174" i="2"/>
  <c r="V174" i="2" s="1"/>
  <c r="X174" i="2" s="1"/>
  <c r="R175" i="2" s="1"/>
  <c r="Z174" i="2"/>
  <c r="AA174" i="2" s="1"/>
  <c r="AC174" i="2" s="1"/>
  <c r="AE174" i="2" s="1"/>
  <c r="AE173" i="2"/>
  <c r="F166" i="2"/>
  <c r="J166" i="2"/>
  <c r="L166" i="2" s="1"/>
  <c r="H166" i="2"/>
  <c r="I166" i="2" s="1"/>
  <c r="K166" i="2" s="1"/>
  <c r="M166" i="2" s="1"/>
  <c r="C167" i="2"/>
  <c r="E166" i="2"/>
  <c r="G166" i="2" s="1"/>
  <c r="D167" i="2" s="1"/>
  <c r="AN44" i="2"/>
  <c r="AP92" i="2" l="1"/>
  <c r="AR92" i="2" s="1"/>
  <c r="AT92" i="2" s="1"/>
  <c r="AV92" i="2" s="1"/>
  <c r="AX92" i="2" s="1"/>
  <c r="AJ93" i="2" s="1"/>
  <c r="U175" i="2"/>
  <c r="W175" i="2" s="1"/>
  <c r="Y175" i="2" s="1"/>
  <c r="Z175" i="2"/>
  <c r="AA175" i="2" s="1"/>
  <c r="AC175" i="2" s="1"/>
  <c r="T175" i="2"/>
  <c r="V175" i="2" s="1"/>
  <c r="X175" i="2" s="1"/>
  <c r="R176" i="2" s="1"/>
  <c r="S176" i="2"/>
  <c r="AB175" i="2"/>
  <c r="AD175" i="2" s="1"/>
  <c r="J167" i="2"/>
  <c r="L167" i="2" s="1"/>
  <c r="F167" i="2"/>
  <c r="E167" i="2"/>
  <c r="G167" i="2" s="1"/>
  <c r="D168" i="2" s="1"/>
  <c r="H167" i="2"/>
  <c r="I167" i="2" s="1"/>
  <c r="K167" i="2" s="1"/>
  <c r="M167" i="2" s="1"/>
  <c r="C168" i="2"/>
  <c r="AP44" i="2"/>
  <c r="AR44" i="2" s="1"/>
  <c r="AZ93" i="2" l="1"/>
  <c r="BA93" i="2" s="1"/>
  <c r="BC93" i="2" s="1"/>
  <c r="AL93" i="2"/>
  <c r="AW92" i="2"/>
  <c r="AY92" i="2" s="1"/>
  <c r="AK93" i="2" s="1"/>
  <c r="Z176" i="2"/>
  <c r="AA176" i="2" s="1"/>
  <c r="AC176" i="2" s="1"/>
  <c r="T176" i="2"/>
  <c r="U176" i="2"/>
  <c r="W176" i="2" s="1"/>
  <c r="Y176" i="2" s="1"/>
  <c r="S177" i="2" s="1"/>
  <c r="AE175" i="2"/>
  <c r="AB176" i="2"/>
  <c r="AD176" i="2" s="1"/>
  <c r="V176" i="2"/>
  <c r="X176" i="2" s="1"/>
  <c r="R177" i="2" s="1"/>
  <c r="F168" i="2"/>
  <c r="J168" i="2"/>
  <c r="L168" i="2" s="1"/>
  <c r="E168" i="2"/>
  <c r="G168" i="2" s="1"/>
  <c r="D169" i="2" s="1"/>
  <c r="H168" i="2"/>
  <c r="I168" i="2" s="1"/>
  <c r="K168" i="2" s="1"/>
  <c r="M168" i="2" s="1"/>
  <c r="C169" i="2"/>
  <c r="AT44" i="2"/>
  <c r="AV44" i="2" s="1"/>
  <c r="AX44" i="2" s="1"/>
  <c r="AJ45" i="2" s="1"/>
  <c r="AW44" i="2"/>
  <c r="AY44" i="2" s="1"/>
  <c r="AK45" i="2" s="1"/>
  <c r="BB93" i="2" l="1"/>
  <c r="BD93" i="2" s="1"/>
  <c r="AN93" i="2"/>
  <c r="AP93" i="2" s="1"/>
  <c r="AR93" i="2" s="1"/>
  <c r="AT93" i="2" s="1"/>
  <c r="AM93" i="2"/>
  <c r="AO93" i="2" s="1"/>
  <c r="AQ93" i="2" s="1"/>
  <c r="AS93" i="2" s="1"/>
  <c r="AU93" i="2" s="1"/>
  <c r="BE93" i="2"/>
  <c r="AB177" i="2"/>
  <c r="AD177" i="2" s="1"/>
  <c r="T177" i="2"/>
  <c r="V177" i="2" s="1"/>
  <c r="X177" i="2" s="1"/>
  <c r="R178" i="2" s="1"/>
  <c r="U177" i="2"/>
  <c r="W177" i="2" s="1"/>
  <c r="Y177" i="2" s="1"/>
  <c r="S178" i="2" s="1"/>
  <c r="Z177" i="2"/>
  <c r="AA177" i="2" s="1"/>
  <c r="AC177" i="2" s="1"/>
  <c r="AE177" i="2" s="1"/>
  <c r="AE176" i="2"/>
  <c r="J169" i="2"/>
  <c r="L169" i="2" s="1"/>
  <c r="F169" i="2"/>
  <c r="E169" i="2"/>
  <c r="G169" i="2" s="1"/>
  <c r="D170" i="2" s="1"/>
  <c r="H169" i="2"/>
  <c r="I169" i="2" s="1"/>
  <c r="K169" i="2" s="1"/>
  <c r="M169" i="2" s="1"/>
  <c r="C170" i="2"/>
  <c r="AL45" i="2"/>
  <c r="AM45" i="2"/>
  <c r="AO45" i="2" s="1"/>
  <c r="AQ45" i="2" s="1"/>
  <c r="AS45" i="2" s="1"/>
  <c r="AU45" i="2" s="1"/>
  <c r="AW93" i="2" l="1"/>
  <c r="AY93" i="2" s="1"/>
  <c r="AK94" i="2" s="1"/>
  <c r="AV93" i="2"/>
  <c r="AX93" i="2" s="1"/>
  <c r="AJ94" i="2" s="1"/>
  <c r="AB178" i="2"/>
  <c r="AD178" i="2" s="1"/>
  <c r="T178" i="2"/>
  <c r="V178" i="2" s="1"/>
  <c r="X178" i="2" s="1"/>
  <c r="R179" i="2" s="1"/>
  <c r="U178" i="2"/>
  <c r="W178" i="2" s="1"/>
  <c r="Y178" i="2" s="1"/>
  <c r="S179" i="2" s="1"/>
  <c r="Z178" i="2"/>
  <c r="AA178" i="2" s="1"/>
  <c r="AC178" i="2" s="1"/>
  <c r="AE178" i="2" s="1"/>
  <c r="F170" i="2"/>
  <c r="J170" i="2"/>
  <c r="L170" i="2" s="1"/>
  <c r="H170" i="2"/>
  <c r="I170" i="2" s="1"/>
  <c r="K170" i="2" s="1"/>
  <c r="M170" i="2" s="1"/>
  <c r="C171" i="2"/>
  <c r="E170" i="2"/>
  <c r="G170" i="2" s="1"/>
  <c r="D171" i="2" s="1"/>
  <c r="AN45" i="2"/>
  <c r="AZ94" i="2" l="1"/>
  <c r="BA94" i="2" s="1"/>
  <c r="BC94" i="2" s="1"/>
  <c r="AL94" i="2"/>
  <c r="AM94" i="2"/>
  <c r="AO94" i="2" s="1"/>
  <c r="BB94" i="2"/>
  <c r="BD94" i="2" s="1"/>
  <c r="AN94" i="2"/>
  <c r="AP94" i="2" s="1"/>
  <c r="AR94" i="2" s="1"/>
  <c r="AT94" i="2" s="1"/>
  <c r="AV94" i="2" s="1"/>
  <c r="AX94" i="2" s="1"/>
  <c r="AJ95" i="2" s="1"/>
  <c r="AQ94" i="2"/>
  <c r="AS94" i="2" s="1"/>
  <c r="AU94" i="2" s="1"/>
  <c r="AB179" i="2"/>
  <c r="AD179" i="2" s="1"/>
  <c r="Z179" i="2"/>
  <c r="AA179" i="2" s="1"/>
  <c r="AC179" i="2" s="1"/>
  <c r="AE179" i="2" s="1"/>
  <c r="T179" i="2"/>
  <c r="V179" i="2" s="1"/>
  <c r="X179" i="2" s="1"/>
  <c r="R180" i="2" s="1"/>
  <c r="U179" i="2"/>
  <c r="W179" i="2" s="1"/>
  <c r="Y179" i="2" s="1"/>
  <c r="S180" i="2" s="1"/>
  <c r="J171" i="2"/>
  <c r="L171" i="2" s="1"/>
  <c r="F171" i="2"/>
  <c r="E171" i="2"/>
  <c r="G171" i="2" s="1"/>
  <c r="D172" i="2" s="1"/>
  <c r="H171" i="2"/>
  <c r="I171" i="2" s="1"/>
  <c r="K171" i="2" s="1"/>
  <c r="M171" i="2" s="1"/>
  <c r="C172" i="2"/>
  <c r="AP45" i="2"/>
  <c r="AR45" i="2" s="1"/>
  <c r="AZ95" i="2" l="1"/>
  <c r="BA95" i="2" s="1"/>
  <c r="BC95" i="2" s="1"/>
  <c r="AL95" i="2"/>
  <c r="AW94" i="2"/>
  <c r="AY94" i="2" s="1"/>
  <c r="AK95" i="2" s="1"/>
  <c r="AM95" i="2" s="1"/>
  <c r="AO95" i="2" s="1"/>
  <c r="BE94" i="2"/>
  <c r="AB180" i="2"/>
  <c r="AD180" i="2" s="1"/>
  <c r="T180" i="2"/>
  <c r="V180" i="2" s="1"/>
  <c r="X180" i="2" s="1"/>
  <c r="R181" i="2" s="1"/>
  <c r="U180" i="2"/>
  <c r="W180" i="2" s="1"/>
  <c r="Y180" i="2" s="1"/>
  <c r="S181" i="2" s="1"/>
  <c r="Z180" i="2"/>
  <c r="AA180" i="2" s="1"/>
  <c r="AC180" i="2" s="1"/>
  <c r="AE180" i="2" s="1"/>
  <c r="F172" i="2"/>
  <c r="J172" i="2"/>
  <c r="L172" i="2" s="1"/>
  <c r="E172" i="2"/>
  <c r="G172" i="2" s="1"/>
  <c r="D173" i="2" s="1"/>
  <c r="H172" i="2"/>
  <c r="I172" i="2" s="1"/>
  <c r="K172" i="2" s="1"/>
  <c r="M172" i="2" s="1"/>
  <c r="C173" i="2"/>
  <c r="AT45" i="2"/>
  <c r="AV45" i="2" s="1"/>
  <c r="AX45" i="2" s="1"/>
  <c r="AW45" i="2"/>
  <c r="AY45" i="2" s="1"/>
  <c r="BB95" i="2" l="1"/>
  <c r="BD95" i="2" s="1"/>
  <c r="AN95" i="2"/>
  <c r="AP95" i="2" s="1"/>
  <c r="AR95" i="2" s="1"/>
  <c r="AT95" i="2" s="1"/>
  <c r="AQ95" i="2"/>
  <c r="AS95" i="2" s="1"/>
  <c r="AU95" i="2" s="1"/>
  <c r="BE95" i="2"/>
  <c r="AB181" i="2"/>
  <c r="AD181" i="2" s="1"/>
  <c r="T181" i="2"/>
  <c r="V181" i="2" s="1"/>
  <c r="X181" i="2" s="1"/>
  <c r="R182" i="2" s="1"/>
  <c r="U181" i="2"/>
  <c r="W181" i="2" s="1"/>
  <c r="Y181" i="2" s="1"/>
  <c r="S182" i="2" s="1"/>
  <c r="Z181" i="2"/>
  <c r="AA181" i="2" s="1"/>
  <c r="AC181" i="2" s="1"/>
  <c r="AE181" i="2" s="1"/>
  <c r="J173" i="2"/>
  <c r="L173" i="2" s="1"/>
  <c r="F173" i="2"/>
  <c r="E173" i="2"/>
  <c r="G173" i="2" s="1"/>
  <c r="D174" i="2" s="1"/>
  <c r="H173" i="2"/>
  <c r="I173" i="2" s="1"/>
  <c r="K173" i="2" s="1"/>
  <c r="M173" i="2" s="1"/>
  <c r="C174" i="2"/>
  <c r="AW95" i="2" l="1"/>
  <c r="AY95" i="2" s="1"/>
  <c r="AK96" i="2" s="1"/>
  <c r="AV95" i="2"/>
  <c r="AX95" i="2" s="1"/>
  <c r="AJ96" i="2" s="1"/>
  <c r="AB182" i="2"/>
  <c r="AD182" i="2" s="1"/>
  <c r="T182" i="2"/>
  <c r="V182" i="2" s="1"/>
  <c r="X182" i="2" s="1"/>
  <c r="R183" i="2" s="1"/>
  <c r="U182" i="2"/>
  <c r="W182" i="2" s="1"/>
  <c r="Y182" i="2" s="1"/>
  <c r="S183" i="2" s="1"/>
  <c r="Z182" i="2"/>
  <c r="AA182" i="2" s="1"/>
  <c r="AC182" i="2" s="1"/>
  <c r="AE182" i="2" s="1"/>
  <c r="F174" i="2"/>
  <c r="J174" i="2"/>
  <c r="L174" i="2" s="1"/>
  <c r="H174" i="2"/>
  <c r="I174" i="2" s="1"/>
  <c r="K174" i="2" s="1"/>
  <c r="M174" i="2" s="1"/>
  <c r="C175" i="2"/>
  <c r="E174" i="2"/>
  <c r="G174" i="2" s="1"/>
  <c r="D175" i="2" s="1"/>
  <c r="AL96" i="2" l="1"/>
  <c r="AM96" i="2"/>
  <c r="AO96" i="2" s="1"/>
  <c r="AZ96" i="2"/>
  <c r="BA96" i="2" s="1"/>
  <c r="BC96" i="2" s="1"/>
  <c r="BE96" i="2" s="1"/>
  <c r="BB96" i="2"/>
  <c r="BD96" i="2" s="1"/>
  <c r="AN96" i="2"/>
  <c r="AP96" i="2" s="1"/>
  <c r="AR96" i="2" s="1"/>
  <c r="AT96" i="2" s="1"/>
  <c r="AQ96" i="2"/>
  <c r="AS96" i="2" s="1"/>
  <c r="AU96" i="2" s="1"/>
  <c r="AB183" i="2"/>
  <c r="AD183" i="2" s="1"/>
  <c r="U183" i="2"/>
  <c r="W183" i="2" s="1"/>
  <c r="Y183" i="2" s="1"/>
  <c r="S184" i="2" s="1"/>
  <c r="T183" i="2"/>
  <c r="V183" i="2" s="1"/>
  <c r="X183" i="2" s="1"/>
  <c r="R184" i="2" s="1"/>
  <c r="Z183" i="2"/>
  <c r="AA183" i="2" s="1"/>
  <c r="AC183" i="2" s="1"/>
  <c r="AE183" i="2" s="1"/>
  <c r="J175" i="2"/>
  <c r="L175" i="2" s="1"/>
  <c r="F175" i="2"/>
  <c r="E175" i="2"/>
  <c r="G175" i="2" s="1"/>
  <c r="D176" i="2" s="1"/>
  <c r="H175" i="2"/>
  <c r="I175" i="2" s="1"/>
  <c r="K175" i="2" s="1"/>
  <c r="M175" i="2" s="1"/>
  <c r="C176" i="2"/>
  <c r="AV96" i="2" l="1"/>
  <c r="AX96" i="2" s="1"/>
  <c r="AJ97" i="2" s="1"/>
  <c r="AW96" i="2"/>
  <c r="AY96" i="2" s="1"/>
  <c r="AK97" i="2" s="1"/>
  <c r="T184" i="2"/>
  <c r="U184" i="2"/>
  <c r="W184" i="2" s="1"/>
  <c r="Y184" i="2" s="1"/>
  <c r="S185" i="2" s="1"/>
  <c r="Z184" i="2"/>
  <c r="AA184" i="2" s="1"/>
  <c r="AC184" i="2" s="1"/>
  <c r="V184" i="2"/>
  <c r="X184" i="2" s="1"/>
  <c r="R185" i="2" s="1"/>
  <c r="AB184" i="2"/>
  <c r="AD184" i="2" s="1"/>
  <c r="F176" i="2"/>
  <c r="J176" i="2"/>
  <c r="L176" i="2" s="1"/>
  <c r="E176" i="2"/>
  <c r="G176" i="2" s="1"/>
  <c r="D177" i="2" s="1"/>
  <c r="H176" i="2"/>
  <c r="I176" i="2" s="1"/>
  <c r="K176" i="2" s="1"/>
  <c r="M176" i="2" s="1"/>
  <c r="C177" i="2"/>
  <c r="BB97" i="2" l="1"/>
  <c r="BD97" i="2" s="1"/>
  <c r="AZ97" i="2"/>
  <c r="BA97" i="2" s="1"/>
  <c r="BC97" i="2" s="1"/>
  <c r="BE97" i="2" s="1"/>
  <c r="AL97" i="2"/>
  <c r="AN97" i="2" s="1"/>
  <c r="AM97" i="2"/>
  <c r="AO97" i="2" s="1"/>
  <c r="AQ97" i="2" s="1"/>
  <c r="AS97" i="2" s="1"/>
  <c r="AU97" i="2" s="1"/>
  <c r="AB185" i="2"/>
  <c r="AD185" i="2" s="1"/>
  <c r="Z185" i="2"/>
  <c r="AA185" i="2" s="1"/>
  <c r="AC185" i="2" s="1"/>
  <c r="AE185" i="2" s="1"/>
  <c r="T185" i="2"/>
  <c r="V185" i="2" s="1"/>
  <c r="X185" i="2" s="1"/>
  <c r="R186" i="2" s="1"/>
  <c r="U185" i="2"/>
  <c r="W185" i="2" s="1"/>
  <c r="Y185" i="2" s="1"/>
  <c r="S186" i="2" s="1"/>
  <c r="AE184" i="2"/>
  <c r="J177" i="2"/>
  <c r="L177" i="2" s="1"/>
  <c r="F177" i="2"/>
  <c r="E177" i="2"/>
  <c r="G177" i="2" s="1"/>
  <c r="D178" i="2" s="1"/>
  <c r="H177" i="2"/>
  <c r="I177" i="2" s="1"/>
  <c r="K177" i="2" s="1"/>
  <c r="M177" i="2" s="1"/>
  <c r="C178" i="2"/>
  <c r="AP97" i="2" l="1"/>
  <c r="AR97" i="2" s="1"/>
  <c r="AT97" i="2" s="1"/>
  <c r="AV97" i="2" s="1"/>
  <c r="AX97" i="2" s="1"/>
  <c r="AJ98" i="2" s="1"/>
  <c r="AB186" i="2"/>
  <c r="AD186" i="2" s="1"/>
  <c r="U186" i="2"/>
  <c r="W186" i="2" s="1"/>
  <c r="Y186" i="2" s="1"/>
  <c r="S187" i="2" s="1"/>
  <c r="Z186" i="2"/>
  <c r="AA186" i="2" s="1"/>
  <c r="AC186" i="2" s="1"/>
  <c r="AE186" i="2" s="1"/>
  <c r="T186" i="2"/>
  <c r="V186" i="2" s="1"/>
  <c r="X186" i="2" s="1"/>
  <c r="R187" i="2" s="1"/>
  <c r="F178" i="2"/>
  <c r="J178" i="2"/>
  <c r="L178" i="2" s="1"/>
  <c r="H178" i="2"/>
  <c r="I178" i="2" s="1"/>
  <c r="K178" i="2" s="1"/>
  <c r="M178" i="2" s="1"/>
  <c r="C179" i="2"/>
  <c r="E178" i="2"/>
  <c r="G178" i="2" s="1"/>
  <c r="D179" i="2" s="1"/>
  <c r="AZ98" i="2" l="1"/>
  <c r="BA98" i="2" s="1"/>
  <c r="BC98" i="2" s="1"/>
  <c r="AL98" i="2"/>
  <c r="AW97" i="2"/>
  <c r="AY97" i="2" s="1"/>
  <c r="AK98" i="2" s="1"/>
  <c r="T187" i="2"/>
  <c r="U187" i="2"/>
  <c r="W187" i="2" s="1"/>
  <c r="Y187" i="2" s="1"/>
  <c r="S188" i="2" s="1"/>
  <c r="Z187" i="2"/>
  <c r="AA187" i="2" s="1"/>
  <c r="AC187" i="2" s="1"/>
  <c r="V187" i="2"/>
  <c r="X187" i="2" s="1"/>
  <c r="R188" i="2" s="1"/>
  <c r="AB187" i="2"/>
  <c r="AD187" i="2" s="1"/>
  <c r="J179" i="2"/>
  <c r="L179" i="2" s="1"/>
  <c r="F179" i="2"/>
  <c r="E179" i="2"/>
  <c r="G179" i="2" s="1"/>
  <c r="D180" i="2" s="1"/>
  <c r="H179" i="2"/>
  <c r="I179" i="2" s="1"/>
  <c r="K179" i="2" s="1"/>
  <c r="M179" i="2" s="1"/>
  <c r="C180" i="2"/>
  <c r="AN98" i="2" l="1"/>
  <c r="AP98" i="2" s="1"/>
  <c r="AR98" i="2" s="1"/>
  <c r="AT98" i="2" s="1"/>
  <c r="BB98" i="2"/>
  <c r="BD98" i="2" s="1"/>
  <c r="BE98" i="2" s="1"/>
  <c r="AM98" i="2"/>
  <c r="AO98" i="2" s="1"/>
  <c r="AQ98" i="2" s="1"/>
  <c r="AB188" i="2"/>
  <c r="AD188" i="2" s="1"/>
  <c r="Z188" i="2"/>
  <c r="AA188" i="2" s="1"/>
  <c r="AC188" i="2" s="1"/>
  <c r="AE188" i="2" s="1"/>
  <c r="U188" i="2"/>
  <c r="W188" i="2" s="1"/>
  <c r="Y188" i="2" s="1"/>
  <c r="S189" i="2" s="1"/>
  <c r="T188" i="2"/>
  <c r="V188" i="2" s="1"/>
  <c r="X188" i="2" s="1"/>
  <c r="R189" i="2" s="1"/>
  <c r="AE187" i="2"/>
  <c r="F180" i="2"/>
  <c r="J180" i="2"/>
  <c r="L180" i="2" s="1"/>
  <c r="E180" i="2"/>
  <c r="G180" i="2" s="1"/>
  <c r="D181" i="2" s="1"/>
  <c r="H180" i="2"/>
  <c r="I180" i="2" s="1"/>
  <c r="K180" i="2" s="1"/>
  <c r="M180" i="2" s="1"/>
  <c r="C181" i="2"/>
  <c r="AS98" i="2" l="1"/>
  <c r="AU98" i="2" s="1"/>
  <c r="AV98" i="2"/>
  <c r="AX98" i="2" s="1"/>
  <c r="AJ99" i="2" s="1"/>
  <c r="AW98" i="2"/>
  <c r="AY98" i="2" s="1"/>
  <c r="AK99" i="2" s="1"/>
  <c r="T189" i="2"/>
  <c r="U189" i="2"/>
  <c r="W189" i="2" s="1"/>
  <c r="Y189" i="2" s="1"/>
  <c r="Z189" i="2"/>
  <c r="AA189" i="2" s="1"/>
  <c r="AC189" i="2" s="1"/>
  <c r="AB189" i="2"/>
  <c r="AD189" i="2" s="1"/>
  <c r="S190" i="2"/>
  <c r="V189" i="2"/>
  <c r="X189" i="2" s="1"/>
  <c r="R190" i="2" s="1"/>
  <c r="J181" i="2"/>
  <c r="L181" i="2" s="1"/>
  <c r="F181" i="2"/>
  <c r="E181" i="2"/>
  <c r="G181" i="2" s="1"/>
  <c r="D182" i="2" s="1"/>
  <c r="H181" i="2"/>
  <c r="I181" i="2" s="1"/>
  <c r="K181" i="2" s="1"/>
  <c r="M181" i="2" s="1"/>
  <c r="C182" i="2"/>
  <c r="BB99" i="2" l="1"/>
  <c r="BD99" i="2" s="1"/>
  <c r="AZ99" i="2"/>
  <c r="BA99" i="2" s="1"/>
  <c r="BC99" i="2" s="1"/>
  <c r="BE99" i="2" s="1"/>
  <c r="AL99" i="2"/>
  <c r="AN99" i="2" s="1"/>
  <c r="AM99" i="2"/>
  <c r="AO99" i="2" s="1"/>
  <c r="AQ99" i="2" s="1"/>
  <c r="AS99" i="2" s="1"/>
  <c r="AU99" i="2" s="1"/>
  <c r="AB190" i="2"/>
  <c r="AD190" i="2" s="1"/>
  <c r="T190" i="2"/>
  <c r="V190" i="2" s="1"/>
  <c r="X190" i="2" s="1"/>
  <c r="R191" i="2" s="1"/>
  <c r="U190" i="2"/>
  <c r="W190" i="2" s="1"/>
  <c r="Y190" i="2" s="1"/>
  <c r="S191" i="2" s="1"/>
  <c r="Z190" i="2"/>
  <c r="AA190" i="2" s="1"/>
  <c r="AC190" i="2" s="1"/>
  <c r="AE190" i="2" s="1"/>
  <c r="AE189" i="2"/>
  <c r="F182" i="2"/>
  <c r="J182" i="2"/>
  <c r="L182" i="2" s="1"/>
  <c r="H182" i="2"/>
  <c r="I182" i="2" s="1"/>
  <c r="K182" i="2" s="1"/>
  <c r="M182" i="2" s="1"/>
  <c r="C183" i="2"/>
  <c r="E182" i="2"/>
  <c r="G182" i="2" s="1"/>
  <c r="D183" i="2" s="1"/>
  <c r="AP99" i="2" l="1"/>
  <c r="AR99" i="2" s="1"/>
  <c r="AT99" i="2" s="1"/>
  <c r="AV99" i="2" s="1"/>
  <c r="AX99" i="2" s="1"/>
  <c r="AJ100" i="2" s="1"/>
  <c r="AB191" i="2"/>
  <c r="AD191" i="2" s="1"/>
  <c r="T191" i="2"/>
  <c r="V191" i="2" s="1"/>
  <c r="X191" i="2" s="1"/>
  <c r="R192" i="2" s="1"/>
  <c r="U191" i="2"/>
  <c r="W191" i="2" s="1"/>
  <c r="Y191" i="2" s="1"/>
  <c r="S192" i="2" s="1"/>
  <c r="Z191" i="2"/>
  <c r="AA191" i="2" s="1"/>
  <c r="AC191" i="2" s="1"/>
  <c r="AE191" i="2" s="1"/>
  <c r="J183" i="2"/>
  <c r="L183" i="2" s="1"/>
  <c r="F183" i="2"/>
  <c r="E183" i="2"/>
  <c r="G183" i="2" s="1"/>
  <c r="D184" i="2" s="1"/>
  <c r="H183" i="2"/>
  <c r="I183" i="2" s="1"/>
  <c r="K183" i="2" s="1"/>
  <c r="M183" i="2" s="1"/>
  <c r="C184" i="2"/>
  <c r="AZ100" i="2" l="1"/>
  <c r="BA100" i="2" s="1"/>
  <c r="BC100" i="2" s="1"/>
  <c r="AL100" i="2"/>
  <c r="AW99" i="2"/>
  <c r="AY99" i="2" s="1"/>
  <c r="AK100" i="2" s="1"/>
  <c r="AB192" i="2"/>
  <c r="AD192" i="2" s="1"/>
  <c r="T192" i="2"/>
  <c r="V192" i="2" s="1"/>
  <c r="X192" i="2" s="1"/>
  <c r="R193" i="2" s="1"/>
  <c r="U192" i="2"/>
  <c r="W192" i="2" s="1"/>
  <c r="Y192" i="2" s="1"/>
  <c r="S193" i="2" s="1"/>
  <c r="Z192" i="2"/>
  <c r="AA192" i="2" s="1"/>
  <c r="AC192" i="2" s="1"/>
  <c r="AE192" i="2" s="1"/>
  <c r="F184" i="2"/>
  <c r="J184" i="2"/>
  <c r="L184" i="2" s="1"/>
  <c r="E184" i="2"/>
  <c r="G184" i="2" s="1"/>
  <c r="D185" i="2" s="1"/>
  <c r="H184" i="2"/>
  <c r="I184" i="2" s="1"/>
  <c r="K184" i="2" s="1"/>
  <c r="M184" i="2" s="1"/>
  <c r="C185" i="2"/>
  <c r="BB100" i="2" l="1"/>
  <c r="BD100" i="2" s="1"/>
  <c r="AN100" i="2"/>
  <c r="AP100" i="2" s="1"/>
  <c r="AR100" i="2" s="1"/>
  <c r="AT100" i="2" s="1"/>
  <c r="AM100" i="2"/>
  <c r="AO100" i="2" s="1"/>
  <c r="AQ100" i="2" s="1"/>
  <c r="AS100" i="2" s="1"/>
  <c r="AU100" i="2" s="1"/>
  <c r="BE100" i="2"/>
  <c r="AB193" i="2"/>
  <c r="AD193" i="2" s="1"/>
  <c r="U193" i="2"/>
  <c r="W193" i="2" s="1"/>
  <c r="Y193" i="2" s="1"/>
  <c r="S194" i="2" s="1"/>
  <c r="Z193" i="2"/>
  <c r="AA193" i="2" s="1"/>
  <c r="AC193" i="2" s="1"/>
  <c r="AE193" i="2" s="1"/>
  <c r="T193" i="2"/>
  <c r="V193" i="2" s="1"/>
  <c r="X193" i="2" s="1"/>
  <c r="R194" i="2" s="1"/>
  <c r="J185" i="2"/>
  <c r="L185" i="2" s="1"/>
  <c r="F185" i="2"/>
  <c r="E185" i="2"/>
  <c r="G185" i="2" s="1"/>
  <c r="D186" i="2" s="1"/>
  <c r="H185" i="2"/>
  <c r="I185" i="2" s="1"/>
  <c r="K185" i="2" s="1"/>
  <c r="M185" i="2" s="1"/>
  <c r="C186" i="2"/>
  <c r="AW100" i="2" l="1"/>
  <c r="AY100" i="2" s="1"/>
  <c r="AK101" i="2" s="1"/>
  <c r="AV100" i="2"/>
  <c r="AX100" i="2" s="1"/>
  <c r="AJ101" i="2" s="1"/>
  <c r="T194" i="2"/>
  <c r="Z194" i="2"/>
  <c r="AA194" i="2" s="1"/>
  <c r="AC194" i="2" s="1"/>
  <c r="U194" i="2"/>
  <c r="W194" i="2" s="1"/>
  <c r="Y194" i="2" s="1"/>
  <c r="V194" i="2"/>
  <c r="X194" i="2" s="1"/>
  <c r="R195" i="2" s="1"/>
  <c r="S195" i="2"/>
  <c r="AB194" i="2"/>
  <c r="AD194" i="2" s="1"/>
  <c r="F186" i="2"/>
  <c r="J186" i="2"/>
  <c r="L186" i="2" s="1"/>
  <c r="H186" i="2"/>
  <c r="I186" i="2" s="1"/>
  <c r="K186" i="2" s="1"/>
  <c r="M186" i="2" s="1"/>
  <c r="C187" i="2"/>
  <c r="E186" i="2"/>
  <c r="G186" i="2" s="1"/>
  <c r="D187" i="2" s="1"/>
  <c r="AZ101" i="2" l="1"/>
  <c r="BA101" i="2" s="1"/>
  <c r="BC101" i="2" s="1"/>
  <c r="AL101" i="2"/>
  <c r="AM101" i="2"/>
  <c r="AO101" i="2" s="1"/>
  <c r="BB101" i="2"/>
  <c r="BD101" i="2" s="1"/>
  <c r="AN101" i="2"/>
  <c r="AP101" i="2" s="1"/>
  <c r="AR101" i="2" s="1"/>
  <c r="AT101" i="2" s="1"/>
  <c r="AQ101" i="2"/>
  <c r="AS101" i="2" s="1"/>
  <c r="AU101" i="2" s="1"/>
  <c r="U195" i="2"/>
  <c r="W195" i="2" s="1"/>
  <c r="Y195" i="2" s="1"/>
  <c r="T195" i="2"/>
  <c r="Z195" i="2"/>
  <c r="AA195" i="2" s="1"/>
  <c r="AC195" i="2" s="1"/>
  <c r="AE195" i="2" s="1"/>
  <c r="AE194" i="2"/>
  <c r="S196" i="2"/>
  <c r="AB195" i="2"/>
  <c r="AD195" i="2" s="1"/>
  <c r="V195" i="2"/>
  <c r="X195" i="2" s="1"/>
  <c r="R196" i="2" s="1"/>
  <c r="J187" i="2"/>
  <c r="L187" i="2" s="1"/>
  <c r="F187" i="2"/>
  <c r="E187" i="2"/>
  <c r="G187" i="2" s="1"/>
  <c r="D188" i="2" s="1"/>
  <c r="H187" i="2"/>
  <c r="I187" i="2" s="1"/>
  <c r="K187" i="2" s="1"/>
  <c r="M187" i="2" s="1"/>
  <c r="C188" i="2"/>
  <c r="AV101" i="2" l="1"/>
  <c r="AX101" i="2" s="1"/>
  <c r="AJ102" i="2" s="1"/>
  <c r="AW101" i="2"/>
  <c r="AY101" i="2" s="1"/>
  <c r="AK102" i="2" s="1"/>
  <c r="BE101" i="2"/>
  <c r="Z196" i="2"/>
  <c r="AA196" i="2" s="1"/>
  <c r="AC196" i="2" s="1"/>
  <c r="T196" i="2"/>
  <c r="U196" i="2"/>
  <c r="W196" i="2" s="1"/>
  <c r="Y196" i="2" s="1"/>
  <c r="S197" i="2" s="1"/>
  <c r="V196" i="2"/>
  <c r="X196" i="2" s="1"/>
  <c r="R197" i="2" s="1"/>
  <c r="AB196" i="2"/>
  <c r="AD196" i="2" s="1"/>
  <c r="F188" i="2"/>
  <c r="J188" i="2"/>
  <c r="L188" i="2" s="1"/>
  <c r="E188" i="2"/>
  <c r="G188" i="2" s="1"/>
  <c r="D189" i="2" s="1"/>
  <c r="H188" i="2"/>
  <c r="I188" i="2" s="1"/>
  <c r="K188" i="2" s="1"/>
  <c r="M188" i="2" s="1"/>
  <c r="C189" i="2"/>
  <c r="BB102" i="2" l="1"/>
  <c r="BD102" i="2" s="1"/>
  <c r="AZ102" i="2"/>
  <c r="BA102" i="2" s="1"/>
  <c r="BC102" i="2" s="1"/>
  <c r="BE102" i="2" s="1"/>
  <c r="AL102" i="2"/>
  <c r="AN102" i="2" s="1"/>
  <c r="AM102" i="2"/>
  <c r="AO102" i="2" s="1"/>
  <c r="AQ102" i="2" s="1"/>
  <c r="AS102" i="2" s="1"/>
  <c r="AU102" i="2" s="1"/>
  <c r="AB197" i="2"/>
  <c r="AD197" i="2" s="1"/>
  <c r="T197" i="2"/>
  <c r="V197" i="2" s="1"/>
  <c r="X197" i="2" s="1"/>
  <c r="R198" i="2" s="1"/>
  <c r="Z197" i="2"/>
  <c r="AA197" i="2" s="1"/>
  <c r="AC197" i="2" s="1"/>
  <c r="AE197" i="2" s="1"/>
  <c r="U197" i="2"/>
  <c r="W197" i="2" s="1"/>
  <c r="Y197" i="2" s="1"/>
  <c r="S198" i="2" s="1"/>
  <c r="AE196" i="2"/>
  <c r="J189" i="2"/>
  <c r="L189" i="2" s="1"/>
  <c r="F189" i="2"/>
  <c r="E189" i="2"/>
  <c r="G189" i="2" s="1"/>
  <c r="D190" i="2" s="1"/>
  <c r="H189" i="2"/>
  <c r="I189" i="2" s="1"/>
  <c r="K189" i="2" s="1"/>
  <c r="M189" i="2" s="1"/>
  <c r="C190" i="2"/>
  <c r="AP102" i="2" l="1"/>
  <c r="AR102" i="2" s="1"/>
  <c r="AT102" i="2" s="1"/>
  <c r="AV102" i="2" s="1"/>
  <c r="AX102" i="2" s="1"/>
  <c r="AJ103" i="2" s="1"/>
  <c r="AB198" i="2"/>
  <c r="AD198" i="2" s="1"/>
  <c r="U198" i="2"/>
  <c r="W198" i="2" s="1"/>
  <c r="Y198" i="2" s="1"/>
  <c r="S199" i="2" s="1"/>
  <c r="Z198" i="2"/>
  <c r="AA198" i="2" s="1"/>
  <c r="AC198" i="2" s="1"/>
  <c r="AE198" i="2" s="1"/>
  <c r="T198" i="2"/>
  <c r="V198" i="2" s="1"/>
  <c r="X198" i="2" s="1"/>
  <c r="R199" i="2" s="1"/>
  <c r="F190" i="2"/>
  <c r="J190" i="2"/>
  <c r="L190" i="2" s="1"/>
  <c r="H190" i="2"/>
  <c r="I190" i="2" s="1"/>
  <c r="K190" i="2" s="1"/>
  <c r="M190" i="2" s="1"/>
  <c r="C191" i="2"/>
  <c r="E190" i="2"/>
  <c r="G190" i="2" s="1"/>
  <c r="D191" i="2" s="1"/>
  <c r="AZ103" i="2" l="1"/>
  <c r="BA103" i="2" s="1"/>
  <c r="BC103" i="2" s="1"/>
  <c r="AL103" i="2"/>
  <c r="AW102" i="2"/>
  <c r="AY102" i="2" s="1"/>
  <c r="AK103" i="2" s="1"/>
  <c r="AM103" i="2" s="1"/>
  <c r="AO103" i="2" s="1"/>
  <c r="Z199" i="2"/>
  <c r="AA199" i="2" s="1"/>
  <c r="AC199" i="2" s="1"/>
  <c r="U199" i="2"/>
  <c r="W199" i="2" s="1"/>
  <c r="Y199" i="2" s="1"/>
  <c r="T199" i="2"/>
  <c r="V199" i="2" s="1"/>
  <c r="X199" i="2" s="1"/>
  <c r="R200" i="2" s="1"/>
  <c r="AB199" i="2"/>
  <c r="AD199" i="2" s="1"/>
  <c r="S200" i="2"/>
  <c r="J191" i="2"/>
  <c r="L191" i="2" s="1"/>
  <c r="F191" i="2"/>
  <c r="H191" i="2"/>
  <c r="I191" i="2" s="1"/>
  <c r="K191" i="2" s="1"/>
  <c r="M191" i="2" s="1"/>
  <c r="E191" i="2"/>
  <c r="G191" i="2" s="1"/>
  <c r="D192" i="2" s="1"/>
  <c r="C192" i="2"/>
  <c r="BB103" i="2" l="1"/>
  <c r="BD103" i="2" s="1"/>
  <c r="AN103" i="2"/>
  <c r="AP103" i="2" s="1"/>
  <c r="AR103" i="2" s="1"/>
  <c r="AW103" i="2" s="1"/>
  <c r="AY103" i="2" s="1"/>
  <c r="AK104" i="2" s="1"/>
  <c r="AQ103" i="2"/>
  <c r="AS103" i="2" s="1"/>
  <c r="AU103" i="2" s="1"/>
  <c r="BE103" i="2"/>
  <c r="Z200" i="2"/>
  <c r="AA200" i="2" s="1"/>
  <c r="AC200" i="2" s="1"/>
  <c r="T200" i="2"/>
  <c r="U200" i="2"/>
  <c r="W200" i="2" s="1"/>
  <c r="Y200" i="2" s="1"/>
  <c r="S201" i="2" s="1"/>
  <c r="AB200" i="2"/>
  <c r="AD200" i="2" s="1"/>
  <c r="V200" i="2"/>
  <c r="X200" i="2" s="1"/>
  <c r="R201" i="2" s="1"/>
  <c r="AE199" i="2"/>
  <c r="F192" i="2"/>
  <c r="J192" i="2"/>
  <c r="L192" i="2" s="1"/>
  <c r="E192" i="2"/>
  <c r="G192" i="2" s="1"/>
  <c r="D193" i="2" s="1"/>
  <c r="H192" i="2"/>
  <c r="I192" i="2" s="1"/>
  <c r="K192" i="2" s="1"/>
  <c r="M192" i="2" s="1"/>
  <c r="C193" i="2"/>
  <c r="BB104" i="2" l="1"/>
  <c r="BD104" i="2" s="1"/>
  <c r="AT103" i="2"/>
  <c r="AV103" i="2" s="1"/>
  <c r="AX103" i="2" s="1"/>
  <c r="AJ104" i="2" s="1"/>
  <c r="AB201" i="2"/>
  <c r="AD201" i="2" s="1"/>
  <c r="T201" i="2"/>
  <c r="V201" i="2" s="1"/>
  <c r="X201" i="2" s="1"/>
  <c r="R202" i="2" s="1"/>
  <c r="Z201" i="2"/>
  <c r="AA201" i="2" s="1"/>
  <c r="AC201" i="2" s="1"/>
  <c r="AE201" i="2" s="1"/>
  <c r="U201" i="2"/>
  <c r="W201" i="2" s="1"/>
  <c r="Y201" i="2" s="1"/>
  <c r="S202" i="2" s="1"/>
  <c r="AE200" i="2"/>
  <c r="J193" i="2"/>
  <c r="L193" i="2" s="1"/>
  <c r="F193" i="2"/>
  <c r="H193" i="2"/>
  <c r="I193" i="2" s="1"/>
  <c r="K193" i="2" s="1"/>
  <c r="M193" i="2" s="1"/>
  <c r="C194" i="2"/>
  <c r="E193" i="2"/>
  <c r="G193" i="2" s="1"/>
  <c r="D194" i="2" s="1"/>
  <c r="AZ104" i="2" l="1"/>
  <c r="BA104" i="2" s="1"/>
  <c r="BC104" i="2" s="1"/>
  <c r="BE104" i="2" s="1"/>
  <c r="AL104" i="2"/>
  <c r="AM104" i="2"/>
  <c r="AO104" i="2" s="1"/>
  <c r="AQ104" i="2" s="1"/>
  <c r="AS104" i="2" s="1"/>
  <c r="AU104" i="2" s="1"/>
  <c r="AB202" i="2"/>
  <c r="AD202" i="2" s="1"/>
  <c r="U202" i="2"/>
  <c r="W202" i="2" s="1"/>
  <c r="Y202" i="2" s="1"/>
  <c r="S203" i="2" s="1"/>
  <c r="T202" i="2"/>
  <c r="V202" i="2" s="1"/>
  <c r="X202" i="2" s="1"/>
  <c r="R203" i="2" s="1"/>
  <c r="Z202" i="2"/>
  <c r="AA202" i="2" s="1"/>
  <c r="AC202" i="2" s="1"/>
  <c r="AE202" i="2" s="1"/>
  <c r="F194" i="2"/>
  <c r="J194" i="2"/>
  <c r="L194" i="2" s="1"/>
  <c r="H194" i="2"/>
  <c r="I194" i="2" s="1"/>
  <c r="K194" i="2" s="1"/>
  <c r="M194" i="2" s="1"/>
  <c r="C195" i="2"/>
  <c r="E194" i="2"/>
  <c r="G194" i="2" s="1"/>
  <c r="D195" i="2" s="1"/>
  <c r="AN104" i="2" l="1"/>
  <c r="Z203" i="2"/>
  <c r="AA203" i="2" s="1"/>
  <c r="AC203" i="2" s="1"/>
  <c r="T203" i="2"/>
  <c r="U203" i="2"/>
  <c r="W203" i="2" s="1"/>
  <c r="Y203" i="2" s="1"/>
  <c r="S204" i="2" s="1"/>
  <c r="V203" i="2"/>
  <c r="X203" i="2" s="1"/>
  <c r="R204" i="2" s="1"/>
  <c r="AB203" i="2"/>
  <c r="AD203" i="2" s="1"/>
  <c r="J195" i="2"/>
  <c r="L195" i="2" s="1"/>
  <c r="F195" i="2"/>
  <c r="H195" i="2"/>
  <c r="I195" i="2" s="1"/>
  <c r="K195" i="2" s="1"/>
  <c r="M195" i="2" s="1"/>
  <c r="C196" i="2"/>
  <c r="E195" i="2"/>
  <c r="G195" i="2" s="1"/>
  <c r="D196" i="2" s="1"/>
  <c r="AP104" i="2" l="1"/>
  <c r="AR104" i="2" s="1"/>
  <c r="AB204" i="2"/>
  <c r="AD204" i="2" s="1"/>
  <c r="T204" i="2"/>
  <c r="V204" i="2" s="1"/>
  <c r="X204" i="2" s="1"/>
  <c r="R205" i="2" s="1"/>
  <c r="U204" i="2"/>
  <c r="W204" i="2" s="1"/>
  <c r="Y204" i="2" s="1"/>
  <c r="S205" i="2" s="1"/>
  <c r="Z204" i="2"/>
  <c r="AA204" i="2" s="1"/>
  <c r="AC204" i="2" s="1"/>
  <c r="AE204" i="2" s="1"/>
  <c r="AE203" i="2"/>
  <c r="F196" i="2"/>
  <c r="J196" i="2"/>
  <c r="L196" i="2" s="1"/>
  <c r="E196" i="2"/>
  <c r="G196" i="2" s="1"/>
  <c r="D197" i="2" s="1"/>
  <c r="H196" i="2"/>
  <c r="I196" i="2" s="1"/>
  <c r="K196" i="2" s="1"/>
  <c r="M196" i="2" s="1"/>
  <c r="C197" i="2"/>
  <c r="AT104" i="2" l="1"/>
  <c r="AV104" i="2" s="1"/>
  <c r="AX104" i="2" s="1"/>
  <c r="AJ105" i="2" s="1"/>
  <c r="AW104" i="2"/>
  <c r="AY104" i="2" s="1"/>
  <c r="AK105" i="2" s="1"/>
  <c r="AB205" i="2"/>
  <c r="AD205" i="2" s="1"/>
  <c r="U205" i="2"/>
  <c r="W205" i="2" s="1"/>
  <c r="Y205" i="2" s="1"/>
  <c r="S206" i="2" s="1"/>
  <c r="Z205" i="2"/>
  <c r="AA205" i="2" s="1"/>
  <c r="AC205" i="2" s="1"/>
  <c r="AE205" i="2" s="1"/>
  <c r="T205" i="2"/>
  <c r="V205" i="2" s="1"/>
  <c r="X205" i="2" s="1"/>
  <c r="R206" i="2" s="1"/>
  <c r="J197" i="2"/>
  <c r="L197" i="2" s="1"/>
  <c r="F197" i="2"/>
  <c r="C198" i="2" s="1"/>
  <c r="E197" i="2"/>
  <c r="G197" i="2" s="1"/>
  <c r="D198" i="2" s="1"/>
  <c r="H197" i="2"/>
  <c r="I197" i="2" s="1"/>
  <c r="K197" i="2" s="1"/>
  <c r="M197" i="2" s="1"/>
  <c r="BB105" i="2" l="1"/>
  <c r="BD105" i="2" s="1"/>
  <c r="AL105" i="2"/>
  <c r="AM105" i="2"/>
  <c r="AO105" i="2" s="1"/>
  <c r="AQ105" i="2" s="1"/>
  <c r="AS105" i="2" s="1"/>
  <c r="AU105" i="2" s="1"/>
  <c r="AZ105" i="2"/>
  <c r="BA105" i="2" s="1"/>
  <c r="BC105" i="2" s="1"/>
  <c r="BE105" i="2" s="1"/>
  <c r="T206" i="2"/>
  <c r="U206" i="2"/>
  <c r="W206" i="2" s="1"/>
  <c r="Y206" i="2" s="1"/>
  <c r="S207" i="2" s="1"/>
  <c r="Z206" i="2"/>
  <c r="AA206" i="2" s="1"/>
  <c r="AC206" i="2" s="1"/>
  <c r="V206" i="2"/>
  <c r="X206" i="2" s="1"/>
  <c r="R207" i="2" s="1"/>
  <c r="AB206" i="2"/>
  <c r="AD206" i="2" s="1"/>
  <c r="F198" i="2"/>
  <c r="J198" i="2"/>
  <c r="L198" i="2" s="1"/>
  <c r="H198" i="2"/>
  <c r="I198" i="2" s="1"/>
  <c r="K198" i="2" s="1"/>
  <c r="M198" i="2" s="1"/>
  <c r="C199" i="2"/>
  <c r="E198" i="2"/>
  <c r="G198" i="2" s="1"/>
  <c r="D199" i="2" s="1"/>
  <c r="AN105" i="2" l="1"/>
  <c r="AB207" i="2"/>
  <c r="AD207" i="2" s="1"/>
  <c r="T207" i="2"/>
  <c r="V207" i="2" s="1"/>
  <c r="X207" i="2" s="1"/>
  <c r="R208" i="2" s="1"/>
  <c r="Z207" i="2"/>
  <c r="AA207" i="2" s="1"/>
  <c r="AC207" i="2" s="1"/>
  <c r="AE207" i="2" s="1"/>
  <c r="U207" i="2"/>
  <c r="W207" i="2" s="1"/>
  <c r="Y207" i="2" s="1"/>
  <c r="S208" i="2" s="1"/>
  <c r="AE206" i="2"/>
  <c r="J199" i="2"/>
  <c r="L199" i="2" s="1"/>
  <c r="F199" i="2"/>
  <c r="H199" i="2"/>
  <c r="I199" i="2" s="1"/>
  <c r="K199" i="2" s="1"/>
  <c r="M199" i="2" s="1"/>
  <c r="E199" i="2"/>
  <c r="G199" i="2" s="1"/>
  <c r="D200" i="2" s="1"/>
  <c r="C200" i="2"/>
  <c r="AP105" i="2" l="1"/>
  <c r="AR105" i="2" s="1"/>
  <c r="AB208" i="2"/>
  <c r="AD208" i="2" s="1"/>
  <c r="T208" i="2"/>
  <c r="V208" i="2" s="1"/>
  <c r="X208" i="2" s="1"/>
  <c r="R209" i="2" s="1"/>
  <c r="U208" i="2"/>
  <c r="W208" i="2" s="1"/>
  <c r="Y208" i="2" s="1"/>
  <c r="S209" i="2" s="1"/>
  <c r="Z208" i="2"/>
  <c r="AA208" i="2" s="1"/>
  <c r="AC208" i="2" s="1"/>
  <c r="AE208" i="2" s="1"/>
  <c r="F200" i="2"/>
  <c r="J200" i="2"/>
  <c r="L200" i="2" s="1"/>
  <c r="E200" i="2"/>
  <c r="G200" i="2" s="1"/>
  <c r="D201" i="2" s="1"/>
  <c r="H200" i="2"/>
  <c r="I200" i="2" s="1"/>
  <c r="K200" i="2" s="1"/>
  <c r="M200" i="2" s="1"/>
  <c r="C201" i="2"/>
  <c r="AT105" i="2" l="1"/>
  <c r="AV105" i="2" s="1"/>
  <c r="AX105" i="2" s="1"/>
  <c r="AJ106" i="2" s="1"/>
  <c r="AW105" i="2"/>
  <c r="AY105" i="2" s="1"/>
  <c r="AK106" i="2" s="1"/>
  <c r="AB209" i="2"/>
  <c r="AD209" i="2" s="1"/>
  <c r="U209" i="2"/>
  <c r="W209" i="2" s="1"/>
  <c r="Y209" i="2" s="1"/>
  <c r="S210" i="2" s="1"/>
  <c r="Z209" i="2"/>
  <c r="AA209" i="2" s="1"/>
  <c r="AC209" i="2" s="1"/>
  <c r="AE209" i="2" s="1"/>
  <c r="T209" i="2"/>
  <c r="V209" i="2" s="1"/>
  <c r="X209" i="2" s="1"/>
  <c r="R210" i="2" s="1"/>
  <c r="J201" i="2"/>
  <c r="L201" i="2" s="1"/>
  <c r="F201" i="2"/>
  <c r="H201" i="2"/>
  <c r="I201" i="2" s="1"/>
  <c r="K201" i="2" s="1"/>
  <c r="M201" i="2" s="1"/>
  <c r="C202" i="2"/>
  <c r="E201" i="2"/>
  <c r="G201" i="2" s="1"/>
  <c r="D202" i="2" s="1"/>
  <c r="BB106" i="2" l="1"/>
  <c r="BD106" i="2" s="1"/>
  <c r="AZ106" i="2"/>
  <c r="BA106" i="2" s="1"/>
  <c r="BC106" i="2" s="1"/>
  <c r="BE106" i="2" s="1"/>
  <c r="AL106" i="2"/>
  <c r="AM106" i="2"/>
  <c r="AO106" i="2" s="1"/>
  <c r="AQ106" i="2" s="1"/>
  <c r="AS106" i="2" s="1"/>
  <c r="AU106" i="2" s="1"/>
  <c r="T210" i="2"/>
  <c r="Z210" i="2"/>
  <c r="AA210" i="2" s="1"/>
  <c r="AC210" i="2" s="1"/>
  <c r="AE210" i="2" s="1"/>
  <c r="U210" i="2"/>
  <c r="W210" i="2" s="1"/>
  <c r="Y210" i="2" s="1"/>
  <c r="V210" i="2"/>
  <c r="X210" i="2" s="1"/>
  <c r="R211" i="2" s="1"/>
  <c r="S211" i="2"/>
  <c r="AB210" i="2"/>
  <c r="AD210" i="2" s="1"/>
  <c r="F202" i="2"/>
  <c r="J202" i="2"/>
  <c r="L202" i="2" s="1"/>
  <c r="H202" i="2"/>
  <c r="I202" i="2" s="1"/>
  <c r="K202" i="2" s="1"/>
  <c r="M202" i="2" s="1"/>
  <c r="C203" i="2"/>
  <c r="E202" i="2"/>
  <c r="G202" i="2" s="1"/>
  <c r="D203" i="2" s="1"/>
  <c r="AN106" i="2" l="1"/>
  <c r="U211" i="2"/>
  <c r="W211" i="2" s="1"/>
  <c r="Y211" i="2" s="1"/>
  <c r="T211" i="2"/>
  <c r="Z211" i="2"/>
  <c r="AA211" i="2" s="1"/>
  <c r="AC211" i="2" s="1"/>
  <c r="AE211" i="2" s="1"/>
  <c r="S212" i="2"/>
  <c r="AB211" i="2"/>
  <c r="AD211" i="2" s="1"/>
  <c r="V211" i="2"/>
  <c r="X211" i="2" s="1"/>
  <c r="R212" i="2" s="1"/>
  <c r="J203" i="2"/>
  <c r="L203" i="2" s="1"/>
  <c r="F203" i="2"/>
  <c r="H203" i="2"/>
  <c r="I203" i="2" s="1"/>
  <c r="K203" i="2" s="1"/>
  <c r="M203" i="2" s="1"/>
  <c r="E203" i="2"/>
  <c r="G203" i="2" s="1"/>
  <c r="D204" i="2" s="1"/>
  <c r="C204" i="2"/>
  <c r="AP106" i="2" l="1"/>
  <c r="AR106" i="2" s="1"/>
  <c r="T212" i="2"/>
  <c r="U212" i="2"/>
  <c r="W212" i="2" s="1"/>
  <c r="Y212" i="2" s="1"/>
  <c r="Z212" i="2"/>
  <c r="AA212" i="2" s="1"/>
  <c r="AC212" i="2" s="1"/>
  <c r="V212" i="2"/>
  <c r="X212" i="2" s="1"/>
  <c r="R213" i="2" s="1"/>
  <c r="AB212" i="2"/>
  <c r="AD212" i="2" s="1"/>
  <c r="S213" i="2"/>
  <c r="F204" i="2"/>
  <c r="J204" i="2"/>
  <c r="L204" i="2" s="1"/>
  <c r="E204" i="2"/>
  <c r="G204" i="2" s="1"/>
  <c r="D205" i="2" s="1"/>
  <c r="H204" i="2"/>
  <c r="I204" i="2" s="1"/>
  <c r="K204" i="2" s="1"/>
  <c r="M204" i="2" s="1"/>
  <c r="C205" i="2"/>
  <c r="AT106" i="2" l="1"/>
  <c r="AV106" i="2" s="1"/>
  <c r="AX106" i="2" s="1"/>
  <c r="AJ107" i="2" s="1"/>
  <c r="AW106" i="2"/>
  <c r="AY106" i="2" s="1"/>
  <c r="AK107" i="2" s="1"/>
  <c r="T213" i="2"/>
  <c r="Z213" i="2"/>
  <c r="AA213" i="2" s="1"/>
  <c r="AC213" i="2" s="1"/>
  <c r="U213" i="2"/>
  <c r="W213" i="2" s="1"/>
  <c r="Y213" i="2" s="1"/>
  <c r="V213" i="2"/>
  <c r="X213" i="2" s="1"/>
  <c r="R214" i="2" s="1"/>
  <c r="AB213" i="2"/>
  <c r="AD213" i="2" s="1"/>
  <c r="S214" i="2"/>
  <c r="AE212" i="2"/>
  <c r="J205" i="2"/>
  <c r="L205" i="2" s="1"/>
  <c r="F205" i="2"/>
  <c r="H205" i="2"/>
  <c r="I205" i="2" s="1"/>
  <c r="K205" i="2" s="1"/>
  <c r="M205" i="2" s="1"/>
  <c r="C206" i="2"/>
  <c r="E205" i="2"/>
  <c r="G205" i="2" s="1"/>
  <c r="D206" i="2" s="1"/>
  <c r="BB107" i="2" l="1"/>
  <c r="BD107" i="2" s="1"/>
  <c r="AZ107" i="2"/>
  <c r="BA107" i="2" s="1"/>
  <c r="BC107" i="2" s="1"/>
  <c r="BE107" i="2" s="1"/>
  <c r="AL107" i="2"/>
  <c r="AM107" i="2"/>
  <c r="AO107" i="2" s="1"/>
  <c r="AQ107" i="2" s="1"/>
  <c r="AS107" i="2" s="1"/>
  <c r="AU107" i="2" s="1"/>
  <c r="AB214" i="2"/>
  <c r="AD214" i="2" s="1"/>
  <c r="U214" i="2"/>
  <c r="W214" i="2" s="1"/>
  <c r="Y214" i="2" s="1"/>
  <c r="S215" i="2" s="1"/>
  <c r="Z214" i="2"/>
  <c r="AA214" i="2" s="1"/>
  <c r="AC214" i="2" s="1"/>
  <c r="AE214" i="2" s="1"/>
  <c r="T214" i="2"/>
  <c r="V214" i="2" s="1"/>
  <c r="X214" i="2" s="1"/>
  <c r="R215" i="2" s="1"/>
  <c r="AE213" i="2"/>
  <c r="F206" i="2"/>
  <c r="J206" i="2"/>
  <c r="L206" i="2" s="1"/>
  <c r="H206" i="2"/>
  <c r="I206" i="2" s="1"/>
  <c r="K206" i="2" s="1"/>
  <c r="M206" i="2" s="1"/>
  <c r="C207" i="2"/>
  <c r="E206" i="2"/>
  <c r="G206" i="2" s="1"/>
  <c r="D207" i="2" s="1"/>
  <c r="AN107" i="2" l="1"/>
  <c r="T215" i="2"/>
  <c r="U215" i="2"/>
  <c r="W215" i="2" s="1"/>
  <c r="Y215" i="2" s="1"/>
  <c r="Z215" i="2"/>
  <c r="AA215" i="2" s="1"/>
  <c r="AC215" i="2" s="1"/>
  <c r="V215" i="2"/>
  <c r="X215" i="2" s="1"/>
  <c r="R216" i="2" s="1"/>
  <c r="AB215" i="2"/>
  <c r="AD215" i="2" s="1"/>
  <c r="S216" i="2"/>
  <c r="J207" i="2"/>
  <c r="L207" i="2" s="1"/>
  <c r="F207" i="2"/>
  <c r="H207" i="2"/>
  <c r="I207" i="2" s="1"/>
  <c r="K207" i="2" s="1"/>
  <c r="M207" i="2" s="1"/>
  <c r="C208" i="2"/>
  <c r="E207" i="2"/>
  <c r="G207" i="2" s="1"/>
  <c r="D208" i="2" s="1"/>
  <c r="AP107" i="2" l="1"/>
  <c r="AR107" i="2" s="1"/>
  <c r="AB216" i="2"/>
  <c r="AD216" i="2" s="1"/>
  <c r="Z216" i="2"/>
  <c r="AA216" i="2" s="1"/>
  <c r="AC216" i="2" s="1"/>
  <c r="AE216" i="2" s="1"/>
  <c r="T216" i="2"/>
  <c r="V216" i="2" s="1"/>
  <c r="X216" i="2" s="1"/>
  <c r="R217" i="2" s="1"/>
  <c r="U216" i="2"/>
  <c r="W216" i="2" s="1"/>
  <c r="Y216" i="2" s="1"/>
  <c r="S217" i="2" s="1"/>
  <c r="AE215" i="2"/>
  <c r="F208" i="2"/>
  <c r="J208" i="2"/>
  <c r="L208" i="2" s="1"/>
  <c r="E208" i="2"/>
  <c r="G208" i="2" s="1"/>
  <c r="D209" i="2" s="1"/>
  <c r="H208" i="2"/>
  <c r="I208" i="2" s="1"/>
  <c r="K208" i="2" s="1"/>
  <c r="M208" i="2" s="1"/>
  <c r="C209" i="2"/>
  <c r="AT107" i="2" l="1"/>
  <c r="AV107" i="2" s="1"/>
  <c r="AX107" i="2" s="1"/>
  <c r="AJ108" i="2" s="1"/>
  <c r="AW107" i="2"/>
  <c r="AY107" i="2" s="1"/>
  <c r="AK108" i="2" s="1"/>
  <c r="AB217" i="2"/>
  <c r="AD217" i="2" s="1"/>
  <c r="Z217" i="2"/>
  <c r="AA217" i="2" s="1"/>
  <c r="AC217" i="2" s="1"/>
  <c r="AE217" i="2" s="1"/>
  <c r="T217" i="2"/>
  <c r="V217" i="2" s="1"/>
  <c r="X217" i="2" s="1"/>
  <c r="R218" i="2" s="1"/>
  <c r="U217" i="2"/>
  <c r="W217" i="2" s="1"/>
  <c r="Y217" i="2" s="1"/>
  <c r="S218" i="2" s="1"/>
  <c r="J209" i="2"/>
  <c r="L209" i="2" s="1"/>
  <c r="F209" i="2"/>
  <c r="H209" i="2"/>
  <c r="I209" i="2" s="1"/>
  <c r="K209" i="2" s="1"/>
  <c r="M209" i="2" s="1"/>
  <c r="E209" i="2"/>
  <c r="G209" i="2" s="1"/>
  <c r="D210" i="2" s="1"/>
  <c r="C210" i="2"/>
  <c r="BB108" i="2" l="1"/>
  <c r="BD108" i="2" s="1"/>
  <c r="AL108" i="2"/>
  <c r="AM108" i="2"/>
  <c r="AO108" i="2" s="1"/>
  <c r="AQ108" i="2" s="1"/>
  <c r="AS108" i="2" s="1"/>
  <c r="AU108" i="2" s="1"/>
  <c r="AZ108" i="2"/>
  <c r="BA108" i="2" s="1"/>
  <c r="BC108" i="2" s="1"/>
  <c r="BE108" i="2" s="1"/>
  <c r="AB218" i="2"/>
  <c r="AD218" i="2" s="1"/>
  <c r="T218" i="2"/>
  <c r="V218" i="2" s="1"/>
  <c r="X218" i="2" s="1"/>
  <c r="R219" i="2" s="1"/>
  <c r="U218" i="2"/>
  <c r="W218" i="2" s="1"/>
  <c r="Y218" i="2" s="1"/>
  <c r="S219" i="2" s="1"/>
  <c r="Z218" i="2"/>
  <c r="AA218" i="2" s="1"/>
  <c r="AC218" i="2" s="1"/>
  <c r="AE218" i="2" s="1"/>
  <c r="F210" i="2"/>
  <c r="J210" i="2"/>
  <c r="L210" i="2" s="1"/>
  <c r="H210" i="2"/>
  <c r="I210" i="2" s="1"/>
  <c r="K210" i="2" s="1"/>
  <c r="M210" i="2" s="1"/>
  <c r="C211" i="2"/>
  <c r="E210" i="2"/>
  <c r="G210" i="2" s="1"/>
  <c r="D211" i="2" s="1"/>
  <c r="AN108" i="2" l="1"/>
  <c r="AB219" i="2"/>
  <c r="AD219" i="2" s="1"/>
  <c r="Z219" i="2"/>
  <c r="AA219" i="2" s="1"/>
  <c r="AC219" i="2" s="1"/>
  <c r="AE219" i="2" s="1"/>
  <c r="T219" i="2"/>
  <c r="V219" i="2" s="1"/>
  <c r="X219" i="2" s="1"/>
  <c r="R220" i="2" s="1"/>
  <c r="U219" i="2"/>
  <c r="W219" i="2" s="1"/>
  <c r="Y219" i="2" s="1"/>
  <c r="S220" i="2" s="1"/>
  <c r="J211" i="2"/>
  <c r="L211" i="2" s="1"/>
  <c r="F211" i="2"/>
  <c r="C212" i="2"/>
  <c r="E211" i="2"/>
  <c r="G211" i="2" s="1"/>
  <c r="D212" i="2" s="1"/>
  <c r="H211" i="2"/>
  <c r="I211" i="2" s="1"/>
  <c r="K211" i="2" s="1"/>
  <c r="M211" i="2" s="1"/>
  <c r="AP108" i="2" l="1"/>
  <c r="AR108" i="2" s="1"/>
  <c r="AB220" i="2"/>
  <c r="AD220" i="2" s="1"/>
  <c r="T220" i="2"/>
  <c r="V220" i="2" s="1"/>
  <c r="X220" i="2" s="1"/>
  <c r="R221" i="2" s="1"/>
  <c r="U220" i="2"/>
  <c r="W220" i="2" s="1"/>
  <c r="Y220" i="2" s="1"/>
  <c r="S221" i="2" s="1"/>
  <c r="Z220" i="2"/>
  <c r="AA220" i="2" s="1"/>
  <c r="AC220" i="2" s="1"/>
  <c r="AE220" i="2" s="1"/>
  <c r="F212" i="2"/>
  <c r="J212" i="2"/>
  <c r="L212" i="2" s="1"/>
  <c r="E212" i="2"/>
  <c r="G212" i="2" s="1"/>
  <c r="D213" i="2" s="1"/>
  <c r="H212" i="2"/>
  <c r="I212" i="2" s="1"/>
  <c r="K212" i="2" s="1"/>
  <c r="M212" i="2" s="1"/>
  <c r="C213" i="2"/>
  <c r="AT108" i="2" l="1"/>
  <c r="AV108" i="2" s="1"/>
  <c r="AX108" i="2" s="1"/>
  <c r="AJ109" i="2" s="1"/>
  <c r="AW108" i="2"/>
  <c r="AY108" i="2" s="1"/>
  <c r="AK109" i="2" s="1"/>
  <c r="AB221" i="2"/>
  <c r="AD221" i="2" s="1"/>
  <c r="T221" i="2"/>
  <c r="V221" i="2" s="1"/>
  <c r="X221" i="2" s="1"/>
  <c r="R222" i="2" s="1"/>
  <c r="U221" i="2"/>
  <c r="W221" i="2" s="1"/>
  <c r="Y221" i="2" s="1"/>
  <c r="S222" i="2" s="1"/>
  <c r="Z221" i="2"/>
  <c r="AA221" i="2" s="1"/>
  <c r="AC221" i="2" s="1"/>
  <c r="AE221" i="2" s="1"/>
  <c r="J213" i="2"/>
  <c r="L213" i="2" s="1"/>
  <c r="F213" i="2"/>
  <c r="C214" i="2"/>
  <c r="E213" i="2"/>
  <c r="G213" i="2" s="1"/>
  <c r="D214" i="2" s="1"/>
  <c r="H213" i="2"/>
  <c r="I213" i="2" s="1"/>
  <c r="K213" i="2" s="1"/>
  <c r="M213" i="2" s="1"/>
  <c r="BB109" i="2" l="1"/>
  <c r="BD109" i="2" s="1"/>
  <c r="AZ109" i="2"/>
  <c r="BA109" i="2" s="1"/>
  <c r="BC109" i="2" s="1"/>
  <c r="BE109" i="2" s="1"/>
  <c r="AL109" i="2"/>
  <c r="AN109" i="2" s="1"/>
  <c r="AM109" i="2"/>
  <c r="AO109" i="2" s="1"/>
  <c r="AQ109" i="2" s="1"/>
  <c r="AS109" i="2" s="1"/>
  <c r="AU109" i="2" s="1"/>
  <c r="AB222" i="2"/>
  <c r="AD222" i="2" s="1"/>
  <c r="T222" i="2"/>
  <c r="V222" i="2" s="1"/>
  <c r="X222" i="2" s="1"/>
  <c r="R223" i="2" s="1"/>
  <c r="U222" i="2"/>
  <c r="W222" i="2" s="1"/>
  <c r="Y222" i="2" s="1"/>
  <c r="S223" i="2" s="1"/>
  <c r="Z222" i="2"/>
  <c r="AA222" i="2" s="1"/>
  <c r="AC222" i="2" s="1"/>
  <c r="AE222" i="2" s="1"/>
  <c r="F214" i="2"/>
  <c r="J214" i="2"/>
  <c r="L214" i="2" s="1"/>
  <c r="H214" i="2"/>
  <c r="I214" i="2" s="1"/>
  <c r="K214" i="2" s="1"/>
  <c r="M214" i="2" s="1"/>
  <c r="C215" i="2"/>
  <c r="E214" i="2"/>
  <c r="G214" i="2" s="1"/>
  <c r="D215" i="2" s="1"/>
  <c r="AP109" i="2" l="1"/>
  <c r="AR109" i="2" s="1"/>
  <c r="AT109" i="2" s="1"/>
  <c r="AV109" i="2" s="1"/>
  <c r="AX109" i="2" s="1"/>
  <c r="AJ110" i="2" s="1"/>
  <c r="AB223" i="2"/>
  <c r="AD223" i="2" s="1"/>
  <c r="T223" i="2"/>
  <c r="V223" i="2" s="1"/>
  <c r="X223" i="2" s="1"/>
  <c r="R224" i="2" s="1"/>
  <c r="Z223" i="2"/>
  <c r="AA223" i="2" s="1"/>
  <c r="AC223" i="2" s="1"/>
  <c r="AE223" i="2" s="1"/>
  <c r="U223" i="2"/>
  <c r="W223" i="2" s="1"/>
  <c r="Y223" i="2" s="1"/>
  <c r="S224" i="2" s="1"/>
  <c r="J215" i="2"/>
  <c r="L215" i="2" s="1"/>
  <c r="F215" i="2"/>
  <c r="C216" i="2"/>
  <c r="E215" i="2"/>
  <c r="G215" i="2" s="1"/>
  <c r="D216" i="2" s="1"/>
  <c r="H215" i="2"/>
  <c r="I215" i="2" s="1"/>
  <c r="K215" i="2" s="1"/>
  <c r="M215" i="2" s="1"/>
  <c r="AZ110" i="2" l="1"/>
  <c r="BA110" i="2" s="1"/>
  <c r="BC110" i="2" s="1"/>
  <c r="AL110" i="2"/>
  <c r="AW109" i="2"/>
  <c r="AY109" i="2" s="1"/>
  <c r="AK110" i="2" s="1"/>
  <c r="AB224" i="2"/>
  <c r="AD224" i="2" s="1"/>
  <c r="U224" i="2"/>
  <c r="W224" i="2" s="1"/>
  <c r="Y224" i="2" s="1"/>
  <c r="S225" i="2" s="1"/>
  <c r="Z224" i="2"/>
  <c r="AA224" i="2" s="1"/>
  <c r="AC224" i="2" s="1"/>
  <c r="AE224" i="2" s="1"/>
  <c r="T224" i="2"/>
  <c r="V224" i="2" s="1"/>
  <c r="X224" i="2" s="1"/>
  <c r="R225" i="2" s="1"/>
  <c r="F216" i="2"/>
  <c r="J216" i="2"/>
  <c r="L216" i="2" s="1"/>
  <c r="E216" i="2"/>
  <c r="G216" i="2" s="1"/>
  <c r="D217" i="2" s="1"/>
  <c r="H216" i="2"/>
  <c r="I216" i="2" s="1"/>
  <c r="K216" i="2" s="1"/>
  <c r="M216" i="2" s="1"/>
  <c r="C217" i="2"/>
  <c r="AN110" i="2" l="1"/>
  <c r="AP110" i="2" s="1"/>
  <c r="AR110" i="2" s="1"/>
  <c r="AT110" i="2"/>
  <c r="BB110" i="2"/>
  <c r="BD110" i="2" s="1"/>
  <c r="AM110" i="2"/>
  <c r="AO110" i="2" s="1"/>
  <c r="AQ110" i="2" s="1"/>
  <c r="BE110" i="2"/>
  <c r="T225" i="2"/>
  <c r="V225" i="2" s="1"/>
  <c r="X225" i="2" s="1"/>
  <c r="R226" i="2" s="1"/>
  <c r="U225" i="2"/>
  <c r="W225" i="2" s="1"/>
  <c r="Y225" i="2" s="1"/>
  <c r="Z225" i="2"/>
  <c r="AA225" i="2" s="1"/>
  <c r="AC225" i="2" s="1"/>
  <c r="S226" i="2"/>
  <c r="AB225" i="2"/>
  <c r="AD225" i="2" s="1"/>
  <c r="J217" i="2"/>
  <c r="L217" i="2" s="1"/>
  <c r="F217" i="2"/>
  <c r="E217" i="2"/>
  <c r="G217" i="2" s="1"/>
  <c r="D218" i="2" s="1"/>
  <c r="H217" i="2"/>
  <c r="I217" i="2" s="1"/>
  <c r="K217" i="2" s="1"/>
  <c r="M217" i="2" s="1"/>
  <c r="C218" i="2"/>
  <c r="AS110" i="2" l="1"/>
  <c r="AU110" i="2" s="1"/>
  <c r="AV110" i="2"/>
  <c r="AX110" i="2" s="1"/>
  <c r="AJ111" i="2" s="1"/>
  <c r="AW110" i="2"/>
  <c r="AY110" i="2" s="1"/>
  <c r="AK111" i="2" s="1"/>
  <c r="T226" i="2"/>
  <c r="U226" i="2"/>
  <c r="W226" i="2" s="1"/>
  <c r="Y226" i="2" s="1"/>
  <c r="S227" i="2" s="1"/>
  <c r="Z226" i="2"/>
  <c r="AA226" i="2" s="1"/>
  <c r="AC226" i="2" s="1"/>
  <c r="V226" i="2"/>
  <c r="X226" i="2" s="1"/>
  <c r="R227" i="2" s="1"/>
  <c r="AB226" i="2"/>
  <c r="AD226" i="2" s="1"/>
  <c r="AE225" i="2"/>
  <c r="F218" i="2"/>
  <c r="J218" i="2"/>
  <c r="L218" i="2" s="1"/>
  <c r="H218" i="2"/>
  <c r="I218" i="2" s="1"/>
  <c r="K218" i="2" s="1"/>
  <c r="M218" i="2" s="1"/>
  <c r="C219" i="2"/>
  <c r="E218" i="2"/>
  <c r="G218" i="2" s="1"/>
  <c r="D219" i="2" s="1"/>
  <c r="BB111" i="2" l="1"/>
  <c r="BD111" i="2" s="1"/>
  <c r="AZ111" i="2"/>
  <c r="BA111" i="2" s="1"/>
  <c r="BC111" i="2" s="1"/>
  <c r="BE111" i="2" s="1"/>
  <c r="AL111" i="2"/>
  <c r="AM111" i="2"/>
  <c r="AO111" i="2" s="1"/>
  <c r="AQ111" i="2" s="1"/>
  <c r="AS111" i="2" s="1"/>
  <c r="AU111" i="2" s="1"/>
  <c r="AB227" i="2"/>
  <c r="AD227" i="2" s="1"/>
  <c r="U227" i="2"/>
  <c r="W227" i="2" s="1"/>
  <c r="Y227" i="2" s="1"/>
  <c r="S228" i="2" s="1"/>
  <c r="T227" i="2"/>
  <c r="V227" i="2" s="1"/>
  <c r="X227" i="2" s="1"/>
  <c r="R228" i="2" s="1"/>
  <c r="Z227" i="2"/>
  <c r="AA227" i="2" s="1"/>
  <c r="AC227" i="2" s="1"/>
  <c r="AE227" i="2" s="1"/>
  <c r="AE226" i="2"/>
  <c r="J219" i="2"/>
  <c r="L219" i="2" s="1"/>
  <c r="F219" i="2"/>
  <c r="C220" i="2" s="1"/>
  <c r="E219" i="2"/>
  <c r="G219" i="2" s="1"/>
  <c r="D220" i="2" s="1"/>
  <c r="H219" i="2"/>
  <c r="I219" i="2" s="1"/>
  <c r="K219" i="2" s="1"/>
  <c r="M219" i="2" s="1"/>
  <c r="AN111" i="2" l="1"/>
  <c r="T228" i="2"/>
  <c r="U228" i="2"/>
  <c r="W228" i="2" s="1"/>
  <c r="Y228" i="2" s="1"/>
  <c r="Z228" i="2"/>
  <c r="AA228" i="2" s="1"/>
  <c r="AC228" i="2" s="1"/>
  <c r="S229" i="2"/>
  <c r="V228" i="2"/>
  <c r="X228" i="2" s="1"/>
  <c r="R229" i="2" s="1"/>
  <c r="AB228" i="2"/>
  <c r="AD228" i="2" s="1"/>
  <c r="F220" i="2"/>
  <c r="J220" i="2"/>
  <c r="L220" i="2" s="1"/>
  <c r="E220" i="2"/>
  <c r="G220" i="2" s="1"/>
  <c r="D221" i="2" s="1"/>
  <c r="H220" i="2"/>
  <c r="I220" i="2" s="1"/>
  <c r="K220" i="2" s="1"/>
  <c r="M220" i="2" s="1"/>
  <c r="C221" i="2"/>
  <c r="AP111" i="2" l="1"/>
  <c r="AR111" i="2" s="1"/>
  <c r="AB229" i="2"/>
  <c r="AD229" i="2" s="1"/>
  <c r="T229" i="2"/>
  <c r="V229" i="2" s="1"/>
  <c r="X229" i="2" s="1"/>
  <c r="R230" i="2" s="1"/>
  <c r="U229" i="2"/>
  <c r="W229" i="2" s="1"/>
  <c r="Y229" i="2" s="1"/>
  <c r="S230" i="2" s="1"/>
  <c r="Z229" i="2"/>
  <c r="AA229" i="2" s="1"/>
  <c r="AC229" i="2" s="1"/>
  <c r="AE229" i="2" s="1"/>
  <c r="AE228" i="2"/>
  <c r="J221" i="2"/>
  <c r="L221" i="2" s="1"/>
  <c r="F221" i="2"/>
  <c r="E221" i="2"/>
  <c r="G221" i="2" s="1"/>
  <c r="D222" i="2" s="1"/>
  <c r="H221" i="2"/>
  <c r="I221" i="2" s="1"/>
  <c r="K221" i="2" s="1"/>
  <c r="M221" i="2" s="1"/>
  <c r="C222" i="2"/>
  <c r="AT111" i="2" l="1"/>
  <c r="AV111" i="2" s="1"/>
  <c r="AX111" i="2" s="1"/>
  <c r="AJ112" i="2" s="1"/>
  <c r="AW111" i="2"/>
  <c r="AY111" i="2" s="1"/>
  <c r="AK112" i="2" s="1"/>
  <c r="AB230" i="2"/>
  <c r="AD230" i="2" s="1"/>
  <c r="U230" i="2"/>
  <c r="W230" i="2" s="1"/>
  <c r="Y230" i="2" s="1"/>
  <c r="S231" i="2" s="1"/>
  <c r="Z230" i="2"/>
  <c r="AA230" i="2" s="1"/>
  <c r="AC230" i="2" s="1"/>
  <c r="AE230" i="2" s="1"/>
  <c r="T230" i="2"/>
  <c r="V230" i="2" s="1"/>
  <c r="X230" i="2" s="1"/>
  <c r="R231" i="2" s="1"/>
  <c r="F222" i="2"/>
  <c r="J222" i="2"/>
  <c r="L222" i="2" s="1"/>
  <c r="H222" i="2"/>
  <c r="I222" i="2" s="1"/>
  <c r="K222" i="2" s="1"/>
  <c r="M222" i="2" s="1"/>
  <c r="C223" i="2"/>
  <c r="E222" i="2"/>
  <c r="G222" i="2" s="1"/>
  <c r="D223" i="2" s="1"/>
  <c r="BB112" i="2" l="1"/>
  <c r="BD112" i="2" s="1"/>
  <c r="AZ112" i="2"/>
  <c r="BA112" i="2" s="1"/>
  <c r="BC112" i="2" s="1"/>
  <c r="BE112" i="2" s="1"/>
  <c r="AL112" i="2"/>
  <c r="AM112" i="2"/>
  <c r="AO112" i="2" s="1"/>
  <c r="AQ112" i="2" s="1"/>
  <c r="AS112" i="2" s="1"/>
  <c r="AU112" i="2" s="1"/>
  <c r="U231" i="2"/>
  <c r="W231" i="2" s="1"/>
  <c r="Y231" i="2" s="1"/>
  <c r="Z231" i="2"/>
  <c r="AA231" i="2" s="1"/>
  <c r="AC231" i="2" s="1"/>
  <c r="AE231" i="2" s="1"/>
  <c r="T231" i="2"/>
  <c r="V231" i="2" s="1"/>
  <c r="X231" i="2" s="1"/>
  <c r="R232" i="2" s="1"/>
  <c r="AB231" i="2"/>
  <c r="AD231" i="2" s="1"/>
  <c r="S232" i="2"/>
  <c r="J223" i="2"/>
  <c r="L223" i="2" s="1"/>
  <c r="F223" i="2"/>
  <c r="E223" i="2"/>
  <c r="G223" i="2" s="1"/>
  <c r="D224" i="2" s="1"/>
  <c r="H223" i="2"/>
  <c r="I223" i="2" s="1"/>
  <c r="K223" i="2" s="1"/>
  <c r="M223" i="2" s="1"/>
  <c r="C224" i="2"/>
  <c r="AN112" i="2" l="1"/>
  <c r="Z232" i="2"/>
  <c r="AA232" i="2" s="1"/>
  <c r="AC232" i="2" s="1"/>
  <c r="T232" i="2"/>
  <c r="U232" i="2"/>
  <c r="W232" i="2" s="1"/>
  <c r="Y232" i="2" s="1"/>
  <c r="S233" i="2" s="1"/>
  <c r="AB232" i="2"/>
  <c r="AD232" i="2" s="1"/>
  <c r="V232" i="2"/>
  <c r="X232" i="2" s="1"/>
  <c r="R233" i="2" s="1"/>
  <c r="F224" i="2"/>
  <c r="J224" i="2"/>
  <c r="L224" i="2" s="1"/>
  <c r="E224" i="2"/>
  <c r="G224" i="2" s="1"/>
  <c r="D225" i="2" s="1"/>
  <c r="H224" i="2"/>
  <c r="I224" i="2" s="1"/>
  <c r="K224" i="2" s="1"/>
  <c r="M224" i="2" s="1"/>
  <c r="C225" i="2"/>
  <c r="AP112" i="2" l="1"/>
  <c r="AR112" i="2" s="1"/>
  <c r="AB233" i="2"/>
  <c r="AD233" i="2" s="1"/>
  <c r="Z233" i="2"/>
  <c r="AA233" i="2" s="1"/>
  <c r="AC233" i="2" s="1"/>
  <c r="AE233" i="2" s="1"/>
  <c r="T233" i="2"/>
  <c r="V233" i="2" s="1"/>
  <c r="X233" i="2" s="1"/>
  <c r="R234" i="2" s="1"/>
  <c r="U233" i="2"/>
  <c r="W233" i="2" s="1"/>
  <c r="Y233" i="2" s="1"/>
  <c r="S234" i="2" s="1"/>
  <c r="AE232" i="2"/>
  <c r="J225" i="2"/>
  <c r="L225" i="2" s="1"/>
  <c r="F225" i="2"/>
  <c r="E225" i="2"/>
  <c r="G225" i="2" s="1"/>
  <c r="D226" i="2" s="1"/>
  <c r="H225" i="2"/>
  <c r="I225" i="2" s="1"/>
  <c r="K225" i="2" s="1"/>
  <c r="M225" i="2" s="1"/>
  <c r="C226" i="2"/>
  <c r="AT112" i="2" l="1"/>
  <c r="AV112" i="2" s="1"/>
  <c r="AX112" i="2" s="1"/>
  <c r="AJ113" i="2" s="1"/>
  <c r="AW112" i="2"/>
  <c r="AY112" i="2" s="1"/>
  <c r="AK113" i="2" s="1"/>
  <c r="AB234" i="2"/>
  <c r="AD234" i="2" s="1"/>
  <c r="Z234" i="2"/>
  <c r="AA234" i="2" s="1"/>
  <c r="AC234" i="2" s="1"/>
  <c r="AE234" i="2" s="1"/>
  <c r="U234" i="2"/>
  <c r="W234" i="2" s="1"/>
  <c r="Y234" i="2" s="1"/>
  <c r="S235" i="2" s="1"/>
  <c r="T234" i="2"/>
  <c r="V234" i="2" s="1"/>
  <c r="X234" i="2" s="1"/>
  <c r="R235" i="2" s="1"/>
  <c r="F226" i="2"/>
  <c r="J226" i="2"/>
  <c r="L226" i="2" s="1"/>
  <c r="H226" i="2"/>
  <c r="I226" i="2" s="1"/>
  <c r="K226" i="2" s="1"/>
  <c r="M226" i="2" s="1"/>
  <c r="C227" i="2"/>
  <c r="E226" i="2"/>
  <c r="G226" i="2" s="1"/>
  <c r="D227" i="2" s="1"/>
  <c r="BB113" i="2" l="1"/>
  <c r="BD113" i="2" s="1"/>
  <c r="AZ113" i="2"/>
  <c r="BA113" i="2" s="1"/>
  <c r="BC113" i="2" s="1"/>
  <c r="BE113" i="2" s="1"/>
  <c r="AL113" i="2"/>
  <c r="AM113" i="2"/>
  <c r="AO113" i="2" s="1"/>
  <c r="AQ113" i="2" s="1"/>
  <c r="AS113" i="2" s="1"/>
  <c r="AU113" i="2" s="1"/>
  <c r="Z235" i="2"/>
  <c r="AA235" i="2" s="1"/>
  <c r="AC235" i="2" s="1"/>
  <c r="T235" i="2"/>
  <c r="U235" i="2"/>
  <c r="W235" i="2" s="1"/>
  <c r="Y235" i="2" s="1"/>
  <c r="AB235" i="2"/>
  <c r="AD235" i="2" s="1"/>
  <c r="V235" i="2"/>
  <c r="X235" i="2" s="1"/>
  <c r="J227" i="2"/>
  <c r="L227" i="2" s="1"/>
  <c r="F227" i="2"/>
  <c r="E227" i="2"/>
  <c r="G227" i="2" s="1"/>
  <c r="D228" i="2" s="1"/>
  <c r="H227" i="2"/>
  <c r="I227" i="2" s="1"/>
  <c r="K227" i="2" s="1"/>
  <c r="M227" i="2" s="1"/>
  <c r="C228" i="2"/>
  <c r="AN113" i="2" l="1"/>
  <c r="AE235" i="2"/>
  <c r="F228" i="2"/>
  <c r="J228" i="2"/>
  <c r="L228" i="2" s="1"/>
  <c r="E228" i="2"/>
  <c r="G228" i="2" s="1"/>
  <c r="D229" i="2" s="1"/>
  <c r="H228" i="2"/>
  <c r="I228" i="2" s="1"/>
  <c r="K228" i="2" s="1"/>
  <c r="M228" i="2" s="1"/>
  <c r="C229" i="2"/>
  <c r="AP113" i="2" l="1"/>
  <c r="AR113" i="2" s="1"/>
  <c r="J229" i="2"/>
  <c r="L229" i="2" s="1"/>
  <c r="F229" i="2"/>
  <c r="E229" i="2"/>
  <c r="G229" i="2" s="1"/>
  <c r="D230" i="2" s="1"/>
  <c r="C230" i="2"/>
  <c r="H229" i="2"/>
  <c r="I229" i="2" s="1"/>
  <c r="K229" i="2" s="1"/>
  <c r="M229" i="2" s="1"/>
  <c r="AT113" i="2" l="1"/>
  <c r="AV113" i="2" s="1"/>
  <c r="AX113" i="2" s="1"/>
  <c r="AJ114" i="2" s="1"/>
  <c r="AW113" i="2"/>
  <c r="AY113" i="2" s="1"/>
  <c r="AK114" i="2" s="1"/>
  <c r="J230" i="2"/>
  <c r="L230" i="2" s="1"/>
  <c r="F230" i="2"/>
  <c r="H230" i="2"/>
  <c r="I230" i="2" s="1"/>
  <c r="K230" i="2" s="1"/>
  <c r="M230" i="2" s="1"/>
  <c r="C231" i="2"/>
  <c r="E230" i="2"/>
  <c r="G230" i="2" s="1"/>
  <c r="D231" i="2" s="1"/>
  <c r="BB114" i="2" l="1"/>
  <c r="BD114" i="2" s="1"/>
  <c r="AZ114" i="2"/>
  <c r="BA114" i="2" s="1"/>
  <c r="BC114" i="2" s="1"/>
  <c r="BE114" i="2" s="1"/>
  <c r="AL114" i="2"/>
  <c r="AM114" i="2"/>
  <c r="AO114" i="2" s="1"/>
  <c r="AQ114" i="2" s="1"/>
  <c r="AS114" i="2" s="1"/>
  <c r="AU114" i="2" s="1"/>
  <c r="F231" i="2"/>
  <c r="J231" i="2"/>
  <c r="L231" i="2" s="1"/>
  <c r="E231" i="2"/>
  <c r="G231" i="2" s="1"/>
  <c r="D232" i="2" s="1"/>
  <c r="H231" i="2"/>
  <c r="I231" i="2" s="1"/>
  <c r="K231" i="2" s="1"/>
  <c r="M231" i="2" s="1"/>
  <c r="C232" i="2"/>
  <c r="AN114" i="2" l="1"/>
  <c r="F232" i="2"/>
  <c r="J232" i="2"/>
  <c r="L232" i="2" s="1"/>
  <c r="E232" i="2"/>
  <c r="G232" i="2" s="1"/>
  <c r="D233" i="2" s="1"/>
  <c r="H232" i="2"/>
  <c r="I232" i="2" s="1"/>
  <c r="K232" i="2" s="1"/>
  <c r="M232" i="2" s="1"/>
  <c r="C233" i="2"/>
  <c r="AP114" i="2" l="1"/>
  <c r="AR114" i="2" s="1"/>
  <c r="J233" i="2"/>
  <c r="L233" i="2" s="1"/>
  <c r="F233" i="2"/>
  <c r="E233" i="2"/>
  <c r="G233" i="2" s="1"/>
  <c r="D234" i="2" s="1"/>
  <c r="H233" i="2"/>
  <c r="I233" i="2" s="1"/>
  <c r="K233" i="2" s="1"/>
  <c r="M233" i="2" s="1"/>
  <c r="C234" i="2"/>
  <c r="AT114" i="2" l="1"/>
  <c r="AV114" i="2" s="1"/>
  <c r="AX114" i="2" s="1"/>
  <c r="AJ115" i="2" s="1"/>
  <c r="AW114" i="2"/>
  <c r="AY114" i="2" s="1"/>
  <c r="AK115" i="2" s="1"/>
  <c r="F234" i="2"/>
  <c r="J234" i="2"/>
  <c r="L234" i="2" s="1"/>
  <c r="H234" i="2"/>
  <c r="I234" i="2" s="1"/>
  <c r="K234" i="2" s="1"/>
  <c r="M234" i="2" s="1"/>
  <c r="C235" i="2"/>
  <c r="E234" i="2"/>
  <c r="G234" i="2" s="1"/>
  <c r="D235" i="2" s="1"/>
  <c r="BB115" i="2" l="1"/>
  <c r="BD115" i="2" s="1"/>
  <c r="AL115" i="2"/>
  <c r="AN115" i="2" s="1"/>
  <c r="AM115" i="2"/>
  <c r="AO115" i="2" s="1"/>
  <c r="AQ115" i="2" s="1"/>
  <c r="AS115" i="2" s="1"/>
  <c r="AU115" i="2" s="1"/>
  <c r="AZ115" i="2"/>
  <c r="BA115" i="2" s="1"/>
  <c r="BC115" i="2" s="1"/>
  <c r="BE115" i="2" s="1"/>
  <c r="F235" i="2"/>
  <c r="J235" i="2"/>
  <c r="L235" i="2" s="1"/>
  <c r="E235" i="2"/>
  <c r="G235" i="2" s="1"/>
  <c r="H235" i="2"/>
  <c r="I235" i="2" s="1"/>
  <c r="K235" i="2" s="1"/>
  <c r="M235" i="2" s="1"/>
  <c r="AP115" i="2" l="1"/>
  <c r="AR115" i="2" s="1"/>
  <c r="AT115" i="2" s="1"/>
  <c r="AV115" i="2" s="1"/>
  <c r="AX115" i="2" s="1"/>
  <c r="AJ116" i="2" s="1"/>
  <c r="AZ116" i="2" l="1"/>
  <c r="BA116" i="2" s="1"/>
  <c r="BC116" i="2" s="1"/>
  <c r="AL116" i="2"/>
  <c r="AW115" i="2"/>
  <c r="AY115" i="2" s="1"/>
  <c r="AK116" i="2" s="1"/>
  <c r="AM116" i="2" s="1"/>
  <c r="AO116" i="2" s="1"/>
  <c r="BB116" i="2" l="1"/>
  <c r="BD116" i="2" s="1"/>
  <c r="AN116" i="2"/>
  <c r="AP116" i="2" s="1"/>
  <c r="AR116" i="2" s="1"/>
  <c r="AT116" i="2" s="1"/>
  <c r="AQ116" i="2"/>
  <c r="AS116" i="2" s="1"/>
  <c r="AU116" i="2" s="1"/>
  <c r="BE116" i="2"/>
  <c r="AW116" i="2" l="1"/>
  <c r="AY116" i="2" s="1"/>
  <c r="AK117" i="2" s="1"/>
  <c r="AV116" i="2"/>
  <c r="AX116" i="2" s="1"/>
  <c r="AJ117" i="2" s="1"/>
  <c r="AM117" i="2" l="1"/>
  <c r="AO117" i="2" s="1"/>
  <c r="AZ117" i="2"/>
  <c r="BA117" i="2" s="1"/>
  <c r="BC117" i="2" s="1"/>
  <c r="AL117" i="2"/>
  <c r="AN117" i="2" s="1"/>
  <c r="AQ117" i="2"/>
  <c r="AS117" i="2" s="1"/>
  <c r="AU117" i="2" s="1"/>
  <c r="BB117" i="2"/>
  <c r="BD117" i="2" s="1"/>
  <c r="AP117" i="2" l="1"/>
  <c r="AR117" i="2" s="1"/>
  <c r="AT117" i="2" s="1"/>
  <c r="AV117" i="2" s="1"/>
  <c r="AX117" i="2" s="1"/>
  <c r="AJ118" i="2" s="1"/>
  <c r="AW117" i="2"/>
  <c r="AY117" i="2" s="1"/>
  <c r="AK118" i="2" s="1"/>
  <c r="BE117" i="2"/>
  <c r="AZ118" i="2" l="1"/>
  <c r="BA118" i="2" s="1"/>
  <c r="BC118" i="2" s="1"/>
  <c r="AL118" i="2"/>
  <c r="AM118" i="2"/>
  <c r="AO118" i="2" s="1"/>
  <c r="BB118" i="2"/>
  <c r="BD118" i="2" s="1"/>
  <c r="AN118" i="2"/>
  <c r="AQ118" i="2"/>
  <c r="AS118" i="2" s="1"/>
  <c r="AU118" i="2" s="1"/>
  <c r="AP118" i="2" l="1"/>
  <c r="AR118" i="2" s="1"/>
  <c r="AT118" i="2" s="1"/>
  <c r="AV118" i="2" s="1"/>
  <c r="AX118" i="2" s="1"/>
  <c r="AJ119" i="2" s="1"/>
  <c r="BE118" i="2"/>
  <c r="AZ119" i="2" l="1"/>
  <c r="BA119" i="2" s="1"/>
  <c r="BC119" i="2" s="1"/>
  <c r="AL119" i="2"/>
  <c r="AW118" i="2"/>
  <c r="AY118" i="2" s="1"/>
  <c r="AK119" i="2" s="1"/>
  <c r="AM119" i="2" s="1"/>
  <c r="AO119" i="2" s="1"/>
  <c r="AQ119" i="2" l="1"/>
  <c r="AS119" i="2" s="1"/>
  <c r="AU119" i="2" s="1"/>
  <c r="BB119" i="2"/>
  <c r="BD119" i="2" s="1"/>
  <c r="BE119" i="2" s="1"/>
  <c r="AN119" i="2"/>
  <c r="AP119" i="2" s="1"/>
  <c r="AR119" i="2" s="1"/>
  <c r="AW119" i="2" s="1"/>
  <c r="AY119" i="2" s="1"/>
  <c r="AK120" i="2" s="1"/>
  <c r="BB120" i="2" l="1"/>
  <c r="BD120" i="2" s="1"/>
  <c r="AT119" i="2"/>
  <c r="AV119" i="2" s="1"/>
  <c r="AX119" i="2" s="1"/>
  <c r="AJ120" i="2" s="1"/>
  <c r="AZ120" i="2" l="1"/>
  <c r="BA120" i="2" s="1"/>
  <c r="BC120" i="2" s="1"/>
  <c r="BE120" i="2" s="1"/>
  <c r="AL120" i="2"/>
  <c r="AM120" i="2"/>
  <c r="AO120" i="2" s="1"/>
  <c r="AQ120" i="2" s="1"/>
  <c r="AS120" i="2" s="1"/>
  <c r="AU120" i="2" s="1"/>
  <c r="AN120" i="2" l="1"/>
  <c r="AP120" i="2" l="1"/>
  <c r="AR120" i="2" s="1"/>
  <c r="AT120" i="2" l="1"/>
  <c r="AV120" i="2" s="1"/>
  <c r="AX120" i="2" s="1"/>
  <c r="AJ121" i="2" s="1"/>
  <c r="AW120" i="2"/>
  <c r="AY120" i="2" s="1"/>
  <c r="AK121" i="2" s="1"/>
  <c r="BB121" i="2" l="1"/>
  <c r="BD121" i="2" s="1"/>
  <c r="AZ121" i="2"/>
  <c r="BA121" i="2" s="1"/>
  <c r="BC121" i="2" s="1"/>
  <c r="BE121" i="2" s="1"/>
  <c r="AL121" i="2"/>
  <c r="AN121" i="2" s="1"/>
  <c r="AM121" i="2"/>
  <c r="AO121" i="2" s="1"/>
  <c r="AQ121" i="2" s="1"/>
  <c r="AS121" i="2" s="1"/>
  <c r="AU121" i="2" s="1"/>
  <c r="AP121" i="2" l="1"/>
  <c r="AR121" i="2" s="1"/>
  <c r="AT121" i="2" s="1"/>
  <c r="AV121" i="2" s="1"/>
  <c r="AX121" i="2" s="1"/>
  <c r="AJ122" i="2" s="1"/>
  <c r="AZ122" i="2" l="1"/>
  <c r="BA122" i="2" s="1"/>
  <c r="BC122" i="2" s="1"/>
  <c r="AL122" i="2"/>
  <c r="AW121" i="2"/>
  <c r="AY121" i="2" s="1"/>
  <c r="AK122" i="2" s="1"/>
  <c r="BB122" i="2" l="1"/>
  <c r="BD122" i="2" s="1"/>
  <c r="AN122" i="2"/>
  <c r="AP122" i="2" s="1"/>
  <c r="AR122" i="2" s="1"/>
  <c r="AT122" i="2" s="1"/>
  <c r="AM122" i="2"/>
  <c r="AO122" i="2" s="1"/>
  <c r="BE122" i="2"/>
  <c r="AQ122" i="2" l="1"/>
  <c r="AS122" i="2" s="1"/>
  <c r="AU122" i="2" s="1"/>
  <c r="AW122" i="2" s="1"/>
  <c r="AY122" i="2" s="1"/>
  <c r="AK123" i="2" s="1"/>
  <c r="BB123" i="2" l="1"/>
  <c r="BD123" i="2" s="1"/>
  <c r="AV122" i="2"/>
  <c r="AX122" i="2" s="1"/>
  <c r="AJ123" i="2" s="1"/>
  <c r="AZ123" i="2" l="1"/>
  <c r="BA123" i="2" s="1"/>
  <c r="BC123" i="2" s="1"/>
  <c r="BE123" i="2" s="1"/>
  <c r="AL123" i="2"/>
  <c r="AM123" i="2"/>
  <c r="AO123" i="2" s="1"/>
  <c r="AQ123" i="2" s="1"/>
  <c r="AS123" i="2" s="1"/>
  <c r="AU123" i="2" s="1"/>
  <c r="AN123" i="2" l="1"/>
  <c r="AP123" i="2" l="1"/>
  <c r="AR123" i="2" s="1"/>
  <c r="AT123" i="2" l="1"/>
  <c r="AV123" i="2" s="1"/>
  <c r="AX123" i="2" s="1"/>
  <c r="AJ124" i="2" s="1"/>
  <c r="AW123" i="2"/>
  <c r="AY123" i="2" s="1"/>
  <c r="AK124" i="2" s="1"/>
  <c r="BB124" i="2" l="1"/>
  <c r="BD124" i="2" s="1"/>
  <c r="AL124" i="2"/>
  <c r="AM124" i="2"/>
  <c r="AO124" i="2" s="1"/>
  <c r="AQ124" i="2" s="1"/>
  <c r="AS124" i="2" s="1"/>
  <c r="AU124" i="2" s="1"/>
  <c r="AZ124" i="2"/>
  <c r="BA124" i="2" s="1"/>
  <c r="BC124" i="2" s="1"/>
  <c r="BE124" i="2" s="1"/>
  <c r="AN124" i="2" l="1"/>
  <c r="AP124" i="2" l="1"/>
  <c r="AR124" i="2" s="1"/>
  <c r="AT124" i="2" l="1"/>
  <c r="AV124" i="2" s="1"/>
  <c r="AX124" i="2" s="1"/>
  <c r="AJ125" i="2" s="1"/>
  <c r="AW124" i="2"/>
  <c r="AY124" i="2" s="1"/>
  <c r="AK125" i="2" s="1"/>
  <c r="BB125" i="2" l="1"/>
  <c r="BD125" i="2" s="1"/>
  <c r="AZ125" i="2"/>
  <c r="BA125" i="2" s="1"/>
  <c r="BC125" i="2" s="1"/>
  <c r="BE125" i="2" s="1"/>
  <c r="AL125" i="2"/>
  <c r="AM125" i="2"/>
  <c r="AO125" i="2" s="1"/>
  <c r="AQ125" i="2" s="1"/>
  <c r="AS125" i="2" s="1"/>
  <c r="AU125" i="2" s="1"/>
  <c r="AN125" i="2" l="1"/>
  <c r="AP125" i="2" l="1"/>
  <c r="AR125" i="2" s="1"/>
  <c r="AT125" i="2" l="1"/>
  <c r="AV125" i="2" s="1"/>
  <c r="AX125" i="2" s="1"/>
  <c r="AJ126" i="2" s="1"/>
  <c r="AW125" i="2"/>
  <c r="AY125" i="2" s="1"/>
  <c r="AK126" i="2" s="1"/>
  <c r="BB126" i="2" l="1"/>
  <c r="BD126" i="2" s="1"/>
  <c r="AZ126" i="2"/>
  <c r="BA126" i="2" s="1"/>
  <c r="BC126" i="2" s="1"/>
  <c r="BE126" i="2" s="1"/>
  <c r="AL126" i="2"/>
  <c r="AM126" i="2"/>
  <c r="AO126" i="2" s="1"/>
  <c r="AQ126" i="2" s="1"/>
  <c r="AS126" i="2" s="1"/>
  <c r="AU126" i="2" s="1"/>
  <c r="AN126" i="2" l="1"/>
  <c r="AP126" i="2" l="1"/>
  <c r="AR126" i="2" s="1"/>
  <c r="AT126" i="2" l="1"/>
  <c r="AV126" i="2" s="1"/>
  <c r="AX126" i="2" s="1"/>
  <c r="AJ127" i="2" s="1"/>
  <c r="AW126" i="2"/>
  <c r="AY126" i="2" s="1"/>
  <c r="AK127" i="2" s="1"/>
  <c r="BB127" i="2" l="1"/>
  <c r="BD127" i="2" s="1"/>
  <c r="AL127" i="2"/>
  <c r="AM127" i="2"/>
  <c r="AO127" i="2" s="1"/>
  <c r="AQ127" i="2" s="1"/>
  <c r="AS127" i="2" s="1"/>
  <c r="AU127" i="2" s="1"/>
  <c r="AZ127" i="2"/>
  <c r="BA127" i="2" s="1"/>
  <c r="BC127" i="2" s="1"/>
  <c r="BE127" i="2" s="1"/>
  <c r="AN127" i="2" l="1"/>
  <c r="AP127" i="2" l="1"/>
  <c r="AR127" i="2" s="1"/>
  <c r="AT127" i="2" l="1"/>
  <c r="AV127" i="2" s="1"/>
  <c r="AX127" i="2" s="1"/>
  <c r="AJ128" i="2" s="1"/>
  <c r="AW127" i="2"/>
  <c r="AY127" i="2" s="1"/>
  <c r="AK128" i="2" s="1"/>
  <c r="BB128" i="2" l="1"/>
  <c r="BD128" i="2" s="1"/>
  <c r="AZ128" i="2"/>
  <c r="BA128" i="2" s="1"/>
  <c r="BC128" i="2" s="1"/>
  <c r="BE128" i="2" s="1"/>
  <c r="AL128" i="2"/>
  <c r="AM128" i="2"/>
  <c r="AO128" i="2" s="1"/>
  <c r="AQ128" i="2" s="1"/>
  <c r="AS128" i="2" s="1"/>
  <c r="AU128" i="2" s="1"/>
  <c r="AN128" i="2" l="1"/>
  <c r="AP128" i="2" l="1"/>
  <c r="AR128" i="2" s="1"/>
  <c r="AT128" i="2" l="1"/>
  <c r="AV128" i="2" s="1"/>
  <c r="AX128" i="2" s="1"/>
  <c r="AJ129" i="2" s="1"/>
  <c r="AW128" i="2"/>
  <c r="AY128" i="2" s="1"/>
  <c r="AK129" i="2" s="1"/>
  <c r="BB129" i="2" l="1"/>
  <c r="BD129" i="2" s="1"/>
  <c r="AZ129" i="2"/>
  <c r="BA129" i="2" s="1"/>
  <c r="BC129" i="2" s="1"/>
  <c r="BE129" i="2" s="1"/>
  <c r="AM129" i="2"/>
  <c r="AO129" i="2" s="1"/>
  <c r="AQ129" i="2" s="1"/>
  <c r="AS129" i="2" s="1"/>
  <c r="AU129" i="2" s="1"/>
  <c r="AL129" i="2"/>
  <c r="AN129" i="2" l="1"/>
  <c r="AP129" i="2" l="1"/>
  <c r="AR129" i="2" s="1"/>
  <c r="AT129" i="2" l="1"/>
  <c r="AV129" i="2" s="1"/>
  <c r="AX129" i="2" s="1"/>
  <c r="AJ130" i="2" s="1"/>
  <c r="AW129" i="2"/>
  <c r="AY129" i="2" s="1"/>
  <c r="AK130" i="2" s="1"/>
  <c r="BB130" i="2" l="1"/>
  <c r="BD130" i="2" s="1"/>
  <c r="AZ130" i="2"/>
  <c r="BA130" i="2" s="1"/>
  <c r="BC130" i="2" s="1"/>
  <c r="BE130" i="2" s="1"/>
  <c r="AL130" i="2"/>
  <c r="AM130" i="2"/>
  <c r="AO130" i="2" s="1"/>
  <c r="AQ130" i="2" s="1"/>
  <c r="AS130" i="2" s="1"/>
  <c r="AU130" i="2" s="1"/>
  <c r="AN130" i="2" l="1"/>
  <c r="AP130" i="2" l="1"/>
  <c r="AR130" i="2" s="1"/>
  <c r="AT130" i="2" l="1"/>
  <c r="AV130" i="2" s="1"/>
  <c r="AX130" i="2" s="1"/>
  <c r="AJ131" i="2" s="1"/>
  <c r="AW130" i="2"/>
  <c r="AY130" i="2" s="1"/>
  <c r="AK131" i="2" s="1"/>
  <c r="BB131" i="2" l="1"/>
  <c r="BD131" i="2" s="1"/>
  <c r="AL131" i="2"/>
  <c r="AM131" i="2"/>
  <c r="AO131" i="2" s="1"/>
  <c r="AQ131" i="2" s="1"/>
  <c r="AS131" i="2" s="1"/>
  <c r="AU131" i="2" s="1"/>
  <c r="AZ131" i="2"/>
  <c r="BA131" i="2" s="1"/>
  <c r="BC131" i="2" s="1"/>
  <c r="BE131" i="2" s="1"/>
  <c r="AN131" i="2" l="1"/>
  <c r="AP131" i="2" l="1"/>
  <c r="AR131" i="2" s="1"/>
  <c r="AT131" i="2" l="1"/>
  <c r="AV131" i="2" s="1"/>
  <c r="AX131" i="2" s="1"/>
  <c r="AJ132" i="2" s="1"/>
  <c r="AW131" i="2"/>
  <c r="AY131" i="2" s="1"/>
  <c r="AK132" i="2" s="1"/>
  <c r="BB132" i="2" l="1"/>
  <c r="BD132" i="2" s="1"/>
  <c r="AZ132" i="2"/>
  <c r="BA132" i="2" s="1"/>
  <c r="BC132" i="2" s="1"/>
  <c r="BE132" i="2" s="1"/>
  <c r="AL132" i="2"/>
  <c r="AN132" i="2" s="1"/>
  <c r="AM132" i="2"/>
  <c r="AO132" i="2" s="1"/>
  <c r="AQ132" i="2" s="1"/>
  <c r="AS132" i="2" s="1"/>
  <c r="AU132" i="2" s="1"/>
  <c r="AP132" i="2" l="1"/>
  <c r="AR132" i="2" s="1"/>
  <c r="AT132" i="2" s="1"/>
  <c r="AV132" i="2" s="1"/>
  <c r="AX132" i="2" s="1"/>
  <c r="AJ133" i="2" s="1"/>
  <c r="AZ133" i="2" l="1"/>
  <c r="BA133" i="2" s="1"/>
  <c r="BC133" i="2" s="1"/>
  <c r="AL133" i="2"/>
  <c r="AW132" i="2"/>
  <c r="AY132" i="2" s="1"/>
  <c r="AK133" i="2" s="1"/>
  <c r="AN133" i="2" l="1"/>
  <c r="AP133" i="2" s="1"/>
  <c r="AR133" i="2" s="1"/>
  <c r="AT133" i="2"/>
  <c r="BB133" i="2"/>
  <c r="BD133" i="2" s="1"/>
  <c r="BE133" i="2" s="1"/>
  <c r="AM133" i="2"/>
  <c r="AO133" i="2" s="1"/>
  <c r="AQ133" i="2" l="1"/>
  <c r="AS133" i="2" l="1"/>
  <c r="AU133" i="2" s="1"/>
  <c r="AW133" i="2" s="1"/>
  <c r="AY133" i="2" s="1"/>
  <c r="AK134" i="2" s="1"/>
  <c r="AV133" i="2"/>
  <c r="AX133" i="2" s="1"/>
  <c r="AJ134" i="2" s="1"/>
  <c r="AZ134" i="2" l="1"/>
  <c r="BA134" i="2" s="1"/>
  <c r="BC134" i="2" s="1"/>
  <c r="AL134" i="2"/>
  <c r="AM134" i="2"/>
  <c r="AO134" i="2" s="1"/>
  <c r="BB134" i="2"/>
  <c r="BD134" i="2" s="1"/>
  <c r="AN134" i="2"/>
  <c r="AP134" i="2" s="1"/>
  <c r="AR134" i="2" s="1"/>
  <c r="AT134" i="2" s="1"/>
  <c r="AQ134" i="2"/>
  <c r="AS134" i="2" s="1"/>
  <c r="AU134" i="2" s="1"/>
  <c r="AV134" i="2" l="1"/>
  <c r="AX134" i="2" s="1"/>
  <c r="AJ135" i="2" s="1"/>
  <c r="AW134" i="2"/>
  <c r="AY134" i="2" s="1"/>
  <c r="AK135" i="2" s="1"/>
  <c r="BE134" i="2"/>
  <c r="BB135" i="2" l="1"/>
  <c r="BD135" i="2" s="1"/>
  <c r="AZ135" i="2"/>
  <c r="BA135" i="2" s="1"/>
  <c r="BC135" i="2" s="1"/>
  <c r="BE135" i="2" s="1"/>
  <c r="AL135" i="2"/>
  <c r="AM135" i="2"/>
  <c r="AO135" i="2" s="1"/>
  <c r="AQ135" i="2" s="1"/>
  <c r="AS135" i="2" s="1"/>
  <c r="AU135" i="2" s="1"/>
  <c r="AN135" i="2" l="1"/>
  <c r="AP135" i="2" l="1"/>
  <c r="AR135" i="2" s="1"/>
  <c r="AT135" i="2" l="1"/>
  <c r="AV135" i="2" s="1"/>
  <c r="AX135" i="2" s="1"/>
  <c r="AJ136" i="2" s="1"/>
  <c r="AW135" i="2"/>
  <c r="AY135" i="2" s="1"/>
  <c r="AK136" i="2" s="1"/>
  <c r="BB136" i="2" l="1"/>
  <c r="BD136" i="2" s="1"/>
  <c r="AZ136" i="2"/>
  <c r="BA136" i="2" s="1"/>
  <c r="BC136" i="2" s="1"/>
  <c r="BE136" i="2" s="1"/>
  <c r="AL136" i="2"/>
  <c r="AM136" i="2"/>
  <c r="AO136" i="2" s="1"/>
  <c r="AQ136" i="2" s="1"/>
  <c r="AS136" i="2" s="1"/>
  <c r="AU136" i="2" s="1"/>
  <c r="AN136" i="2" l="1"/>
  <c r="AP136" i="2" l="1"/>
  <c r="AR136" i="2" s="1"/>
  <c r="AT136" i="2" l="1"/>
  <c r="AV136" i="2" s="1"/>
  <c r="AX136" i="2" s="1"/>
  <c r="AJ137" i="2" s="1"/>
  <c r="AW136" i="2"/>
  <c r="AY136" i="2" s="1"/>
  <c r="AK137" i="2" s="1"/>
  <c r="BB137" i="2" l="1"/>
  <c r="BD137" i="2" s="1"/>
  <c r="AZ137" i="2"/>
  <c r="BA137" i="2" s="1"/>
  <c r="BC137" i="2" s="1"/>
  <c r="BE137" i="2" s="1"/>
  <c r="AL137" i="2"/>
  <c r="AN137" i="2" s="1"/>
  <c r="AM137" i="2"/>
  <c r="AO137" i="2" s="1"/>
  <c r="AQ137" i="2" s="1"/>
  <c r="AS137" i="2" s="1"/>
  <c r="AU137" i="2" s="1"/>
  <c r="AP137" i="2" l="1"/>
  <c r="AR137" i="2" s="1"/>
  <c r="AT137" i="2" s="1"/>
  <c r="AV137" i="2" s="1"/>
  <c r="AX137" i="2" s="1"/>
  <c r="AJ138" i="2" s="1"/>
  <c r="AZ138" i="2" l="1"/>
  <c r="BA138" i="2" s="1"/>
  <c r="BC138" i="2" s="1"/>
  <c r="AL138" i="2"/>
  <c r="AW137" i="2"/>
  <c r="AY137" i="2" s="1"/>
  <c r="AK138" i="2" s="1"/>
  <c r="BB138" i="2" l="1"/>
  <c r="BD138" i="2" s="1"/>
  <c r="BE138" i="2" s="1"/>
  <c r="AN138" i="2"/>
  <c r="AP138" i="2" s="1"/>
  <c r="AR138" i="2" s="1"/>
  <c r="AT138" i="2" s="1"/>
  <c r="AM138" i="2"/>
  <c r="AO138" i="2" s="1"/>
  <c r="AQ138" i="2" s="1"/>
  <c r="AS138" i="2" l="1"/>
  <c r="AU138" i="2" s="1"/>
  <c r="AV138" i="2"/>
  <c r="AX138" i="2" s="1"/>
  <c r="AJ139" i="2" s="1"/>
  <c r="AW138" i="2"/>
  <c r="AY138" i="2" s="1"/>
  <c r="AK139" i="2" s="1"/>
  <c r="AZ139" i="2" l="1"/>
  <c r="BA139" i="2" s="1"/>
  <c r="BC139" i="2" s="1"/>
  <c r="AL139" i="2"/>
  <c r="AM139" i="2"/>
  <c r="AO139" i="2" s="1"/>
  <c r="BB139" i="2"/>
  <c r="BD139" i="2" s="1"/>
  <c r="AN139" i="2"/>
  <c r="AP139" i="2" s="1"/>
  <c r="AR139" i="2" s="1"/>
  <c r="AT139" i="2" s="1"/>
  <c r="AV139" i="2" s="1"/>
  <c r="AX139" i="2" s="1"/>
  <c r="AJ140" i="2" s="1"/>
  <c r="AQ139" i="2"/>
  <c r="AS139" i="2" s="1"/>
  <c r="AU139" i="2" s="1"/>
  <c r="AL140" i="2" l="1"/>
  <c r="AZ140" i="2"/>
  <c r="BA140" i="2" s="1"/>
  <c r="BC140" i="2" s="1"/>
  <c r="BE139" i="2"/>
  <c r="AW139" i="2"/>
  <c r="AY139" i="2" s="1"/>
  <c r="AK140" i="2" s="1"/>
  <c r="BB140" i="2" l="1"/>
  <c r="BD140" i="2" s="1"/>
  <c r="AN140" i="2"/>
  <c r="AP140" i="2" s="1"/>
  <c r="AR140" i="2" s="1"/>
  <c r="AT140" i="2" s="1"/>
  <c r="BE140" i="2"/>
  <c r="AM140" i="2"/>
  <c r="AO140" i="2" s="1"/>
  <c r="AQ140" i="2" s="1"/>
  <c r="AS140" i="2" l="1"/>
  <c r="AU140" i="2" s="1"/>
  <c r="AV140" i="2"/>
  <c r="AX140" i="2" s="1"/>
  <c r="AJ141" i="2" s="1"/>
  <c r="AW140" i="2"/>
  <c r="AY140" i="2" s="1"/>
  <c r="AK141" i="2" s="1"/>
  <c r="AZ141" i="2" l="1"/>
  <c r="BA141" i="2" s="1"/>
  <c r="BC141" i="2" s="1"/>
  <c r="AL141" i="2"/>
  <c r="AM141" i="2"/>
  <c r="AO141" i="2" s="1"/>
  <c r="AQ141" i="2" s="1"/>
  <c r="AS141" i="2" s="1"/>
  <c r="AU141" i="2" s="1"/>
  <c r="BB141" i="2"/>
  <c r="BD141" i="2" s="1"/>
  <c r="AN141" i="2" l="1"/>
  <c r="BE141" i="2"/>
  <c r="AP141" i="2" l="1"/>
  <c r="AR141" i="2" s="1"/>
  <c r="AT141" i="2" l="1"/>
  <c r="AV141" i="2" s="1"/>
  <c r="AX141" i="2" s="1"/>
  <c r="AJ142" i="2" s="1"/>
  <c r="AW141" i="2"/>
  <c r="AY141" i="2" s="1"/>
  <c r="AK142" i="2" s="1"/>
  <c r="BB142" i="2" l="1"/>
  <c r="BD142" i="2" s="1"/>
  <c r="AL142" i="2"/>
  <c r="AM142" i="2"/>
  <c r="AO142" i="2" s="1"/>
  <c r="AQ142" i="2" s="1"/>
  <c r="AS142" i="2" s="1"/>
  <c r="AU142" i="2" s="1"/>
  <c r="AZ142" i="2"/>
  <c r="BA142" i="2" s="1"/>
  <c r="BC142" i="2" s="1"/>
  <c r="BE142" i="2" s="1"/>
  <c r="AN142" i="2" l="1"/>
  <c r="AP142" i="2" l="1"/>
  <c r="AR142" i="2" s="1"/>
  <c r="AT142" i="2" l="1"/>
  <c r="AV142" i="2" s="1"/>
  <c r="AX142" i="2" s="1"/>
  <c r="AJ143" i="2" s="1"/>
  <c r="AW142" i="2"/>
  <c r="AY142" i="2" s="1"/>
  <c r="AK143" i="2" s="1"/>
  <c r="BB143" i="2" l="1"/>
  <c r="BD143" i="2" s="1"/>
  <c r="AL143" i="2"/>
  <c r="AM143" i="2"/>
  <c r="AO143" i="2" s="1"/>
  <c r="AQ143" i="2" s="1"/>
  <c r="AS143" i="2" s="1"/>
  <c r="AU143" i="2" s="1"/>
  <c r="AZ143" i="2"/>
  <c r="BA143" i="2" s="1"/>
  <c r="BC143" i="2" s="1"/>
  <c r="BE143" i="2" s="1"/>
  <c r="AN143" i="2" l="1"/>
  <c r="AP143" i="2" l="1"/>
  <c r="AR143" i="2" s="1"/>
  <c r="AT143" i="2" l="1"/>
  <c r="AV143" i="2" s="1"/>
  <c r="AX143" i="2" s="1"/>
  <c r="AJ144" i="2" s="1"/>
  <c r="AW143" i="2"/>
  <c r="AY143" i="2" s="1"/>
  <c r="AK144" i="2" s="1"/>
  <c r="BB144" i="2" l="1"/>
  <c r="BD144" i="2" s="1"/>
  <c r="AM144" i="2"/>
  <c r="AO144" i="2" s="1"/>
  <c r="AQ144" i="2" s="1"/>
  <c r="AS144" i="2" s="1"/>
  <c r="AU144" i="2" s="1"/>
  <c r="AZ144" i="2"/>
  <c r="BA144" i="2" s="1"/>
  <c r="BC144" i="2" s="1"/>
  <c r="BE144" i="2" s="1"/>
  <c r="AL144" i="2"/>
  <c r="AN144" i="2" l="1"/>
  <c r="AP144" i="2" l="1"/>
  <c r="AR144" i="2" s="1"/>
  <c r="AT144" i="2" l="1"/>
  <c r="AV144" i="2" s="1"/>
  <c r="AX144" i="2" s="1"/>
  <c r="AJ145" i="2" s="1"/>
  <c r="AW144" i="2"/>
  <c r="AY144" i="2" s="1"/>
  <c r="AK145" i="2" s="1"/>
  <c r="BB145" i="2" l="1"/>
  <c r="BD145" i="2" s="1"/>
  <c r="AL145" i="2"/>
  <c r="AM145" i="2"/>
  <c r="AO145" i="2" s="1"/>
  <c r="AQ145" i="2" s="1"/>
  <c r="AS145" i="2" s="1"/>
  <c r="AU145" i="2" s="1"/>
  <c r="AZ145" i="2"/>
  <c r="BA145" i="2" s="1"/>
  <c r="BC145" i="2" s="1"/>
  <c r="BE145" i="2" s="1"/>
  <c r="AN145" i="2" l="1"/>
  <c r="AP145" i="2" l="1"/>
  <c r="AR145" i="2" s="1"/>
  <c r="AT145" i="2" l="1"/>
  <c r="AV145" i="2" s="1"/>
  <c r="AX145" i="2" s="1"/>
  <c r="AJ146" i="2" s="1"/>
  <c r="AW145" i="2"/>
  <c r="AY145" i="2" s="1"/>
  <c r="AK146" i="2" s="1"/>
  <c r="BB146" i="2" l="1"/>
  <c r="BD146" i="2" s="1"/>
  <c r="AZ146" i="2"/>
  <c r="BA146" i="2" s="1"/>
  <c r="BC146" i="2" s="1"/>
  <c r="BE146" i="2" s="1"/>
  <c r="AM146" i="2"/>
  <c r="AO146" i="2" s="1"/>
  <c r="AQ146" i="2" s="1"/>
  <c r="AS146" i="2" s="1"/>
  <c r="AU146" i="2" s="1"/>
  <c r="AL146" i="2"/>
  <c r="AN146" i="2" l="1"/>
  <c r="AP146" i="2" l="1"/>
  <c r="AR146" i="2" s="1"/>
  <c r="AT146" i="2" l="1"/>
  <c r="AV146" i="2" s="1"/>
  <c r="AX146" i="2" s="1"/>
  <c r="AJ147" i="2" s="1"/>
  <c r="AW146" i="2"/>
  <c r="AY146" i="2" s="1"/>
  <c r="AK147" i="2" s="1"/>
  <c r="BB147" i="2" l="1"/>
  <c r="BD147" i="2" s="1"/>
  <c r="AM147" i="2"/>
  <c r="AO147" i="2" s="1"/>
  <c r="AQ147" i="2" s="1"/>
  <c r="AS147" i="2" s="1"/>
  <c r="AU147" i="2" s="1"/>
  <c r="AL147" i="2"/>
  <c r="AZ147" i="2"/>
  <c r="BA147" i="2" s="1"/>
  <c r="BC147" i="2" s="1"/>
  <c r="BE147" i="2" s="1"/>
  <c r="AN147" i="2" l="1"/>
  <c r="AP147" i="2" l="1"/>
  <c r="AR147" i="2" s="1"/>
  <c r="AT147" i="2" l="1"/>
  <c r="AV147" i="2" s="1"/>
  <c r="AX147" i="2" s="1"/>
  <c r="AJ148" i="2" s="1"/>
  <c r="AW147" i="2"/>
  <c r="AY147" i="2" s="1"/>
  <c r="AK148" i="2" s="1"/>
  <c r="BB148" i="2" l="1"/>
  <c r="BD148" i="2" s="1"/>
  <c r="AZ148" i="2"/>
  <c r="BA148" i="2" s="1"/>
  <c r="BC148" i="2" s="1"/>
  <c r="BE148" i="2" s="1"/>
  <c r="AL148" i="2"/>
  <c r="AM148" i="2"/>
  <c r="AO148" i="2" s="1"/>
  <c r="AQ148" i="2" s="1"/>
  <c r="AS148" i="2" s="1"/>
  <c r="AU148" i="2" s="1"/>
  <c r="AN148" i="2" l="1"/>
  <c r="AP148" i="2" l="1"/>
  <c r="AR148" i="2" s="1"/>
  <c r="AT148" i="2" l="1"/>
  <c r="AV148" i="2" s="1"/>
  <c r="AX148" i="2" s="1"/>
  <c r="AJ149" i="2" s="1"/>
  <c r="AW148" i="2"/>
  <c r="AY148" i="2" s="1"/>
  <c r="AK149" i="2" s="1"/>
  <c r="BB149" i="2" l="1"/>
  <c r="BD149" i="2" s="1"/>
  <c r="AM149" i="2"/>
  <c r="AO149" i="2" s="1"/>
  <c r="AQ149" i="2" s="1"/>
  <c r="AS149" i="2" s="1"/>
  <c r="AU149" i="2" s="1"/>
  <c r="AZ149" i="2"/>
  <c r="BA149" i="2" s="1"/>
  <c r="BC149" i="2" s="1"/>
  <c r="BE149" i="2" s="1"/>
  <c r="AL149" i="2"/>
  <c r="AN149" i="2" s="1"/>
  <c r="AP149" i="2" l="1"/>
  <c r="AR149" i="2" s="1"/>
  <c r="AT149" i="2" s="1"/>
  <c r="AV149" i="2" s="1"/>
  <c r="AX149" i="2" s="1"/>
  <c r="AJ150" i="2" s="1"/>
  <c r="AZ150" i="2" l="1"/>
  <c r="BA150" i="2" s="1"/>
  <c r="BC150" i="2" s="1"/>
  <c r="AL150" i="2"/>
  <c r="AW149" i="2"/>
  <c r="AY149" i="2" s="1"/>
  <c r="AK150" i="2" s="1"/>
  <c r="AN150" i="2" l="1"/>
  <c r="AP150" i="2" s="1"/>
  <c r="AR150" i="2" s="1"/>
  <c r="AT150" i="2" s="1"/>
  <c r="BB150" i="2"/>
  <c r="BD150" i="2" s="1"/>
  <c r="BE150" i="2" s="1"/>
  <c r="AM150" i="2"/>
  <c r="AO150" i="2" s="1"/>
  <c r="AQ150" i="2" s="1"/>
  <c r="AS150" i="2" s="1"/>
  <c r="AU150" i="2" s="1"/>
  <c r="AW150" i="2" l="1"/>
  <c r="AY150" i="2" s="1"/>
  <c r="AK151" i="2" s="1"/>
  <c r="AV150" i="2"/>
  <c r="AX150" i="2" s="1"/>
  <c r="AJ151" i="2" s="1"/>
  <c r="AZ151" i="2" l="1"/>
  <c r="BA151" i="2" s="1"/>
  <c r="BC151" i="2" s="1"/>
  <c r="AL151" i="2"/>
  <c r="AM151" i="2"/>
  <c r="AO151" i="2" s="1"/>
  <c r="AQ151" i="2" s="1"/>
  <c r="AS151" i="2" s="1"/>
  <c r="AU151" i="2" s="1"/>
  <c r="BB151" i="2"/>
  <c r="BD151" i="2" s="1"/>
  <c r="AN151" i="2"/>
  <c r="AP151" i="2" s="1"/>
  <c r="AR151" i="2" s="1"/>
  <c r="AT151" i="2" s="1"/>
  <c r="AV151" i="2" l="1"/>
  <c r="AX151" i="2" s="1"/>
  <c r="AJ152" i="2" s="1"/>
  <c r="AW151" i="2"/>
  <c r="AY151" i="2" s="1"/>
  <c r="AK152" i="2" s="1"/>
  <c r="BE151" i="2"/>
  <c r="BB152" i="2" l="1"/>
  <c r="BD152" i="2" s="1"/>
  <c r="AZ152" i="2"/>
  <c r="BA152" i="2" s="1"/>
  <c r="BC152" i="2" s="1"/>
  <c r="AM152" i="2"/>
  <c r="AO152" i="2" s="1"/>
  <c r="AQ152" i="2" s="1"/>
  <c r="AS152" i="2" s="1"/>
  <c r="AU152" i="2" s="1"/>
  <c r="AL152" i="2"/>
  <c r="BE152" i="2" l="1"/>
  <c r="AN152" i="2"/>
  <c r="AP152" i="2" l="1"/>
  <c r="AR152" i="2" s="1"/>
  <c r="AT152" i="2" l="1"/>
  <c r="AV152" i="2" s="1"/>
  <c r="AX152" i="2" s="1"/>
  <c r="AJ153" i="2" s="1"/>
  <c r="AW152" i="2"/>
  <c r="AY152" i="2" s="1"/>
  <c r="AK153" i="2" s="1"/>
  <c r="BB153" i="2" l="1"/>
  <c r="BD153" i="2" s="1"/>
  <c r="AL153" i="2"/>
  <c r="AN153" i="2" s="1"/>
  <c r="AZ153" i="2"/>
  <c r="BA153" i="2" s="1"/>
  <c r="BC153" i="2" s="1"/>
  <c r="BE153" i="2" s="1"/>
  <c r="AM153" i="2"/>
  <c r="AO153" i="2" s="1"/>
  <c r="AQ153" i="2" s="1"/>
  <c r="AS153" i="2" s="1"/>
  <c r="AU153" i="2" s="1"/>
  <c r="AP153" i="2" l="1"/>
  <c r="AR153" i="2" s="1"/>
  <c r="AT153" i="2" s="1"/>
  <c r="AV153" i="2" s="1"/>
  <c r="AX153" i="2" s="1"/>
  <c r="AJ154" i="2" s="1"/>
  <c r="AL154" i="2" l="1"/>
  <c r="AZ154" i="2"/>
  <c r="BA154" i="2" s="1"/>
  <c r="BC154" i="2" s="1"/>
  <c r="AW153" i="2"/>
  <c r="AY153" i="2" s="1"/>
  <c r="AK154" i="2" s="1"/>
  <c r="BB154" i="2" l="1"/>
  <c r="BD154" i="2" s="1"/>
  <c r="BE154" i="2" s="1"/>
  <c r="AN154" i="2"/>
  <c r="AP154" i="2" s="1"/>
  <c r="AR154" i="2" s="1"/>
  <c r="AT154" i="2" s="1"/>
  <c r="AM154" i="2"/>
  <c r="AO154" i="2" s="1"/>
  <c r="AQ154" i="2" s="1"/>
  <c r="AS154" i="2" l="1"/>
  <c r="AU154" i="2" s="1"/>
  <c r="AV154" i="2"/>
  <c r="AX154" i="2" s="1"/>
  <c r="AJ155" i="2" s="1"/>
  <c r="AW154" i="2"/>
  <c r="AY154" i="2" s="1"/>
  <c r="AK155" i="2" s="1"/>
  <c r="AZ155" i="2" l="1"/>
  <c r="BA155" i="2" s="1"/>
  <c r="BC155" i="2" s="1"/>
  <c r="AL155" i="2"/>
  <c r="AM155" i="2"/>
  <c r="AO155" i="2" s="1"/>
  <c r="AQ155" i="2" s="1"/>
  <c r="AN155" i="2"/>
  <c r="AP155" i="2" s="1"/>
  <c r="AR155" i="2" s="1"/>
  <c r="AT155" i="2" s="1"/>
  <c r="BB155" i="2"/>
  <c r="BD155" i="2" s="1"/>
  <c r="AV155" i="2" l="1"/>
  <c r="AX155" i="2" s="1"/>
  <c r="AJ156" i="2" s="1"/>
  <c r="AS155" i="2"/>
  <c r="AU155" i="2" s="1"/>
  <c r="AW155" i="2" s="1"/>
  <c r="AY155" i="2" s="1"/>
  <c r="AK156" i="2" s="1"/>
  <c r="BE155" i="2"/>
  <c r="BB156" i="2" l="1"/>
  <c r="BD156" i="2" s="1"/>
  <c r="AZ156" i="2"/>
  <c r="BA156" i="2" s="1"/>
  <c r="BC156" i="2" s="1"/>
  <c r="BE156" i="2" s="1"/>
  <c r="AL156" i="2"/>
  <c r="AM156" i="2"/>
  <c r="AO156" i="2" s="1"/>
  <c r="AQ156" i="2" s="1"/>
  <c r="AS156" i="2" s="1"/>
  <c r="AU156" i="2" s="1"/>
  <c r="AN156" i="2" l="1"/>
  <c r="AP156" i="2" l="1"/>
  <c r="AR156" i="2" s="1"/>
  <c r="AT156" i="2" l="1"/>
  <c r="AV156" i="2" s="1"/>
  <c r="AX156" i="2" s="1"/>
  <c r="AJ157" i="2" s="1"/>
  <c r="AW156" i="2"/>
  <c r="AY156" i="2" s="1"/>
  <c r="AK157" i="2" s="1"/>
  <c r="BB157" i="2" l="1"/>
  <c r="BD157" i="2" s="1"/>
  <c r="AZ157" i="2"/>
  <c r="BA157" i="2" s="1"/>
  <c r="BC157" i="2" s="1"/>
  <c r="BE157" i="2" s="1"/>
  <c r="AL157" i="2"/>
  <c r="AM157" i="2"/>
  <c r="AO157" i="2" s="1"/>
  <c r="AQ157" i="2" s="1"/>
  <c r="AS157" i="2" s="1"/>
  <c r="AU157" i="2" s="1"/>
  <c r="AN157" i="2" l="1"/>
  <c r="AP157" i="2" l="1"/>
  <c r="AR157" i="2" s="1"/>
  <c r="AT157" i="2" l="1"/>
  <c r="AV157" i="2" s="1"/>
  <c r="AX157" i="2" s="1"/>
  <c r="AJ158" i="2" s="1"/>
  <c r="AW157" i="2"/>
  <c r="AY157" i="2" s="1"/>
  <c r="AK158" i="2" s="1"/>
  <c r="BB158" i="2" l="1"/>
  <c r="BD158" i="2" s="1"/>
  <c r="AL158" i="2"/>
  <c r="AM158" i="2"/>
  <c r="AO158" i="2" s="1"/>
  <c r="AQ158" i="2" s="1"/>
  <c r="AS158" i="2" s="1"/>
  <c r="AU158" i="2" s="1"/>
  <c r="AZ158" i="2"/>
  <c r="BA158" i="2" s="1"/>
  <c r="BC158" i="2" s="1"/>
  <c r="BE158" i="2" s="1"/>
  <c r="AN158" i="2" l="1"/>
  <c r="AP158" i="2" l="1"/>
  <c r="AR158" i="2" s="1"/>
  <c r="AT158" i="2" l="1"/>
  <c r="AV158" i="2" s="1"/>
  <c r="AX158" i="2" s="1"/>
  <c r="AJ159" i="2" s="1"/>
  <c r="AW158" i="2"/>
  <c r="AY158" i="2" s="1"/>
  <c r="AK159" i="2" s="1"/>
  <c r="BB159" i="2" l="1"/>
  <c r="BD159" i="2" s="1"/>
  <c r="AL159" i="2"/>
  <c r="AM159" i="2"/>
  <c r="AO159" i="2" s="1"/>
  <c r="AQ159" i="2" s="1"/>
  <c r="AS159" i="2" s="1"/>
  <c r="AU159" i="2" s="1"/>
  <c r="AZ159" i="2"/>
  <c r="BA159" i="2" s="1"/>
  <c r="BC159" i="2" s="1"/>
  <c r="BE159" i="2" s="1"/>
  <c r="AN159" i="2" l="1"/>
  <c r="AP159" i="2" l="1"/>
  <c r="AR159" i="2" s="1"/>
  <c r="AT159" i="2" l="1"/>
  <c r="AV159" i="2" s="1"/>
  <c r="AX159" i="2" s="1"/>
  <c r="AJ160" i="2" s="1"/>
  <c r="AW159" i="2"/>
  <c r="AY159" i="2" s="1"/>
  <c r="AK160" i="2" s="1"/>
  <c r="BB160" i="2" l="1"/>
  <c r="BD160" i="2" s="1"/>
  <c r="AL160" i="2"/>
  <c r="AM160" i="2"/>
  <c r="AO160" i="2" s="1"/>
  <c r="AQ160" i="2" s="1"/>
  <c r="AS160" i="2" s="1"/>
  <c r="AU160" i="2" s="1"/>
  <c r="AZ160" i="2"/>
  <c r="BA160" i="2" s="1"/>
  <c r="BC160" i="2" s="1"/>
  <c r="BE160" i="2" s="1"/>
  <c r="AN160" i="2" l="1"/>
  <c r="AP160" i="2" l="1"/>
  <c r="AR160" i="2" s="1"/>
  <c r="AT160" i="2" l="1"/>
  <c r="AV160" i="2" s="1"/>
  <c r="AX160" i="2" s="1"/>
  <c r="AJ161" i="2" s="1"/>
  <c r="AW160" i="2"/>
  <c r="AY160" i="2" s="1"/>
  <c r="AK161" i="2" s="1"/>
  <c r="BB161" i="2" l="1"/>
  <c r="BD161" i="2" s="1"/>
  <c r="AZ161" i="2"/>
  <c r="BA161" i="2" s="1"/>
  <c r="BC161" i="2" s="1"/>
  <c r="BE161" i="2" s="1"/>
  <c r="AL161" i="2"/>
  <c r="AM161" i="2"/>
  <c r="AO161" i="2" s="1"/>
  <c r="AQ161" i="2" s="1"/>
  <c r="AS161" i="2" s="1"/>
  <c r="AU161" i="2" s="1"/>
  <c r="AN161" i="2" l="1"/>
  <c r="AP161" i="2" l="1"/>
  <c r="AR161" i="2" s="1"/>
  <c r="AT161" i="2" l="1"/>
  <c r="AV161" i="2" s="1"/>
  <c r="AX161" i="2" s="1"/>
  <c r="AJ162" i="2" s="1"/>
  <c r="AW161" i="2"/>
  <c r="AY161" i="2" s="1"/>
  <c r="AK162" i="2" s="1"/>
  <c r="BB162" i="2" l="1"/>
  <c r="BD162" i="2" s="1"/>
  <c r="AZ162" i="2"/>
  <c r="BA162" i="2" s="1"/>
  <c r="BC162" i="2" s="1"/>
  <c r="BE162" i="2" s="1"/>
  <c r="AL162" i="2"/>
  <c r="AM162" i="2"/>
  <c r="AO162" i="2" s="1"/>
  <c r="AQ162" i="2" s="1"/>
  <c r="AS162" i="2" s="1"/>
  <c r="AU162" i="2" s="1"/>
  <c r="AN162" i="2" l="1"/>
  <c r="AP162" i="2" l="1"/>
  <c r="AR162" i="2" s="1"/>
  <c r="AT162" i="2" l="1"/>
  <c r="AV162" i="2" s="1"/>
  <c r="AX162" i="2" s="1"/>
  <c r="AJ163" i="2" s="1"/>
  <c r="AW162" i="2"/>
  <c r="AY162" i="2" s="1"/>
  <c r="AK163" i="2" s="1"/>
  <c r="BB163" i="2" l="1"/>
  <c r="BD163" i="2" s="1"/>
  <c r="AZ163" i="2"/>
  <c r="BA163" i="2" s="1"/>
  <c r="BC163" i="2" s="1"/>
  <c r="BE163" i="2" s="1"/>
  <c r="AL163" i="2"/>
  <c r="AM163" i="2"/>
  <c r="AO163" i="2" s="1"/>
  <c r="AQ163" i="2" s="1"/>
  <c r="AS163" i="2" s="1"/>
  <c r="AU163" i="2" s="1"/>
  <c r="AN163" i="2" l="1"/>
  <c r="AP163" i="2" l="1"/>
  <c r="AR163" i="2" s="1"/>
  <c r="AT163" i="2" l="1"/>
  <c r="AV163" i="2" s="1"/>
  <c r="AX163" i="2" s="1"/>
  <c r="AJ164" i="2" s="1"/>
  <c r="AW163" i="2"/>
  <c r="AY163" i="2" s="1"/>
  <c r="AK164" i="2" s="1"/>
  <c r="BB164" i="2" l="1"/>
  <c r="BD164" i="2" s="1"/>
  <c r="AZ164" i="2"/>
  <c r="BA164" i="2" s="1"/>
  <c r="BC164" i="2" s="1"/>
  <c r="BE164" i="2" s="1"/>
  <c r="AL164" i="2"/>
  <c r="AN164" i="2" s="1"/>
  <c r="AM164" i="2"/>
  <c r="AO164" i="2" s="1"/>
  <c r="AQ164" i="2" s="1"/>
  <c r="AS164" i="2" s="1"/>
  <c r="AU164" i="2" s="1"/>
  <c r="AP164" i="2" l="1"/>
  <c r="AR164" i="2" s="1"/>
  <c r="AT164" i="2" s="1"/>
  <c r="AV164" i="2" s="1"/>
  <c r="AX164" i="2" s="1"/>
  <c r="AJ165" i="2" s="1"/>
  <c r="AZ165" i="2" l="1"/>
  <c r="BA165" i="2" s="1"/>
  <c r="BC165" i="2" s="1"/>
  <c r="AL165" i="2"/>
  <c r="AW164" i="2"/>
  <c r="AY164" i="2" s="1"/>
  <c r="AK165" i="2" s="1"/>
  <c r="AM165" i="2" s="1"/>
  <c r="AO165" i="2" s="1"/>
  <c r="BB165" i="2" l="1"/>
  <c r="BD165" i="2" s="1"/>
  <c r="AN165" i="2"/>
  <c r="AP165" i="2" s="1"/>
  <c r="AR165" i="2" s="1"/>
  <c r="AW165" i="2" s="1"/>
  <c r="AY165" i="2" s="1"/>
  <c r="AK166" i="2" s="1"/>
  <c r="AQ165" i="2"/>
  <c r="AS165" i="2" s="1"/>
  <c r="AU165" i="2" s="1"/>
  <c r="AT165" i="2"/>
  <c r="AV165" i="2" s="1"/>
  <c r="AX165" i="2" s="1"/>
  <c r="AJ166" i="2" s="1"/>
  <c r="BE165" i="2"/>
  <c r="AZ166" i="2" l="1"/>
  <c r="BA166" i="2" s="1"/>
  <c r="BC166" i="2" s="1"/>
  <c r="AL166" i="2"/>
  <c r="AM166" i="2"/>
  <c r="AO166" i="2" s="1"/>
  <c r="AQ166" i="2" s="1"/>
  <c r="AS166" i="2" s="1"/>
  <c r="AU166" i="2" s="1"/>
  <c r="BB166" i="2"/>
  <c r="BD166" i="2" s="1"/>
  <c r="AN166" i="2"/>
  <c r="AP166" i="2" s="1"/>
  <c r="AR166" i="2" s="1"/>
  <c r="AT166" i="2" s="1"/>
  <c r="AV166" i="2" l="1"/>
  <c r="AX166" i="2" s="1"/>
  <c r="AJ167" i="2" s="1"/>
  <c r="AW166" i="2"/>
  <c r="AY166" i="2" s="1"/>
  <c r="AK167" i="2" s="1"/>
  <c r="BE166" i="2"/>
  <c r="BB167" i="2" l="1"/>
  <c r="BD167" i="2" s="1"/>
  <c r="AL167" i="2"/>
  <c r="AN167" i="2" s="1"/>
  <c r="AM167" i="2"/>
  <c r="AO167" i="2" s="1"/>
  <c r="AQ167" i="2" s="1"/>
  <c r="AS167" i="2" s="1"/>
  <c r="AU167" i="2" s="1"/>
  <c r="AZ167" i="2"/>
  <c r="BA167" i="2" s="1"/>
  <c r="BC167" i="2" s="1"/>
  <c r="BE167" i="2" s="1"/>
  <c r="AP167" i="2" l="1"/>
  <c r="AR167" i="2" s="1"/>
  <c r="AT167" i="2" s="1"/>
  <c r="AV167" i="2" s="1"/>
  <c r="AX167" i="2" s="1"/>
  <c r="AJ168" i="2" s="1"/>
  <c r="AZ168" i="2" l="1"/>
  <c r="BA168" i="2" s="1"/>
  <c r="BC168" i="2" s="1"/>
  <c r="AL168" i="2"/>
  <c r="AW167" i="2"/>
  <c r="AY167" i="2" s="1"/>
  <c r="AK168" i="2" s="1"/>
  <c r="BB168" i="2" l="1"/>
  <c r="BD168" i="2" s="1"/>
  <c r="AN168" i="2"/>
  <c r="AP168" i="2" s="1"/>
  <c r="AR168" i="2" s="1"/>
  <c r="AT168" i="2" s="1"/>
  <c r="AM168" i="2"/>
  <c r="AO168" i="2" s="1"/>
  <c r="AQ168" i="2" s="1"/>
  <c r="AS168" i="2" s="1"/>
  <c r="AU168" i="2" s="1"/>
  <c r="BE168" i="2"/>
  <c r="AW168" i="2" l="1"/>
  <c r="AY168" i="2" s="1"/>
  <c r="AK169" i="2" s="1"/>
  <c r="AV168" i="2"/>
  <c r="AX168" i="2" s="1"/>
  <c r="AJ169" i="2" s="1"/>
  <c r="AZ169" i="2" l="1"/>
  <c r="BA169" i="2" s="1"/>
  <c r="BC169" i="2" s="1"/>
  <c r="AL169" i="2"/>
  <c r="AM169" i="2"/>
  <c r="AO169" i="2" s="1"/>
  <c r="AQ169" i="2" s="1"/>
  <c r="AS169" i="2" s="1"/>
  <c r="AU169" i="2" s="1"/>
  <c r="AN169" i="2"/>
  <c r="AP169" i="2" s="1"/>
  <c r="AR169" i="2" s="1"/>
  <c r="AT169" i="2" s="1"/>
  <c r="BB169" i="2"/>
  <c r="BD169" i="2" s="1"/>
  <c r="AV169" i="2" l="1"/>
  <c r="AX169" i="2" s="1"/>
  <c r="AJ170" i="2" s="1"/>
  <c r="AW169" i="2"/>
  <c r="AY169" i="2" s="1"/>
  <c r="AK170" i="2" s="1"/>
  <c r="BE169" i="2"/>
  <c r="BB170" i="2" l="1"/>
  <c r="BD170" i="2" s="1"/>
  <c r="AZ170" i="2"/>
  <c r="BA170" i="2" s="1"/>
  <c r="BC170" i="2" s="1"/>
  <c r="BE170" i="2" s="1"/>
  <c r="AL170" i="2"/>
  <c r="AN170" i="2" s="1"/>
  <c r="AM170" i="2"/>
  <c r="AO170" i="2" s="1"/>
  <c r="AQ170" i="2" s="1"/>
  <c r="AS170" i="2" s="1"/>
  <c r="AU170" i="2" s="1"/>
  <c r="AP170" i="2" l="1"/>
  <c r="AR170" i="2" s="1"/>
  <c r="AT170" i="2" s="1"/>
  <c r="AV170" i="2" s="1"/>
  <c r="AX170" i="2" s="1"/>
  <c r="AJ171" i="2" s="1"/>
  <c r="AW170" i="2"/>
  <c r="AY170" i="2" s="1"/>
  <c r="AK171" i="2" s="1"/>
  <c r="AZ171" i="2" l="1"/>
  <c r="BA171" i="2" s="1"/>
  <c r="BC171" i="2" s="1"/>
  <c r="AL171" i="2"/>
  <c r="AM171" i="2"/>
  <c r="AO171" i="2" s="1"/>
  <c r="AQ171" i="2" s="1"/>
  <c r="AS171" i="2" s="1"/>
  <c r="AU171" i="2" s="1"/>
  <c r="BB171" i="2"/>
  <c r="BD171" i="2" s="1"/>
  <c r="AN171" i="2"/>
  <c r="AP171" i="2" s="1"/>
  <c r="AR171" i="2" s="1"/>
  <c r="AT171" i="2" s="1"/>
  <c r="AV171" i="2" l="1"/>
  <c r="AX171" i="2" s="1"/>
  <c r="AJ172" i="2" s="1"/>
  <c r="AW171" i="2"/>
  <c r="AY171" i="2" s="1"/>
  <c r="AK172" i="2" s="1"/>
  <c r="BE171" i="2"/>
  <c r="BB172" i="2" l="1"/>
  <c r="BD172" i="2" s="1"/>
  <c r="AZ172" i="2"/>
  <c r="BA172" i="2" s="1"/>
  <c r="BC172" i="2" s="1"/>
  <c r="BE172" i="2" s="1"/>
  <c r="AL172" i="2"/>
  <c r="AN172" i="2" s="1"/>
  <c r="AM172" i="2"/>
  <c r="AO172" i="2" s="1"/>
  <c r="AQ172" i="2" s="1"/>
  <c r="AS172" i="2" s="1"/>
  <c r="AU172" i="2" s="1"/>
  <c r="AP172" i="2" l="1"/>
  <c r="AR172" i="2" s="1"/>
  <c r="AT172" i="2" s="1"/>
  <c r="AV172" i="2" s="1"/>
  <c r="AX172" i="2" s="1"/>
  <c r="AJ173" i="2" s="1"/>
  <c r="AL173" i="2" l="1"/>
  <c r="AZ173" i="2"/>
  <c r="BA173" i="2" s="1"/>
  <c r="BC173" i="2" s="1"/>
  <c r="AW172" i="2"/>
  <c r="AY172" i="2" s="1"/>
  <c r="AK173" i="2" s="1"/>
  <c r="BB173" i="2" l="1"/>
  <c r="BD173" i="2" s="1"/>
  <c r="AN173" i="2"/>
  <c r="AP173" i="2" s="1"/>
  <c r="AR173" i="2" s="1"/>
  <c r="AT173" i="2" s="1"/>
  <c r="AM173" i="2"/>
  <c r="AO173" i="2" s="1"/>
  <c r="AQ173" i="2" s="1"/>
  <c r="AS173" i="2" s="1"/>
  <c r="AU173" i="2" s="1"/>
  <c r="AW173" i="2" s="1"/>
  <c r="AY173" i="2" s="1"/>
  <c r="AK174" i="2" s="1"/>
  <c r="BE173" i="2"/>
  <c r="BB174" i="2" l="1"/>
  <c r="BD174" i="2" s="1"/>
  <c r="AV173" i="2"/>
  <c r="AX173" i="2" s="1"/>
  <c r="AJ174" i="2" s="1"/>
  <c r="AL174" i="2" l="1"/>
  <c r="AM174" i="2"/>
  <c r="AO174" i="2" s="1"/>
  <c r="AQ174" i="2" s="1"/>
  <c r="AS174" i="2" s="1"/>
  <c r="AU174" i="2" s="1"/>
  <c r="AZ174" i="2"/>
  <c r="BA174" i="2" s="1"/>
  <c r="BC174" i="2" s="1"/>
  <c r="BE174" i="2" s="1"/>
  <c r="AN174" i="2" l="1"/>
  <c r="AP174" i="2" l="1"/>
  <c r="AR174" i="2" s="1"/>
  <c r="AT174" i="2" l="1"/>
  <c r="AV174" i="2" s="1"/>
  <c r="AX174" i="2" s="1"/>
  <c r="AJ175" i="2" s="1"/>
  <c r="AW174" i="2"/>
  <c r="AY174" i="2" s="1"/>
  <c r="AK175" i="2" s="1"/>
  <c r="BB175" i="2" l="1"/>
  <c r="BD175" i="2" s="1"/>
  <c r="AZ175" i="2"/>
  <c r="BA175" i="2" s="1"/>
  <c r="BC175" i="2" s="1"/>
  <c r="BE175" i="2" s="1"/>
  <c r="AM175" i="2"/>
  <c r="AO175" i="2" s="1"/>
  <c r="AQ175" i="2" s="1"/>
  <c r="AS175" i="2" s="1"/>
  <c r="AU175" i="2" s="1"/>
  <c r="AL175" i="2"/>
  <c r="AN175" i="2" l="1"/>
  <c r="AP175" i="2" l="1"/>
  <c r="AR175" i="2" s="1"/>
  <c r="AT175" i="2" l="1"/>
  <c r="AV175" i="2" s="1"/>
  <c r="AX175" i="2" s="1"/>
  <c r="AJ176" i="2" s="1"/>
  <c r="AW175" i="2"/>
  <c r="AY175" i="2" s="1"/>
  <c r="AK176" i="2" s="1"/>
  <c r="BB176" i="2" l="1"/>
  <c r="BD176" i="2" s="1"/>
  <c r="AM176" i="2"/>
  <c r="AO176" i="2" s="1"/>
  <c r="AQ176" i="2" s="1"/>
  <c r="AS176" i="2" s="1"/>
  <c r="AU176" i="2" s="1"/>
  <c r="AZ176" i="2"/>
  <c r="BA176" i="2" s="1"/>
  <c r="BC176" i="2" s="1"/>
  <c r="BE176" i="2" s="1"/>
  <c r="AL176" i="2"/>
  <c r="AN176" i="2" l="1"/>
  <c r="AP176" i="2" l="1"/>
  <c r="AR176" i="2" s="1"/>
  <c r="AT176" i="2" l="1"/>
  <c r="AV176" i="2" s="1"/>
  <c r="AX176" i="2" s="1"/>
  <c r="AJ177" i="2" s="1"/>
  <c r="AW176" i="2"/>
  <c r="AY176" i="2" s="1"/>
  <c r="AK177" i="2" s="1"/>
  <c r="BB177" i="2" l="1"/>
  <c r="BD177" i="2" s="1"/>
  <c r="AZ177" i="2"/>
  <c r="BA177" i="2" s="1"/>
  <c r="BC177" i="2" s="1"/>
  <c r="BE177" i="2" s="1"/>
  <c r="AL177" i="2"/>
  <c r="AM177" i="2"/>
  <c r="AO177" i="2" s="1"/>
  <c r="AQ177" i="2" s="1"/>
  <c r="AS177" i="2" s="1"/>
  <c r="AU177" i="2" s="1"/>
  <c r="AN177" i="2" l="1"/>
  <c r="AP177" i="2" l="1"/>
  <c r="AR177" i="2" s="1"/>
  <c r="AT177" i="2" l="1"/>
  <c r="AV177" i="2" s="1"/>
  <c r="AX177" i="2" s="1"/>
  <c r="AJ178" i="2" s="1"/>
  <c r="AW177" i="2"/>
  <c r="AY177" i="2" s="1"/>
  <c r="AK178" i="2" s="1"/>
  <c r="BB178" i="2" l="1"/>
  <c r="BD178" i="2" s="1"/>
  <c r="AZ178" i="2"/>
  <c r="BA178" i="2" s="1"/>
  <c r="BC178" i="2" s="1"/>
  <c r="BE178" i="2" s="1"/>
  <c r="AL178" i="2"/>
  <c r="AM178" i="2"/>
  <c r="AO178" i="2" s="1"/>
  <c r="AQ178" i="2" s="1"/>
  <c r="AS178" i="2" s="1"/>
  <c r="AU178" i="2" s="1"/>
  <c r="AN178" i="2" l="1"/>
  <c r="AP178" i="2" l="1"/>
  <c r="AR178" i="2" s="1"/>
  <c r="AT178" i="2" l="1"/>
  <c r="AV178" i="2" s="1"/>
  <c r="AX178" i="2" s="1"/>
  <c r="AJ179" i="2" s="1"/>
  <c r="AW178" i="2"/>
  <c r="AY178" i="2" s="1"/>
  <c r="AK179" i="2" s="1"/>
  <c r="BB179" i="2" l="1"/>
  <c r="BD179" i="2" s="1"/>
  <c r="AZ179" i="2"/>
  <c r="BA179" i="2" s="1"/>
  <c r="BC179" i="2" s="1"/>
  <c r="BE179" i="2" s="1"/>
  <c r="AL179" i="2"/>
  <c r="AN179" i="2" s="1"/>
  <c r="AM179" i="2"/>
  <c r="AO179" i="2" s="1"/>
  <c r="AQ179" i="2" s="1"/>
  <c r="AS179" i="2" s="1"/>
  <c r="AU179" i="2" s="1"/>
  <c r="AP179" i="2" l="1"/>
  <c r="AR179" i="2" s="1"/>
  <c r="AT179" i="2" s="1"/>
  <c r="AV179" i="2" s="1"/>
  <c r="AX179" i="2" s="1"/>
  <c r="AJ180" i="2" s="1"/>
  <c r="AZ180" i="2" l="1"/>
  <c r="BA180" i="2" s="1"/>
  <c r="BC180" i="2" s="1"/>
  <c r="AL180" i="2"/>
  <c r="AW179" i="2"/>
  <c r="AY179" i="2" s="1"/>
  <c r="AK180" i="2" s="1"/>
  <c r="BB180" i="2" l="1"/>
  <c r="BD180" i="2" s="1"/>
  <c r="AN180" i="2"/>
  <c r="AP180" i="2" s="1"/>
  <c r="AR180" i="2" s="1"/>
  <c r="AT180" i="2" s="1"/>
  <c r="AM180" i="2"/>
  <c r="AO180" i="2" s="1"/>
  <c r="AQ180" i="2" s="1"/>
  <c r="AS180" i="2" s="1"/>
  <c r="AU180" i="2" s="1"/>
  <c r="BE180" i="2"/>
  <c r="AW180" i="2" l="1"/>
  <c r="AY180" i="2" s="1"/>
  <c r="AK181" i="2" s="1"/>
  <c r="AV180" i="2"/>
  <c r="AX180" i="2" s="1"/>
  <c r="AJ181" i="2" s="1"/>
  <c r="AL181" i="2" l="1"/>
  <c r="AM181" i="2"/>
  <c r="AO181" i="2" s="1"/>
  <c r="AZ181" i="2"/>
  <c r="BA181" i="2" s="1"/>
  <c r="BC181" i="2" s="1"/>
  <c r="BE181" i="2" s="1"/>
  <c r="BB181" i="2"/>
  <c r="BD181" i="2" s="1"/>
  <c r="AN181" i="2"/>
  <c r="AP181" i="2" s="1"/>
  <c r="AR181" i="2" s="1"/>
  <c r="AT181" i="2" s="1"/>
  <c r="AQ181" i="2"/>
  <c r="AS181" i="2" s="1"/>
  <c r="AU181" i="2" s="1"/>
  <c r="AV181" i="2" l="1"/>
  <c r="AX181" i="2" s="1"/>
  <c r="AJ182" i="2" s="1"/>
  <c r="AW181" i="2"/>
  <c r="AY181" i="2" s="1"/>
  <c r="AK182" i="2" s="1"/>
  <c r="BB182" i="2" l="1"/>
  <c r="BD182" i="2" s="1"/>
  <c r="AZ182" i="2"/>
  <c r="BA182" i="2" s="1"/>
  <c r="BC182" i="2" s="1"/>
  <c r="BE182" i="2" s="1"/>
  <c r="AL182" i="2"/>
  <c r="AM182" i="2"/>
  <c r="AO182" i="2" s="1"/>
  <c r="AQ182" i="2" s="1"/>
  <c r="AS182" i="2" s="1"/>
  <c r="AU182" i="2" s="1"/>
  <c r="AN182" i="2" l="1"/>
  <c r="AP182" i="2" l="1"/>
  <c r="AR182" i="2" s="1"/>
  <c r="AT182" i="2" l="1"/>
  <c r="AV182" i="2" s="1"/>
  <c r="AX182" i="2" s="1"/>
  <c r="AJ183" i="2" s="1"/>
  <c r="AW182" i="2"/>
  <c r="AY182" i="2" s="1"/>
  <c r="AK183" i="2" s="1"/>
  <c r="BB183" i="2" l="1"/>
  <c r="BD183" i="2" s="1"/>
  <c r="AM183" i="2"/>
  <c r="AO183" i="2" s="1"/>
  <c r="AQ183" i="2" s="1"/>
  <c r="AS183" i="2" s="1"/>
  <c r="AU183" i="2" s="1"/>
  <c r="AZ183" i="2"/>
  <c r="BA183" i="2" s="1"/>
  <c r="BC183" i="2" s="1"/>
  <c r="BE183" i="2" s="1"/>
  <c r="AL183" i="2"/>
  <c r="AN183" i="2" l="1"/>
  <c r="AP183" i="2" l="1"/>
  <c r="AR183" i="2" s="1"/>
  <c r="AT183" i="2" l="1"/>
  <c r="AV183" i="2" s="1"/>
  <c r="AX183" i="2" s="1"/>
  <c r="AJ184" i="2" s="1"/>
  <c r="AW183" i="2"/>
  <c r="AY183" i="2" s="1"/>
  <c r="AK184" i="2" s="1"/>
  <c r="BB184" i="2" l="1"/>
  <c r="BD184" i="2" s="1"/>
  <c r="AZ184" i="2"/>
  <c r="BA184" i="2" s="1"/>
  <c r="BC184" i="2" s="1"/>
  <c r="BE184" i="2" s="1"/>
  <c r="AL184" i="2"/>
  <c r="AM184" i="2"/>
  <c r="AO184" i="2" s="1"/>
  <c r="AQ184" i="2" s="1"/>
  <c r="AS184" i="2" s="1"/>
  <c r="AU184" i="2" s="1"/>
  <c r="AN184" i="2" l="1"/>
  <c r="AP184" i="2" l="1"/>
  <c r="AR184" i="2" s="1"/>
  <c r="AT184" i="2" l="1"/>
  <c r="AV184" i="2" s="1"/>
  <c r="AX184" i="2" s="1"/>
  <c r="AJ185" i="2" s="1"/>
  <c r="AW184" i="2"/>
  <c r="AY184" i="2" s="1"/>
  <c r="AK185" i="2" s="1"/>
  <c r="BB185" i="2" l="1"/>
  <c r="BD185" i="2" s="1"/>
  <c r="AZ185" i="2"/>
  <c r="BA185" i="2" s="1"/>
  <c r="BC185" i="2" s="1"/>
  <c r="BE185" i="2" s="1"/>
  <c r="AL185" i="2"/>
  <c r="AM185" i="2"/>
  <c r="AO185" i="2" s="1"/>
  <c r="AQ185" i="2" s="1"/>
  <c r="AS185" i="2" s="1"/>
  <c r="AU185" i="2" s="1"/>
  <c r="AN185" i="2" l="1"/>
  <c r="AP185" i="2" l="1"/>
  <c r="AR185" i="2" s="1"/>
  <c r="AT185" i="2" l="1"/>
  <c r="AV185" i="2" s="1"/>
  <c r="AX185" i="2" s="1"/>
  <c r="AJ186" i="2" s="1"/>
  <c r="AW185" i="2"/>
  <c r="AY185" i="2" s="1"/>
  <c r="AK186" i="2" s="1"/>
  <c r="BB186" i="2" l="1"/>
  <c r="BD186" i="2" s="1"/>
  <c r="AZ186" i="2"/>
  <c r="BA186" i="2" s="1"/>
  <c r="BC186" i="2" s="1"/>
  <c r="BE186" i="2" s="1"/>
  <c r="AL186" i="2"/>
  <c r="AM186" i="2"/>
  <c r="AO186" i="2" s="1"/>
  <c r="AQ186" i="2" s="1"/>
  <c r="AS186" i="2" s="1"/>
  <c r="AU186" i="2" s="1"/>
  <c r="AN186" i="2" l="1"/>
  <c r="AP186" i="2" l="1"/>
  <c r="AR186" i="2" s="1"/>
  <c r="AT186" i="2" l="1"/>
  <c r="AV186" i="2" s="1"/>
  <c r="AX186" i="2" s="1"/>
  <c r="AJ187" i="2" s="1"/>
  <c r="AW186" i="2"/>
  <c r="AY186" i="2" s="1"/>
  <c r="AK187" i="2" s="1"/>
  <c r="BB187" i="2" l="1"/>
  <c r="BD187" i="2" s="1"/>
  <c r="AZ187" i="2"/>
  <c r="BA187" i="2" s="1"/>
  <c r="BC187" i="2" s="1"/>
  <c r="BE187" i="2" s="1"/>
  <c r="AL187" i="2"/>
  <c r="AM187" i="2"/>
  <c r="AO187" i="2" s="1"/>
  <c r="AQ187" i="2" s="1"/>
  <c r="AS187" i="2" s="1"/>
  <c r="AU187" i="2" s="1"/>
  <c r="AN187" i="2" l="1"/>
  <c r="AP187" i="2" l="1"/>
  <c r="AR187" i="2" s="1"/>
  <c r="AT187" i="2" l="1"/>
  <c r="AV187" i="2" s="1"/>
  <c r="AX187" i="2" s="1"/>
  <c r="AJ188" i="2" s="1"/>
  <c r="AW187" i="2"/>
  <c r="AY187" i="2" s="1"/>
  <c r="AK188" i="2" s="1"/>
  <c r="BB188" i="2" l="1"/>
  <c r="BD188" i="2" s="1"/>
  <c r="AZ188" i="2"/>
  <c r="BA188" i="2" s="1"/>
  <c r="BC188" i="2" s="1"/>
  <c r="BE188" i="2" s="1"/>
  <c r="AL188" i="2"/>
  <c r="AM188" i="2"/>
  <c r="AO188" i="2" s="1"/>
  <c r="AQ188" i="2" s="1"/>
  <c r="AS188" i="2" s="1"/>
  <c r="AU188" i="2" s="1"/>
  <c r="AN188" i="2" l="1"/>
  <c r="AP188" i="2" l="1"/>
  <c r="AR188" i="2" s="1"/>
  <c r="AT188" i="2" l="1"/>
  <c r="AV188" i="2" s="1"/>
  <c r="AX188" i="2" s="1"/>
  <c r="AJ189" i="2" s="1"/>
  <c r="AW188" i="2"/>
  <c r="AY188" i="2" s="1"/>
  <c r="AK189" i="2" s="1"/>
  <c r="BB189" i="2" l="1"/>
  <c r="BD189" i="2" s="1"/>
  <c r="AL189" i="2"/>
  <c r="AM189" i="2"/>
  <c r="AO189" i="2" s="1"/>
  <c r="AQ189" i="2" s="1"/>
  <c r="AS189" i="2" s="1"/>
  <c r="AU189" i="2" s="1"/>
  <c r="AZ189" i="2"/>
  <c r="BA189" i="2" s="1"/>
  <c r="BC189" i="2" s="1"/>
  <c r="BE189" i="2" s="1"/>
  <c r="AN189" i="2" l="1"/>
  <c r="AP189" i="2" l="1"/>
  <c r="AR189" i="2" s="1"/>
  <c r="AT189" i="2" l="1"/>
  <c r="AV189" i="2" s="1"/>
  <c r="AX189" i="2" s="1"/>
  <c r="AJ190" i="2" s="1"/>
  <c r="AW189" i="2"/>
  <c r="AY189" i="2" s="1"/>
  <c r="AK190" i="2" s="1"/>
  <c r="BB190" i="2" l="1"/>
  <c r="BD190" i="2" s="1"/>
  <c r="AL190" i="2"/>
  <c r="AM190" i="2"/>
  <c r="AO190" i="2" s="1"/>
  <c r="AQ190" i="2" s="1"/>
  <c r="AS190" i="2" s="1"/>
  <c r="AU190" i="2" s="1"/>
  <c r="AZ190" i="2"/>
  <c r="BA190" i="2" s="1"/>
  <c r="BC190" i="2" s="1"/>
  <c r="BE190" i="2" s="1"/>
  <c r="AN190" i="2" l="1"/>
  <c r="AP190" i="2" l="1"/>
  <c r="AR190" i="2" s="1"/>
  <c r="AT190" i="2" l="1"/>
  <c r="AV190" i="2" s="1"/>
  <c r="AX190" i="2" s="1"/>
  <c r="AJ191" i="2" s="1"/>
  <c r="AW190" i="2"/>
  <c r="AY190" i="2" s="1"/>
  <c r="AK191" i="2" s="1"/>
  <c r="BB191" i="2" l="1"/>
  <c r="BD191" i="2" s="1"/>
  <c r="AZ191" i="2"/>
  <c r="BA191" i="2" s="1"/>
  <c r="BC191" i="2" s="1"/>
  <c r="BE191" i="2" s="1"/>
  <c r="AM191" i="2"/>
  <c r="AO191" i="2" s="1"/>
  <c r="AQ191" i="2" s="1"/>
  <c r="AS191" i="2" s="1"/>
  <c r="AU191" i="2" s="1"/>
  <c r="AL191" i="2"/>
  <c r="AN191" i="2" l="1"/>
  <c r="AP191" i="2" l="1"/>
  <c r="AR191" i="2" s="1"/>
  <c r="AT191" i="2" l="1"/>
  <c r="AV191" i="2" s="1"/>
  <c r="AX191" i="2" s="1"/>
  <c r="AJ192" i="2" s="1"/>
  <c r="AW191" i="2"/>
  <c r="AY191" i="2" s="1"/>
  <c r="AK192" i="2" s="1"/>
  <c r="BB192" i="2" l="1"/>
  <c r="BD192" i="2" s="1"/>
  <c r="AZ192" i="2"/>
  <c r="BA192" i="2" s="1"/>
  <c r="BC192" i="2" s="1"/>
  <c r="BE192" i="2" s="1"/>
  <c r="AM192" i="2"/>
  <c r="AO192" i="2" s="1"/>
  <c r="AQ192" i="2" s="1"/>
  <c r="AS192" i="2" s="1"/>
  <c r="AU192" i="2" s="1"/>
  <c r="AL192" i="2"/>
  <c r="AN192" i="2" l="1"/>
  <c r="AP192" i="2" l="1"/>
  <c r="AR192" i="2" s="1"/>
  <c r="AT192" i="2" l="1"/>
  <c r="AV192" i="2" s="1"/>
  <c r="AX192" i="2" s="1"/>
  <c r="AJ193" i="2" s="1"/>
  <c r="AW192" i="2"/>
  <c r="AY192" i="2" s="1"/>
  <c r="AK193" i="2" s="1"/>
  <c r="BB193" i="2" l="1"/>
  <c r="BD193" i="2" s="1"/>
  <c r="AL193" i="2"/>
  <c r="AM193" i="2"/>
  <c r="AO193" i="2" s="1"/>
  <c r="AQ193" i="2" s="1"/>
  <c r="AS193" i="2" s="1"/>
  <c r="AU193" i="2" s="1"/>
  <c r="AZ193" i="2"/>
  <c r="BA193" i="2" s="1"/>
  <c r="BC193" i="2" s="1"/>
  <c r="BE193" i="2" s="1"/>
  <c r="AN193" i="2" l="1"/>
  <c r="AP193" i="2" l="1"/>
  <c r="AR193" i="2" s="1"/>
  <c r="AT193" i="2" l="1"/>
  <c r="AV193" i="2" s="1"/>
  <c r="AX193" i="2" s="1"/>
  <c r="AJ194" i="2" s="1"/>
  <c r="AW193" i="2"/>
  <c r="AY193" i="2" s="1"/>
  <c r="AK194" i="2" s="1"/>
  <c r="BB194" i="2" l="1"/>
  <c r="BD194" i="2" s="1"/>
  <c r="AZ194" i="2"/>
  <c r="BA194" i="2" s="1"/>
  <c r="BC194" i="2" s="1"/>
  <c r="BE194" i="2" s="1"/>
  <c r="AL194" i="2"/>
  <c r="AN194" i="2" s="1"/>
  <c r="AM194" i="2"/>
  <c r="AO194" i="2" s="1"/>
  <c r="AQ194" i="2" s="1"/>
  <c r="AS194" i="2" s="1"/>
  <c r="AU194" i="2" s="1"/>
  <c r="AP194" i="2" l="1"/>
  <c r="AR194" i="2" s="1"/>
  <c r="AT194" i="2" s="1"/>
  <c r="AV194" i="2" s="1"/>
  <c r="AX194" i="2" s="1"/>
  <c r="AJ195" i="2" s="1"/>
  <c r="AZ195" i="2" l="1"/>
  <c r="BA195" i="2" s="1"/>
  <c r="BC195" i="2" s="1"/>
  <c r="AL195" i="2"/>
  <c r="AW194" i="2"/>
  <c r="AY194" i="2" s="1"/>
  <c r="AK195" i="2" s="1"/>
  <c r="AN195" i="2" l="1"/>
  <c r="AP195" i="2" s="1"/>
  <c r="AR195" i="2" s="1"/>
  <c r="AT195" i="2"/>
  <c r="BB195" i="2"/>
  <c r="BD195" i="2" s="1"/>
  <c r="AM195" i="2"/>
  <c r="AO195" i="2" s="1"/>
  <c r="AQ195" i="2" s="1"/>
  <c r="BE195" i="2"/>
  <c r="AS195" i="2" l="1"/>
  <c r="AU195" i="2" s="1"/>
  <c r="AV195" i="2"/>
  <c r="AX195" i="2" s="1"/>
  <c r="AJ196" i="2" s="1"/>
  <c r="AW195" i="2"/>
  <c r="AY195" i="2" s="1"/>
  <c r="AK196" i="2" s="1"/>
  <c r="BB196" i="2" l="1"/>
  <c r="BD196" i="2" s="1"/>
  <c r="AZ196" i="2"/>
  <c r="BA196" i="2" s="1"/>
  <c r="BC196" i="2" s="1"/>
  <c r="BE196" i="2" s="1"/>
  <c r="AL196" i="2"/>
  <c r="AN196" i="2" s="1"/>
  <c r="AM196" i="2"/>
  <c r="AO196" i="2" s="1"/>
  <c r="AQ196" i="2" s="1"/>
  <c r="AS196" i="2" s="1"/>
  <c r="AU196" i="2" s="1"/>
  <c r="AP196" i="2" l="1"/>
  <c r="AR196" i="2" s="1"/>
  <c r="AT196" i="2" s="1"/>
  <c r="AV196" i="2" s="1"/>
  <c r="AX196" i="2" s="1"/>
  <c r="AJ197" i="2" s="1"/>
  <c r="AL197" i="2" l="1"/>
  <c r="AZ197" i="2"/>
  <c r="BA197" i="2" s="1"/>
  <c r="BC197" i="2" s="1"/>
  <c r="AW196" i="2"/>
  <c r="AY196" i="2" s="1"/>
  <c r="AK197" i="2" s="1"/>
  <c r="BB197" i="2" l="1"/>
  <c r="BD197" i="2" s="1"/>
  <c r="AN197" i="2"/>
  <c r="AP197" i="2" s="1"/>
  <c r="AR197" i="2" s="1"/>
  <c r="AT197" i="2" s="1"/>
  <c r="BE197" i="2"/>
  <c r="AM197" i="2"/>
  <c r="AO197" i="2" s="1"/>
  <c r="AQ197" i="2" s="1"/>
  <c r="AS197" i="2" l="1"/>
  <c r="AU197" i="2" s="1"/>
  <c r="AV197" i="2"/>
  <c r="AX197" i="2" s="1"/>
  <c r="AJ198" i="2" s="1"/>
  <c r="AW197" i="2"/>
  <c r="AY197" i="2" s="1"/>
  <c r="AK198" i="2" s="1"/>
  <c r="AZ198" i="2" l="1"/>
  <c r="BA198" i="2" s="1"/>
  <c r="BC198" i="2" s="1"/>
  <c r="AL198" i="2"/>
  <c r="AM198" i="2"/>
  <c r="AO198" i="2" s="1"/>
  <c r="BB198" i="2"/>
  <c r="BD198" i="2" s="1"/>
  <c r="AN198" i="2"/>
  <c r="AP198" i="2" s="1"/>
  <c r="AR198" i="2" s="1"/>
  <c r="AT198" i="2" s="1"/>
  <c r="AV198" i="2" s="1"/>
  <c r="AX198" i="2" s="1"/>
  <c r="AJ199" i="2" s="1"/>
  <c r="AQ198" i="2"/>
  <c r="AS198" i="2" s="1"/>
  <c r="AU198" i="2" s="1"/>
  <c r="AZ199" i="2" l="1"/>
  <c r="BA199" i="2" s="1"/>
  <c r="BC199" i="2" s="1"/>
  <c r="AL199" i="2"/>
  <c r="AW198" i="2"/>
  <c r="AY198" i="2" s="1"/>
  <c r="AK199" i="2" s="1"/>
  <c r="BE198" i="2"/>
  <c r="AN199" i="2" l="1"/>
  <c r="AP199" i="2" s="1"/>
  <c r="AR199" i="2" s="1"/>
  <c r="AT199" i="2"/>
  <c r="BB199" i="2"/>
  <c r="BD199" i="2" s="1"/>
  <c r="BE199" i="2" s="1"/>
  <c r="AM199" i="2"/>
  <c r="AO199" i="2" s="1"/>
  <c r="AQ199" i="2" l="1"/>
  <c r="AS199" i="2" l="1"/>
  <c r="AU199" i="2" s="1"/>
  <c r="AW199" i="2" s="1"/>
  <c r="AY199" i="2" s="1"/>
  <c r="AK200" i="2" s="1"/>
  <c r="AV199" i="2"/>
  <c r="AX199" i="2" s="1"/>
  <c r="AJ200" i="2" s="1"/>
  <c r="AZ200" i="2" l="1"/>
  <c r="BA200" i="2" s="1"/>
  <c r="BC200" i="2" s="1"/>
  <c r="AL200" i="2"/>
  <c r="AM200" i="2"/>
  <c r="AO200" i="2" s="1"/>
  <c r="BB200" i="2"/>
  <c r="BD200" i="2" s="1"/>
  <c r="AN200" i="2"/>
  <c r="AP200" i="2" s="1"/>
  <c r="AR200" i="2" s="1"/>
  <c r="AT200" i="2" s="1"/>
  <c r="AQ200" i="2"/>
  <c r="AS200" i="2" s="1"/>
  <c r="AU200" i="2" s="1"/>
  <c r="AV200" i="2" l="1"/>
  <c r="AX200" i="2" s="1"/>
  <c r="AJ201" i="2" s="1"/>
  <c r="AW200" i="2"/>
  <c r="AY200" i="2" s="1"/>
  <c r="AK201" i="2" s="1"/>
  <c r="BE200" i="2"/>
  <c r="BB201" i="2" l="1"/>
  <c r="BD201" i="2" s="1"/>
  <c r="AL201" i="2"/>
  <c r="AM201" i="2"/>
  <c r="AO201" i="2" s="1"/>
  <c r="AQ201" i="2" s="1"/>
  <c r="AS201" i="2" s="1"/>
  <c r="AU201" i="2" s="1"/>
  <c r="AZ201" i="2"/>
  <c r="BA201" i="2" s="1"/>
  <c r="BC201" i="2" s="1"/>
  <c r="BE201" i="2" s="1"/>
  <c r="AN201" i="2" l="1"/>
  <c r="AP201" i="2" l="1"/>
  <c r="AR201" i="2" s="1"/>
  <c r="AT201" i="2" l="1"/>
  <c r="AV201" i="2" s="1"/>
  <c r="AX201" i="2" s="1"/>
  <c r="AJ202" i="2" s="1"/>
  <c r="AW201" i="2"/>
  <c r="AY201" i="2" s="1"/>
  <c r="AK202" i="2" s="1"/>
  <c r="BB202" i="2" l="1"/>
  <c r="BD202" i="2" s="1"/>
  <c r="AL202" i="2"/>
  <c r="AM202" i="2"/>
  <c r="AO202" i="2" s="1"/>
  <c r="AQ202" i="2" s="1"/>
  <c r="AS202" i="2" s="1"/>
  <c r="AU202" i="2" s="1"/>
  <c r="AZ202" i="2"/>
  <c r="BA202" i="2" s="1"/>
  <c r="BC202" i="2" s="1"/>
  <c r="BE202" i="2" s="1"/>
  <c r="AN202" i="2" l="1"/>
  <c r="AP202" i="2" l="1"/>
  <c r="AR202" i="2" s="1"/>
  <c r="AT202" i="2" l="1"/>
  <c r="AV202" i="2" s="1"/>
  <c r="AX202" i="2" s="1"/>
  <c r="AJ203" i="2" s="1"/>
  <c r="AW202" i="2"/>
  <c r="AY202" i="2" s="1"/>
  <c r="AK203" i="2" s="1"/>
  <c r="BB203" i="2" l="1"/>
  <c r="BD203" i="2" s="1"/>
  <c r="AZ203" i="2"/>
  <c r="BA203" i="2" s="1"/>
  <c r="BC203" i="2" s="1"/>
  <c r="BE203" i="2" s="1"/>
  <c r="AM203" i="2"/>
  <c r="AO203" i="2" s="1"/>
  <c r="AQ203" i="2" s="1"/>
  <c r="AS203" i="2" s="1"/>
  <c r="AU203" i="2" s="1"/>
  <c r="AL203" i="2"/>
  <c r="AN203" i="2" l="1"/>
  <c r="AP203" i="2" l="1"/>
  <c r="AR203" i="2" s="1"/>
  <c r="AT203" i="2" l="1"/>
  <c r="AV203" i="2" s="1"/>
  <c r="AX203" i="2" s="1"/>
  <c r="AJ204" i="2" s="1"/>
  <c r="AW203" i="2"/>
  <c r="AY203" i="2" s="1"/>
  <c r="AK204" i="2" s="1"/>
  <c r="BB204" i="2" l="1"/>
  <c r="BD204" i="2" s="1"/>
  <c r="AZ204" i="2"/>
  <c r="BA204" i="2" s="1"/>
  <c r="BC204" i="2" s="1"/>
  <c r="BE204" i="2" s="1"/>
  <c r="AL204" i="2"/>
  <c r="AM204" i="2"/>
  <c r="AO204" i="2" s="1"/>
  <c r="AQ204" i="2" s="1"/>
  <c r="AS204" i="2" s="1"/>
  <c r="AU204" i="2" s="1"/>
  <c r="AN204" i="2" l="1"/>
  <c r="AP204" i="2" l="1"/>
  <c r="AR204" i="2" s="1"/>
  <c r="AT204" i="2" l="1"/>
  <c r="AV204" i="2" s="1"/>
  <c r="AX204" i="2" s="1"/>
  <c r="AJ205" i="2" s="1"/>
  <c r="AW204" i="2"/>
  <c r="AY204" i="2" s="1"/>
  <c r="AK205" i="2" s="1"/>
  <c r="BB205" i="2" l="1"/>
  <c r="BD205" i="2" s="1"/>
  <c r="AL205" i="2"/>
  <c r="AM205" i="2"/>
  <c r="AO205" i="2" s="1"/>
  <c r="AQ205" i="2" s="1"/>
  <c r="AS205" i="2" s="1"/>
  <c r="AU205" i="2" s="1"/>
  <c r="AZ205" i="2"/>
  <c r="BA205" i="2" s="1"/>
  <c r="BC205" i="2" s="1"/>
  <c r="BE205" i="2" s="1"/>
  <c r="AN205" i="2" l="1"/>
  <c r="AP205" i="2" l="1"/>
  <c r="AR205" i="2" s="1"/>
  <c r="AT205" i="2" l="1"/>
  <c r="AV205" i="2" s="1"/>
  <c r="AX205" i="2" s="1"/>
  <c r="AJ206" i="2" s="1"/>
  <c r="AW205" i="2"/>
  <c r="AY205" i="2" s="1"/>
  <c r="AK206" i="2" s="1"/>
  <c r="BB206" i="2" l="1"/>
  <c r="BD206" i="2" s="1"/>
  <c r="AL206" i="2"/>
  <c r="AN206" i="2" s="1"/>
  <c r="AM206" i="2"/>
  <c r="AO206" i="2" s="1"/>
  <c r="AQ206" i="2" s="1"/>
  <c r="AS206" i="2" s="1"/>
  <c r="AU206" i="2" s="1"/>
  <c r="AZ206" i="2"/>
  <c r="BA206" i="2" s="1"/>
  <c r="BC206" i="2" s="1"/>
  <c r="BE206" i="2" s="1"/>
  <c r="AP206" i="2" l="1"/>
  <c r="AR206" i="2" s="1"/>
  <c r="AT206" i="2" s="1"/>
  <c r="AV206" i="2" s="1"/>
  <c r="AX206" i="2" s="1"/>
  <c r="AJ207" i="2" s="1"/>
  <c r="AZ207" i="2" l="1"/>
  <c r="BA207" i="2" s="1"/>
  <c r="BC207" i="2" s="1"/>
  <c r="AL207" i="2"/>
  <c r="AW206" i="2"/>
  <c r="AY206" i="2" s="1"/>
  <c r="AK207" i="2" s="1"/>
  <c r="AN207" i="2" l="1"/>
  <c r="AP207" i="2" s="1"/>
  <c r="AR207" i="2" s="1"/>
  <c r="AT207" i="2" s="1"/>
  <c r="BB207" i="2"/>
  <c r="BD207" i="2" s="1"/>
  <c r="AM207" i="2"/>
  <c r="AO207" i="2" s="1"/>
  <c r="BE207" i="2"/>
  <c r="AQ207" i="2" l="1"/>
  <c r="AS207" i="2" s="1"/>
  <c r="AU207" i="2" s="1"/>
  <c r="AW207" i="2" s="1"/>
  <c r="AY207" i="2" s="1"/>
  <c r="AK208" i="2" s="1"/>
  <c r="AV207" i="2"/>
  <c r="AX207" i="2" s="1"/>
  <c r="AJ208" i="2" s="1"/>
  <c r="BB208" i="2" l="1"/>
  <c r="BD208" i="2" s="1"/>
  <c r="AL208" i="2"/>
  <c r="AM208" i="2"/>
  <c r="AO208" i="2" s="1"/>
  <c r="AQ208" i="2" s="1"/>
  <c r="AS208" i="2" s="1"/>
  <c r="AU208" i="2" s="1"/>
  <c r="AZ208" i="2"/>
  <c r="BA208" i="2" s="1"/>
  <c r="BC208" i="2" s="1"/>
  <c r="BE208" i="2" s="1"/>
  <c r="AN208" i="2" l="1"/>
  <c r="AP208" i="2" l="1"/>
  <c r="AR208" i="2" s="1"/>
  <c r="AT208" i="2" l="1"/>
  <c r="AV208" i="2" s="1"/>
  <c r="AX208" i="2" s="1"/>
  <c r="AJ209" i="2" s="1"/>
  <c r="AW208" i="2"/>
  <c r="AY208" i="2" s="1"/>
  <c r="AK209" i="2" s="1"/>
  <c r="BB209" i="2" l="1"/>
  <c r="BD209" i="2" s="1"/>
  <c r="AL209" i="2"/>
  <c r="AM209" i="2"/>
  <c r="AO209" i="2" s="1"/>
  <c r="AQ209" i="2" s="1"/>
  <c r="AS209" i="2" s="1"/>
  <c r="AU209" i="2" s="1"/>
  <c r="AZ209" i="2"/>
  <c r="BA209" i="2" s="1"/>
  <c r="BC209" i="2" s="1"/>
  <c r="BE209" i="2" s="1"/>
  <c r="AN209" i="2" l="1"/>
  <c r="AP209" i="2" l="1"/>
  <c r="AR209" i="2" s="1"/>
  <c r="AT209" i="2" l="1"/>
  <c r="AV209" i="2" s="1"/>
  <c r="AX209" i="2" s="1"/>
  <c r="AJ210" i="2" s="1"/>
  <c r="AW209" i="2"/>
  <c r="AY209" i="2" s="1"/>
  <c r="AK210" i="2" s="1"/>
  <c r="BB210" i="2" l="1"/>
  <c r="BD210" i="2" s="1"/>
  <c r="AZ210" i="2"/>
  <c r="BA210" i="2" s="1"/>
  <c r="BC210" i="2" s="1"/>
  <c r="BE210" i="2" s="1"/>
  <c r="AM210" i="2"/>
  <c r="AO210" i="2" s="1"/>
  <c r="AQ210" i="2" s="1"/>
  <c r="AS210" i="2" s="1"/>
  <c r="AU210" i="2" s="1"/>
  <c r="AL210" i="2"/>
  <c r="AN210" i="2" s="1"/>
  <c r="AP210" i="2" l="1"/>
  <c r="AR210" i="2" s="1"/>
  <c r="AT210" i="2" s="1"/>
  <c r="AV210" i="2" s="1"/>
  <c r="AX210" i="2" s="1"/>
  <c r="AJ211" i="2" s="1"/>
  <c r="AZ211" i="2" l="1"/>
  <c r="BA211" i="2" s="1"/>
  <c r="BC211" i="2" s="1"/>
  <c r="AL211" i="2"/>
  <c r="AW210" i="2"/>
  <c r="AY210" i="2" s="1"/>
  <c r="AK211" i="2" s="1"/>
  <c r="AM211" i="2" s="1"/>
  <c r="AO211" i="2" s="1"/>
  <c r="AN211" i="2" l="1"/>
  <c r="AP211" i="2" s="1"/>
  <c r="AR211" i="2" s="1"/>
  <c r="AW211" i="2" s="1"/>
  <c r="AY211" i="2" s="1"/>
  <c r="AK212" i="2" s="1"/>
  <c r="AQ211" i="2"/>
  <c r="AS211" i="2" s="1"/>
  <c r="AU211" i="2" s="1"/>
  <c r="AT211" i="2"/>
  <c r="BB211" i="2"/>
  <c r="BD211" i="2" s="1"/>
  <c r="BE211" i="2"/>
  <c r="BB212" i="2" l="1"/>
  <c r="BD212" i="2" s="1"/>
  <c r="AV211" i="2"/>
  <c r="AX211" i="2" s="1"/>
  <c r="AJ212" i="2" s="1"/>
  <c r="AZ212" i="2" l="1"/>
  <c r="BA212" i="2" s="1"/>
  <c r="BC212" i="2" s="1"/>
  <c r="BE212" i="2" s="1"/>
  <c r="AL212" i="2"/>
  <c r="AM212" i="2"/>
  <c r="AO212" i="2" s="1"/>
  <c r="AQ212" i="2" s="1"/>
  <c r="AS212" i="2" s="1"/>
  <c r="AU212" i="2" s="1"/>
  <c r="AN212" i="2" l="1"/>
  <c r="AP212" i="2" l="1"/>
  <c r="AR212" i="2" s="1"/>
  <c r="AT212" i="2" l="1"/>
  <c r="AV212" i="2" s="1"/>
  <c r="AX212" i="2" s="1"/>
  <c r="AJ213" i="2" s="1"/>
  <c r="AW212" i="2"/>
  <c r="AY212" i="2" s="1"/>
  <c r="AK213" i="2" s="1"/>
  <c r="BB213" i="2" l="1"/>
  <c r="BD213" i="2" s="1"/>
  <c r="AL213" i="2"/>
  <c r="AZ213" i="2"/>
  <c r="BA213" i="2" s="1"/>
  <c r="BC213" i="2" s="1"/>
  <c r="BE213" i="2" s="1"/>
  <c r="AM213" i="2"/>
  <c r="AO213" i="2" s="1"/>
  <c r="AQ213" i="2" s="1"/>
  <c r="AS213" i="2" s="1"/>
  <c r="AU213" i="2" s="1"/>
  <c r="AN213" i="2" l="1"/>
  <c r="AP213" i="2" l="1"/>
  <c r="AR213" i="2" s="1"/>
  <c r="AT213" i="2" l="1"/>
  <c r="AV213" i="2" s="1"/>
  <c r="AX213" i="2" s="1"/>
  <c r="AJ214" i="2" s="1"/>
  <c r="AW213" i="2"/>
  <c r="AY213" i="2" s="1"/>
  <c r="AK214" i="2" s="1"/>
  <c r="BB214" i="2" l="1"/>
  <c r="BD214" i="2" s="1"/>
  <c r="AZ214" i="2"/>
  <c r="BA214" i="2" s="1"/>
  <c r="BC214" i="2" s="1"/>
  <c r="BE214" i="2" s="1"/>
  <c r="AL214" i="2"/>
  <c r="AM214" i="2"/>
  <c r="AO214" i="2" s="1"/>
  <c r="AQ214" i="2" s="1"/>
  <c r="AS214" i="2" s="1"/>
  <c r="AU214" i="2" s="1"/>
  <c r="AN214" i="2" l="1"/>
  <c r="AP214" i="2" l="1"/>
  <c r="AR214" i="2" s="1"/>
  <c r="AT214" i="2" l="1"/>
  <c r="AV214" i="2" s="1"/>
  <c r="AX214" i="2" s="1"/>
  <c r="AJ215" i="2" s="1"/>
  <c r="AW214" i="2"/>
  <c r="AY214" i="2" s="1"/>
  <c r="AK215" i="2" s="1"/>
  <c r="BB215" i="2" l="1"/>
  <c r="BD215" i="2" s="1"/>
  <c r="AM215" i="2"/>
  <c r="AO215" i="2" s="1"/>
  <c r="AQ215" i="2" s="1"/>
  <c r="AS215" i="2" s="1"/>
  <c r="AU215" i="2" s="1"/>
  <c r="AZ215" i="2"/>
  <c r="BA215" i="2" s="1"/>
  <c r="BC215" i="2" s="1"/>
  <c r="BE215" i="2" s="1"/>
  <c r="AL215" i="2"/>
  <c r="AN215" i="2" l="1"/>
  <c r="AP215" i="2" l="1"/>
  <c r="AR215" i="2" s="1"/>
  <c r="AT215" i="2" l="1"/>
  <c r="AV215" i="2" s="1"/>
  <c r="AX215" i="2" s="1"/>
  <c r="AJ216" i="2" s="1"/>
  <c r="AW215" i="2"/>
  <c r="AY215" i="2" s="1"/>
  <c r="AK216" i="2" s="1"/>
  <c r="BB216" i="2" l="1"/>
  <c r="BD216" i="2" s="1"/>
  <c r="AZ216" i="2"/>
  <c r="BA216" i="2" s="1"/>
  <c r="BC216" i="2" s="1"/>
  <c r="BE216" i="2" s="1"/>
  <c r="AL216" i="2"/>
  <c r="AM216" i="2"/>
  <c r="AO216" i="2" s="1"/>
  <c r="AQ216" i="2" s="1"/>
  <c r="AS216" i="2" s="1"/>
  <c r="AU216" i="2" s="1"/>
  <c r="AN216" i="2" l="1"/>
  <c r="AP216" i="2" l="1"/>
  <c r="AR216" i="2" s="1"/>
  <c r="AT216" i="2" l="1"/>
  <c r="AV216" i="2" s="1"/>
  <c r="AX216" i="2" s="1"/>
  <c r="AJ217" i="2" s="1"/>
  <c r="AW216" i="2"/>
  <c r="AY216" i="2" s="1"/>
  <c r="AK217" i="2" s="1"/>
  <c r="BB217" i="2" l="1"/>
  <c r="BD217" i="2" s="1"/>
  <c r="AL217" i="2"/>
  <c r="AM217" i="2"/>
  <c r="AO217" i="2" s="1"/>
  <c r="AQ217" i="2" s="1"/>
  <c r="AS217" i="2" s="1"/>
  <c r="AU217" i="2" s="1"/>
  <c r="AZ217" i="2"/>
  <c r="BA217" i="2" s="1"/>
  <c r="BC217" i="2" s="1"/>
  <c r="BE217" i="2" s="1"/>
  <c r="AN217" i="2" l="1"/>
  <c r="AP217" i="2" l="1"/>
  <c r="AR217" i="2" s="1"/>
  <c r="AT217" i="2" l="1"/>
  <c r="AV217" i="2" s="1"/>
  <c r="AX217" i="2" s="1"/>
  <c r="AJ218" i="2" s="1"/>
  <c r="AW217" i="2"/>
  <c r="AY217" i="2" s="1"/>
  <c r="AK218" i="2" s="1"/>
  <c r="BB218" i="2" l="1"/>
  <c r="BD218" i="2" s="1"/>
  <c r="AL218" i="2"/>
  <c r="AM218" i="2"/>
  <c r="AO218" i="2" s="1"/>
  <c r="AQ218" i="2" s="1"/>
  <c r="AS218" i="2" s="1"/>
  <c r="AU218" i="2" s="1"/>
  <c r="AZ218" i="2"/>
  <c r="BA218" i="2" s="1"/>
  <c r="BC218" i="2" s="1"/>
  <c r="BE218" i="2" s="1"/>
  <c r="AN218" i="2" l="1"/>
  <c r="AP218" i="2" l="1"/>
  <c r="AR218" i="2" s="1"/>
  <c r="AT218" i="2" l="1"/>
  <c r="AV218" i="2" s="1"/>
  <c r="AX218" i="2" s="1"/>
  <c r="AJ219" i="2" s="1"/>
  <c r="AW218" i="2"/>
  <c r="AY218" i="2" s="1"/>
  <c r="AK219" i="2" s="1"/>
  <c r="BB219" i="2" l="1"/>
  <c r="BD219" i="2" s="1"/>
  <c r="AZ219" i="2"/>
  <c r="BA219" i="2" s="1"/>
  <c r="BC219" i="2" s="1"/>
  <c r="BE219" i="2" s="1"/>
  <c r="AM219" i="2"/>
  <c r="AO219" i="2" s="1"/>
  <c r="AQ219" i="2" s="1"/>
  <c r="AS219" i="2" s="1"/>
  <c r="AU219" i="2" s="1"/>
  <c r="AL219" i="2"/>
  <c r="AN219" i="2" l="1"/>
  <c r="AP219" i="2" l="1"/>
  <c r="AR219" i="2" s="1"/>
  <c r="AT219" i="2" l="1"/>
  <c r="AV219" i="2" s="1"/>
  <c r="AX219" i="2" s="1"/>
  <c r="AJ220" i="2" s="1"/>
  <c r="AW219" i="2"/>
  <c r="AY219" i="2" s="1"/>
  <c r="AK220" i="2" s="1"/>
  <c r="BB220" i="2" l="1"/>
  <c r="BD220" i="2" s="1"/>
  <c r="AZ220" i="2"/>
  <c r="BA220" i="2" s="1"/>
  <c r="BC220" i="2" s="1"/>
  <c r="BE220" i="2" s="1"/>
  <c r="AL220" i="2"/>
  <c r="AM220" i="2"/>
  <c r="AO220" i="2" s="1"/>
  <c r="AQ220" i="2" s="1"/>
  <c r="AS220" i="2" s="1"/>
  <c r="AU220" i="2" s="1"/>
  <c r="AN220" i="2" l="1"/>
  <c r="AP220" i="2" l="1"/>
  <c r="AR220" i="2" s="1"/>
  <c r="AT220" i="2" l="1"/>
  <c r="AV220" i="2" s="1"/>
  <c r="AX220" i="2" s="1"/>
  <c r="AJ221" i="2" s="1"/>
  <c r="AW220" i="2"/>
  <c r="AY220" i="2" s="1"/>
  <c r="AK221" i="2" s="1"/>
  <c r="BB221" i="2" l="1"/>
  <c r="BD221" i="2" s="1"/>
  <c r="AL221" i="2"/>
  <c r="AN221" i="2" s="1"/>
  <c r="AM221" i="2"/>
  <c r="AO221" i="2" s="1"/>
  <c r="AQ221" i="2" s="1"/>
  <c r="AS221" i="2" s="1"/>
  <c r="AU221" i="2" s="1"/>
  <c r="AZ221" i="2"/>
  <c r="BA221" i="2" s="1"/>
  <c r="BC221" i="2" s="1"/>
  <c r="BE221" i="2" s="1"/>
  <c r="AP221" i="2" l="1"/>
  <c r="AR221" i="2" s="1"/>
  <c r="AT221" i="2" s="1"/>
  <c r="AV221" i="2" s="1"/>
  <c r="AX221" i="2" s="1"/>
  <c r="AJ222" i="2" s="1"/>
  <c r="AL222" i="2" l="1"/>
  <c r="AZ222" i="2"/>
  <c r="BA222" i="2" s="1"/>
  <c r="BC222" i="2" s="1"/>
  <c r="AW221" i="2"/>
  <c r="AY221" i="2" s="1"/>
  <c r="AK222" i="2" s="1"/>
  <c r="BB222" i="2" l="1"/>
  <c r="BD222" i="2" s="1"/>
  <c r="BE222" i="2" s="1"/>
  <c r="AN222" i="2"/>
  <c r="AP222" i="2" s="1"/>
  <c r="AR222" i="2" s="1"/>
  <c r="AT222" i="2" s="1"/>
  <c r="AM222" i="2"/>
  <c r="AO222" i="2" s="1"/>
  <c r="AQ222" i="2" s="1"/>
  <c r="AS222" i="2" s="1"/>
  <c r="AU222" i="2" s="1"/>
  <c r="AW222" i="2" l="1"/>
  <c r="AY222" i="2" s="1"/>
  <c r="AK223" i="2" s="1"/>
  <c r="AV222" i="2"/>
  <c r="AX222" i="2" s="1"/>
  <c r="AJ223" i="2" s="1"/>
  <c r="AZ223" i="2" l="1"/>
  <c r="BA223" i="2" s="1"/>
  <c r="BC223" i="2" s="1"/>
  <c r="AM223" i="2"/>
  <c r="AO223" i="2" s="1"/>
  <c r="AL223" i="2"/>
  <c r="AQ223" i="2"/>
  <c r="AS223" i="2" s="1"/>
  <c r="AU223" i="2" s="1"/>
  <c r="BB223" i="2"/>
  <c r="BD223" i="2" s="1"/>
  <c r="AN223" i="2" l="1"/>
  <c r="BE223" i="2"/>
  <c r="AP223" i="2" l="1"/>
  <c r="AR223" i="2" s="1"/>
  <c r="AT223" i="2" l="1"/>
  <c r="AV223" i="2" s="1"/>
  <c r="AX223" i="2" s="1"/>
  <c r="AJ224" i="2" s="1"/>
  <c r="AW223" i="2"/>
  <c r="AY223" i="2" s="1"/>
  <c r="AK224" i="2" s="1"/>
  <c r="BB224" i="2" l="1"/>
  <c r="BD224" i="2" s="1"/>
  <c r="AZ224" i="2"/>
  <c r="BA224" i="2" s="1"/>
  <c r="BC224" i="2" s="1"/>
  <c r="BE224" i="2" s="1"/>
  <c r="AL224" i="2"/>
  <c r="AM224" i="2"/>
  <c r="AO224" i="2" s="1"/>
  <c r="AQ224" i="2" s="1"/>
  <c r="AS224" i="2" s="1"/>
  <c r="AU224" i="2" s="1"/>
  <c r="AN224" i="2" l="1"/>
  <c r="AP224" i="2" l="1"/>
  <c r="AR224" i="2" s="1"/>
  <c r="AT224" i="2" l="1"/>
  <c r="AV224" i="2" s="1"/>
  <c r="AX224" i="2" s="1"/>
  <c r="AJ225" i="2" s="1"/>
  <c r="AW224" i="2"/>
  <c r="AY224" i="2" s="1"/>
  <c r="AK225" i="2" s="1"/>
  <c r="BB225" i="2" l="1"/>
  <c r="BD225" i="2" s="1"/>
  <c r="AL225" i="2"/>
  <c r="AM225" i="2"/>
  <c r="AO225" i="2" s="1"/>
  <c r="AQ225" i="2" s="1"/>
  <c r="AS225" i="2" s="1"/>
  <c r="AU225" i="2" s="1"/>
  <c r="AZ225" i="2"/>
  <c r="BA225" i="2" s="1"/>
  <c r="BC225" i="2" s="1"/>
  <c r="BE225" i="2" s="1"/>
  <c r="AN225" i="2" l="1"/>
  <c r="AP225" i="2" l="1"/>
  <c r="AR225" i="2" s="1"/>
  <c r="AT225" i="2" l="1"/>
  <c r="AV225" i="2" s="1"/>
  <c r="AX225" i="2" s="1"/>
  <c r="AJ226" i="2" s="1"/>
  <c r="AW225" i="2"/>
  <c r="AY225" i="2" s="1"/>
  <c r="AK226" i="2" s="1"/>
  <c r="BB226" i="2" l="1"/>
  <c r="BD226" i="2" s="1"/>
  <c r="AL226" i="2"/>
  <c r="AM226" i="2"/>
  <c r="AO226" i="2" s="1"/>
  <c r="AQ226" i="2" s="1"/>
  <c r="AS226" i="2" s="1"/>
  <c r="AU226" i="2" s="1"/>
  <c r="AZ226" i="2"/>
  <c r="BA226" i="2" s="1"/>
  <c r="BC226" i="2" s="1"/>
  <c r="BE226" i="2" s="1"/>
  <c r="AN226" i="2" l="1"/>
  <c r="AP226" i="2" l="1"/>
  <c r="AR226" i="2" s="1"/>
  <c r="AT226" i="2" l="1"/>
  <c r="AV226" i="2" s="1"/>
  <c r="AX226" i="2" s="1"/>
  <c r="AJ227" i="2" s="1"/>
  <c r="AW226" i="2"/>
  <c r="AY226" i="2" s="1"/>
  <c r="AK227" i="2" s="1"/>
  <c r="BB227" i="2" l="1"/>
  <c r="BD227" i="2" s="1"/>
  <c r="AZ227" i="2"/>
  <c r="BA227" i="2" s="1"/>
  <c r="BC227" i="2" s="1"/>
  <c r="BE227" i="2" s="1"/>
  <c r="AM227" i="2"/>
  <c r="AO227" i="2" s="1"/>
  <c r="AQ227" i="2" s="1"/>
  <c r="AS227" i="2" s="1"/>
  <c r="AU227" i="2" s="1"/>
  <c r="AL227" i="2"/>
  <c r="AN227" i="2" l="1"/>
  <c r="AP227" i="2" l="1"/>
  <c r="AR227" i="2" s="1"/>
  <c r="AT227" i="2" l="1"/>
  <c r="AV227" i="2" s="1"/>
  <c r="AX227" i="2" s="1"/>
  <c r="AJ228" i="2" s="1"/>
  <c r="AW227" i="2"/>
  <c r="AY227" i="2" s="1"/>
  <c r="AK228" i="2" s="1"/>
  <c r="BB228" i="2" l="1"/>
  <c r="BD228" i="2" s="1"/>
  <c r="AZ228" i="2"/>
  <c r="BA228" i="2" s="1"/>
  <c r="BC228" i="2" s="1"/>
  <c r="BE228" i="2" s="1"/>
  <c r="AL228" i="2"/>
  <c r="AN228" i="2" s="1"/>
  <c r="AM228" i="2"/>
  <c r="AO228" i="2" s="1"/>
  <c r="AQ228" i="2" s="1"/>
  <c r="AS228" i="2" s="1"/>
  <c r="AU228" i="2" s="1"/>
  <c r="AP228" i="2" l="1"/>
  <c r="AR228" i="2" s="1"/>
  <c r="AT228" i="2" s="1"/>
  <c r="AV228" i="2" s="1"/>
  <c r="AX228" i="2" s="1"/>
  <c r="AJ229" i="2" s="1"/>
  <c r="AL229" i="2" l="1"/>
  <c r="AZ229" i="2"/>
  <c r="BA229" i="2" s="1"/>
  <c r="BC229" i="2" s="1"/>
  <c r="AW228" i="2"/>
  <c r="AY228" i="2" s="1"/>
  <c r="AK229" i="2" s="1"/>
  <c r="BB229" i="2" l="1"/>
  <c r="BD229" i="2" s="1"/>
  <c r="AN229" i="2"/>
  <c r="AP229" i="2" s="1"/>
  <c r="AR229" i="2" s="1"/>
  <c r="AT229" i="2" s="1"/>
  <c r="BE229" i="2"/>
  <c r="AM229" i="2"/>
  <c r="AO229" i="2" s="1"/>
  <c r="AQ229" i="2" s="1"/>
  <c r="AS229" i="2" s="1"/>
  <c r="AU229" i="2" s="1"/>
  <c r="AW229" i="2" l="1"/>
  <c r="AY229" i="2" s="1"/>
  <c r="AK230" i="2" s="1"/>
  <c r="AV229" i="2"/>
  <c r="AX229" i="2" s="1"/>
  <c r="AJ230" i="2" s="1"/>
  <c r="AL230" i="2" l="1"/>
  <c r="AM230" i="2"/>
  <c r="AO230" i="2" s="1"/>
  <c r="AZ230" i="2"/>
  <c r="BA230" i="2" s="1"/>
  <c r="BC230" i="2" s="1"/>
  <c r="BB230" i="2"/>
  <c r="BD230" i="2" s="1"/>
  <c r="AN230" i="2"/>
  <c r="AP230" i="2" s="1"/>
  <c r="AR230" i="2" s="1"/>
  <c r="AT230" i="2" s="1"/>
  <c r="AQ230" i="2"/>
  <c r="AS230" i="2" s="1"/>
  <c r="AU230" i="2" s="1"/>
  <c r="AV230" i="2" l="1"/>
  <c r="AX230" i="2" s="1"/>
  <c r="AJ231" i="2" s="1"/>
  <c r="BE230" i="2"/>
  <c r="AW230" i="2"/>
  <c r="AY230" i="2" s="1"/>
  <c r="AK231" i="2" s="1"/>
  <c r="BB231" i="2" l="1"/>
  <c r="BD231" i="2" s="1"/>
  <c r="AZ231" i="2"/>
  <c r="BA231" i="2" s="1"/>
  <c r="BC231" i="2" s="1"/>
  <c r="BE231" i="2" s="1"/>
  <c r="AL231" i="2"/>
  <c r="AM231" i="2"/>
  <c r="AO231" i="2" s="1"/>
  <c r="AQ231" i="2" s="1"/>
  <c r="AS231" i="2" s="1"/>
  <c r="AU231" i="2" s="1"/>
  <c r="AN231" i="2" l="1"/>
  <c r="AP231" i="2" l="1"/>
  <c r="AR231" i="2" s="1"/>
  <c r="AT231" i="2" l="1"/>
  <c r="AV231" i="2" s="1"/>
  <c r="AX231" i="2" s="1"/>
  <c r="AJ232" i="2" s="1"/>
  <c r="AW231" i="2"/>
  <c r="AY231" i="2" s="1"/>
  <c r="AK232" i="2" s="1"/>
  <c r="BB232" i="2" l="1"/>
  <c r="BD232" i="2" s="1"/>
  <c r="AZ232" i="2"/>
  <c r="BA232" i="2" s="1"/>
  <c r="BC232" i="2" s="1"/>
  <c r="BE232" i="2" s="1"/>
  <c r="AL232" i="2"/>
  <c r="AN232" i="2" s="1"/>
  <c r="AM232" i="2"/>
  <c r="AO232" i="2" s="1"/>
  <c r="AQ232" i="2" s="1"/>
  <c r="AS232" i="2" s="1"/>
  <c r="AU232" i="2" s="1"/>
  <c r="AP232" i="2" l="1"/>
  <c r="AR232" i="2" s="1"/>
  <c r="AT232" i="2" s="1"/>
  <c r="AV232" i="2" s="1"/>
  <c r="AX232" i="2" s="1"/>
  <c r="AJ233" i="2" s="1"/>
  <c r="AW232" i="2"/>
  <c r="AY232" i="2" s="1"/>
  <c r="AK233" i="2" s="1"/>
  <c r="AZ233" i="2" l="1"/>
  <c r="BA233" i="2" s="1"/>
  <c r="BC233" i="2" s="1"/>
  <c r="AL233" i="2"/>
  <c r="AM233" i="2"/>
  <c r="AO233" i="2" s="1"/>
  <c r="AQ233" i="2" s="1"/>
  <c r="AS233" i="2" s="1"/>
  <c r="AU233" i="2" s="1"/>
  <c r="BB233" i="2"/>
  <c r="BD233" i="2" s="1"/>
  <c r="AN233" i="2"/>
  <c r="AP233" i="2" s="1"/>
  <c r="AR233" i="2" s="1"/>
  <c r="AT233" i="2" s="1"/>
  <c r="AV233" i="2" l="1"/>
  <c r="AX233" i="2" s="1"/>
  <c r="AJ234" i="2" s="1"/>
  <c r="AW233" i="2"/>
  <c r="AY233" i="2" s="1"/>
  <c r="AK234" i="2" s="1"/>
  <c r="BE233" i="2"/>
  <c r="BB234" i="2" l="1"/>
  <c r="BD234" i="2" s="1"/>
  <c r="AL234" i="2"/>
  <c r="AM234" i="2"/>
  <c r="AO234" i="2" s="1"/>
  <c r="AQ234" i="2" s="1"/>
  <c r="AS234" i="2" s="1"/>
  <c r="AU234" i="2" s="1"/>
  <c r="AZ234" i="2"/>
  <c r="BA234" i="2" s="1"/>
  <c r="BC234" i="2" s="1"/>
  <c r="BE234" i="2" s="1"/>
  <c r="AN234" i="2" l="1"/>
  <c r="AP234" i="2" l="1"/>
  <c r="AR234" i="2" s="1"/>
  <c r="AT234" i="2" l="1"/>
  <c r="AV234" i="2" s="1"/>
  <c r="AX234" i="2" s="1"/>
  <c r="AJ235" i="2" s="1"/>
  <c r="AW234" i="2"/>
  <c r="AY234" i="2" s="1"/>
  <c r="AK235" i="2" s="1"/>
  <c r="BB235" i="2" l="1"/>
  <c r="BD235" i="2" s="1"/>
  <c r="AZ235" i="2"/>
  <c r="BA235" i="2" s="1"/>
  <c r="BC235" i="2" s="1"/>
  <c r="BE235" i="2" s="1"/>
  <c r="AL235" i="2"/>
  <c r="AN235" i="2" s="1"/>
  <c r="AM235" i="2"/>
  <c r="AO235" i="2" s="1"/>
  <c r="AQ235" i="2" s="1"/>
  <c r="AS235" i="2" s="1"/>
  <c r="AU235" i="2" s="1"/>
  <c r="AP235" i="2" l="1"/>
  <c r="AR235" i="2" s="1"/>
  <c r="AT235" i="2" s="1"/>
  <c r="AV235" i="2" s="1"/>
  <c r="AX235" i="2" s="1"/>
  <c r="AJ236" i="2" s="1"/>
  <c r="AZ236" i="2" l="1"/>
  <c r="BA236" i="2" s="1"/>
  <c r="BC236" i="2" s="1"/>
  <c r="AL236" i="2"/>
  <c r="AW235" i="2"/>
  <c r="AY235" i="2" s="1"/>
  <c r="AK236" i="2" s="1"/>
  <c r="AN236" i="2" l="1"/>
  <c r="AP236" i="2" s="1"/>
  <c r="AR236" i="2" s="1"/>
  <c r="AT236" i="2" s="1"/>
  <c r="BB236" i="2"/>
  <c r="BD236" i="2" s="1"/>
  <c r="BE236" i="2" s="1"/>
  <c r="AM236" i="2"/>
  <c r="AO236" i="2" s="1"/>
  <c r="AQ236" i="2" l="1"/>
  <c r="AS236" i="2" l="1"/>
  <c r="AU236" i="2" s="1"/>
  <c r="AW236" i="2" s="1"/>
  <c r="AY236" i="2" s="1"/>
  <c r="AK237" i="2" s="1"/>
  <c r="AV236" i="2"/>
  <c r="AX236" i="2" s="1"/>
  <c r="AJ237" i="2" s="1"/>
  <c r="AZ237" i="2" l="1"/>
  <c r="BA237" i="2" s="1"/>
  <c r="BC237" i="2" s="1"/>
  <c r="AL237" i="2"/>
  <c r="AM237" i="2"/>
  <c r="AO237" i="2" s="1"/>
  <c r="BB237" i="2"/>
  <c r="BD237" i="2" s="1"/>
  <c r="AN237" i="2"/>
  <c r="AQ237" i="2"/>
  <c r="AS237" i="2" s="1"/>
  <c r="AU237" i="2" s="1"/>
  <c r="AP237" i="2" l="1"/>
  <c r="AR237" i="2" s="1"/>
  <c r="AT237" i="2" s="1"/>
  <c r="AV237" i="2" s="1"/>
  <c r="AX237" i="2" s="1"/>
  <c r="BE237" i="2"/>
  <c r="AW237" i="2" l="1"/>
  <c r="AY237" i="2" s="1"/>
</calcChain>
</file>

<file path=xl/sharedStrings.xml><?xml version="1.0" encoding="utf-8"?>
<sst xmlns="http://schemas.openxmlformats.org/spreadsheetml/2006/main" count="77" uniqueCount="47">
  <si>
    <t>g</t>
  </si>
  <si>
    <t>t</t>
  </si>
  <si>
    <t>dt</t>
  </si>
  <si>
    <t>l</t>
  </si>
  <si>
    <t>a</t>
  </si>
  <si>
    <t>ar</t>
  </si>
  <si>
    <t>w0</t>
  </si>
  <si>
    <t>k1a</t>
  </si>
  <si>
    <t>k1w</t>
  </si>
  <si>
    <t>w</t>
  </si>
  <si>
    <t>e</t>
  </si>
  <si>
    <t>Da</t>
  </si>
  <si>
    <t>Dw</t>
  </si>
  <si>
    <t>da</t>
  </si>
  <si>
    <t>dw</t>
  </si>
  <si>
    <t>k2a</t>
  </si>
  <si>
    <t>k2w</t>
  </si>
  <si>
    <t>k2a*dt</t>
  </si>
  <si>
    <t>k2w*dt</t>
  </si>
  <si>
    <t>Imp Euler</t>
  </si>
  <si>
    <t>a(t+dt/2,k1a)</t>
  </si>
  <si>
    <t>w(t+dt/2,k1w)</t>
  </si>
  <si>
    <t>e(t+dt/2,a(t+dt/2,k1a))</t>
  </si>
  <si>
    <t>a(t)+k1a*dt/2</t>
  </si>
  <si>
    <t>w(t)+k1w*dt/2</t>
  </si>
  <si>
    <t>g/l*sin(a(t+dt/2,k1a))</t>
  </si>
  <si>
    <t>k3a</t>
  </si>
  <si>
    <t>k3w</t>
  </si>
  <si>
    <t>k4a</t>
  </si>
  <si>
    <t>k4w</t>
  </si>
  <si>
    <t>RK4</t>
  </si>
  <si>
    <t>a(t+dt/2,k2a)</t>
  </si>
  <si>
    <t>w(t+dt/2,k2w)</t>
  </si>
  <si>
    <t>e(t+dt/2,a(t+dt/2,k2a))</t>
  </si>
  <si>
    <t>a(t+dt,k3a)</t>
  </si>
  <si>
    <t>w(t+dt,k3w)</t>
  </si>
  <si>
    <t>e(t+dt,a(t+dt,k3a))</t>
  </si>
  <si>
    <t>Waa</t>
  </si>
  <si>
    <t>Waw</t>
  </si>
  <si>
    <t>mass</t>
  </si>
  <si>
    <t>Euler</t>
  </si>
  <si>
    <t>y</t>
  </si>
  <si>
    <t>h</t>
  </si>
  <si>
    <t>ep</t>
  </si>
  <si>
    <t>ek</t>
  </si>
  <si>
    <t>v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</si>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</sst>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966A-878C-4EE6-87D4-544F0A5DC896}">
  <dimension ref="A1:B8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t="s">
        <v>0</v>
      </c>
      <c r="B1">
        <v>-9.81</v>
      </c>
    </row>
    <row r="2" spans="1:2" x14ac:dyDescent="0.25">
      <c r="A2" t="s">
        <v>2</v>
      </c>
      <c r="B2">
        <v>1E-3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35</v>
      </c>
    </row>
    <row r="5" spans="1:2" x14ac:dyDescent="0.25">
      <c r="A5" t="s">
        <v>5</v>
      </c>
      <c r="B5">
        <f>RADIANS(B4)</f>
        <v>0.6108652381980153</v>
      </c>
    </row>
    <row r="6" spans="1:2" x14ac:dyDescent="0.25">
      <c r="A6" t="s">
        <v>6</v>
      </c>
      <c r="B6">
        <v>0</v>
      </c>
    </row>
    <row r="8" spans="1:2" x14ac:dyDescent="0.25">
      <c r="A8" t="s">
        <v>39</v>
      </c>
      <c r="B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548A-33A2-46EF-B353-CF6820384ED6}">
  <dimension ref="A2:BE237"/>
  <sheetViews>
    <sheetView tabSelected="1" workbookViewId="0">
      <selection activeCell="Z242" sqref="Z242"/>
    </sheetView>
  </sheetViews>
  <sheetFormatPr defaultRowHeight="15" x14ac:dyDescent="0.25"/>
  <cols>
    <col min="2" max="2" width="10.7109375" customWidth="1"/>
    <col min="3" max="3" width="17.140625" customWidth="1"/>
    <col min="4" max="4" width="18.140625" customWidth="1"/>
    <col min="5" max="5" width="18.85546875" customWidth="1"/>
    <col min="6" max="6" width="17.42578125" customWidth="1"/>
    <col min="7" max="7" width="17" customWidth="1"/>
    <col min="8" max="8" width="14" customWidth="1"/>
    <col min="9" max="9" width="13.28515625" customWidth="1"/>
    <col min="10" max="10" width="13.5703125" customWidth="1"/>
    <col min="11" max="11" width="13.85546875" customWidth="1"/>
    <col min="12" max="12" width="14.7109375" customWidth="1"/>
    <col min="13" max="13" width="15.140625" customWidth="1"/>
    <col min="15" max="15" width="10.5703125" customWidth="1"/>
    <col min="16" max="16" width="10.85546875" customWidth="1"/>
    <col min="17" max="17" width="11.85546875" customWidth="1"/>
    <col min="18" max="18" width="14.140625" customWidth="1"/>
    <col min="19" max="19" width="15.140625" customWidth="1"/>
    <col min="20" max="20" width="21" customWidth="1"/>
    <col min="21" max="21" width="12.85546875" bestFit="1" customWidth="1"/>
    <col min="22" max="22" width="15" customWidth="1"/>
    <col min="23" max="23" width="21.140625" customWidth="1"/>
    <col min="24" max="24" width="15.85546875" customWidth="1"/>
    <col min="25" max="25" width="16" customWidth="1"/>
    <col min="26" max="27" width="15" customWidth="1"/>
    <col min="28" max="28" width="13.140625" customWidth="1"/>
    <col min="29" max="29" width="15" customWidth="1"/>
    <col min="30" max="30" width="16.85546875" customWidth="1"/>
    <col min="31" max="31" width="14.42578125" customWidth="1"/>
    <col min="32" max="32" width="12.5703125" customWidth="1"/>
    <col min="33" max="33" width="10.5703125" customWidth="1"/>
    <col min="34" max="34" width="11.42578125" customWidth="1"/>
    <col min="35" max="35" width="13.85546875" customWidth="1"/>
    <col min="36" max="36" width="17.5703125" customWidth="1"/>
    <col min="37" max="37" width="14.7109375" customWidth="1"/>
    <col min="38" max="38" width="18.140625" customWidth="1"/>
    <col min="39" max="39" width="25.7109375" customWidth="1"/>
    <col min="40" max="40" width="26.85546875" customWidth="1"/>
    <col min="41" max="41" width="18.42578125" customWidth="1"/>
    <col min="42" max="42" width="15" customWidth="1"/>
    <col min="52" max="52" width="18.140625" customWidth="1"/>
    <col min="53" max="53" width="14.7109375" customWidth="1"/>
    <col min="54" max="54" width="14.28515625" customWidth="1"/>
    <col min="55" max="55" width="16.42578125" customWidth="1"/>
    <col min="56" max="56" width="12.85546875" customWidth="1"/>
    <col min="57" max="57" width="18.28515625" customWidth="1"/>
  </cols>
  <sheetData>
    <row r="2" spans="1:57" x14ac:dyDescent="0.25">
      <c r="R2" t="s">
        <v>23</v>
      </c>
      <c r="S2" t="s">
        <v>24</v>
      </c>
      <c r="T2" t="s">
        <v>25</v>
      </c>
    </row>
    <row r="4" spans="1:57" x14ac:dyDescent="0.25">
      <c r="S4" t="s">
        <v>7</v>
      </c>
      <c r="T4" t="s">
        <v>8</v>
      </c>
      <c r="V4" t="s">
        <v>15</v>
      </c>
      <c r="W4" t="s">
        <v>16</v>
      </c>
      <c r="X4" t="s">
        <v>17</v>
      </c>
      <c r="Y4" t="s">
        <v>18</v>
      </c>
      <c r="AK4" t="s">
        <v>7</v>
      </c>
      <c r="AL4" t="s">
        <v>8</v>
      </c>
      <c r="AN4" t="s">
        <v>15</v>
      </c>
      <c r="AO4" t="s">
        <v>16</v>
      </c>
      <c r="AQ4" t="s">
        <v>26</v>
      </c>
      <c r="AR4" t="s">
        <v>27</v>
      </c>
      <c r="AT4" t="s">
        <v>28</v>
      </c>
      <c r="AU4" t="s">
        <v>29</v>
      </c>
    </row>
    <row r="5" spans="1:57" x14ac:dyDescent="0.25">
      <c r="A5" t="s">
        <v>40</v>
      </c>
      <c r="B5" t="s">
        <v>1</v>
      </c>
      <c r="C5" t="s">
        <v>4</v>
      </c>
      <c r="D5" t="s">
        <v>9</v>
      </c>
      <c r="E5" t="s">
        <v>10</v>
      </c>
      <c r="F5" t="s">
        <v>13</v>
      </c>
      <c r="G5" t="s">
        <v>14</v>
      </c>
      <c r="H5" t="s">
        <v>41</v>
      </c>
      <c r="I5" t="s">
        <v>42</v>
      </c>
      <c r="J5" t="s">
        <v>45</v>
      </c>
      <c r="K5" t="s">
        <v>43</v>
      </c>
      <c r="L5" t="s">
        <v>44</v>
      </c>
      <c r="M5" t="s">
        <v>46</v>
      </c>
      <c r="P5" t="s">
        <v>19</v>
      </c>
      <c r="Q5" t="s">
        <v>1</v>
      </c>
      <c r="R5" t="s">
        <v>4</v>
      </c>
      <c r="S5" t="s">
        <v>9</v>
      </c>
      <c r="T5" t="s">
        <v>10</v>
      </c>
      <c r="U5" t="s">
        <v>20</v>
      </c>
      <c r="V5" t="s">
        <v>21</v>
      </c>
      <c r="W5" t="s">
        <v>22</v>
      </c>
      <c r="X5" t="s">
        <v>11</v>
      </c>
      <c r="Y5" t="s">
        <v>12</v>
      </c>
      <c r="Z5" t="s">
        <v>41</v>
      </c>
      <c r="AA5" t="s">
        <v>42</v>
      </c>
      <c r="AB5" t="s">
        <v>45</v>
      </c>
      <c r="AC5" t="s">
        <v>43</v>
      </c>
      <c r="AD5" t="s">
        <v>44</v>
      </c>
      <c r="AE5" t="s">
        <v>46</v>
      </c>
      <c r="AH5" t="s">
        <v>30</v>
      </c>
      <c r="AI5" t="s">
        <v>1</v>
      </c>
      <c r="AJ5" t="s">
        <v>4</v>
      </c>
      <c r="AK5" t="s">
        <v>9</v>
      </c>
      <c r="AL5" t="s">
        <v>10</v>
      </c>
      <c r="AM5" t="s">
        <v>20</v>
      </c>
      <c r="AN5" t="s">
        <v>21</v>
      </c>
      <c r="AO5" t="s">
        <v>22</v>
      </c>
      <c r="AP5" t="s">
        <v>31</v>
      </c>
      <c r="AQ5" t="s">
        <v>32</v>
      </c>
      <c r="AR5" t="s">
        <v>33</v>
      </c>
      <c r="AS5" t="s">
        <v>34</v>
      </c>
      <c r="AT5" t="s">
        <v>35</v>
      </c>
      <c r="AU5" t="s">
        <v>36</v>
      </c>
      <c r="AV5" t="s">
        <v>37</v>
      </c>
      <c r="AW5" t="s">
        <v>38</v>
      </c>
      <c r="AX5" t="s">
        <v>11</v>
      </c>
      <c r="AY5" t="s">
        <v>12</v>
      </c>
      <c r="AZ5" t="s">
        <v>41</v>
      </c>
      <c r="BA5" t="s">
        <v>42</v>
      </c>
      <c r="BB5" t="s">
        <v>45</v>
      </c>
      <c r="BC5" t="s">
        <v>43</v>
      </c>
      <c r="BD5" t="s">
        <v>44</v>
      </c>
      <c r="BE5" t="s">
        <v>46</v>
      </c>
    </row>
    <row r="6" spans="1:57" x14ac:dyDescent="0.25">
      <c r="B6">
        <v>0</v>
      </c>
      <c r="C6">
        <f>ar</f>
        <v>0.6108652381980153</v>
      </c>
      <c r="D6">
        <v>0</v>
      </c>
      <c r="E6">
        <f>g/l*SIN(C6)</f>
        <v>-5.6267848406037624</v>
      </c>
      <c r="F6">
        <f>dt*D6</f>
        <v>0</v>
      </c>
      <c r="G6">
        <f>dt*E6</f>
        <v>-5.6267848406037621E-3</v>
      </c>
      <c r="H6">
        <f>-l*COS(C6)</f>
        <v>-0.8191520442889918</v>
      </c>
      <c r="I6">
        <f>H6+l</f>
        <v>0.1808479557110082</v>
      </c>
      <c r="J6">
        <f>D6*l</f>
        <v>0</v>
      </c>
      <c r="K6">
        <f>ABS(mass*g*I6)</f>
        <v>1.7741184455249905</v>
      </c>
      <c r="L6">
        <f>mass*J6^2/2</f>
        <v>0</v>
      </c>
      <c r="M6">
        <f>K6+L6</f>
        <v>1.7741184455249905</v>
      </c>
      <c r="Q6">
        <v>0</v>
      </c>
      <c r="R6">
        <f>ar</f>
        <v>0.6108652381980153</v>
      </c>
      <c r="S6">
        <v>0</v>
      </c>
      <c r="T6">
        <f>g/l*SIN((R6))</f>
        <v>-5.6267848406037624</v>
      </c>
      <c r="U6">
        <f>R6+S6*dt/2</f>
        <v>0.6108652381980153</v>
      </c>
      <c r="V6">
        <f>S6+T6*dt/2</f>
        <v>-2.813392420301881E-3</v>
      </c>
      <c r="W6">
        <f>g/l*SIN(U6)</f>
        <v>-5.6267848406037624</v>
      </c>
      <c r="X6">
        <f>V6*dt</f>
        <v>-2.8133924203018809E-6</v>
      </c>
      <c r="Y6">
        <f>W6*dt</f>
        <v>-5.6267848406037621E-3</v>
      </c>
      <c r="Z6">
        <f>-l*COS(R6)</f>
        <v>-0.8191520442889918</v>
      </c>
      <c r="AA6">
        <f>Z6+l</f>
        <v>0.1808479557110082</v>
      </c>
      <c r="AB6">
        <f>S6*l</f>
        <v>0</v>
      </c>
      <c r="AC6">
        <f>ABS(mass*g*AA6)</f>
        <v>1.7741184455249905</v>
      </c>
      <c r="AD6">
        <f>mass*AB6^2/2</f>
        <v>0</v>
      </c>
      <c r="AE6">
        <f>AC6+AD6</f>
        <v>1.7741184455249905</v>
      </c>
      <c r="AI6">
        <v>0</v>
      </c>
      <c r="AJ6">
        <f>ar</f>
        <v>0.6108652381980153</v>
      </c>
      <c r="AK6">
        <v>0</v>
      </c>
      <c r="AL6">
        <f>g/l*SIN(AJ6)</f>
        <v>-5.6267848406037624</v>
      </c>
      <c r="AM6">
        <f>AJ6+AK6*dt/2</f>
        <v>0.6108652381980153</v>
      </c>
      <c r="AN6">
        <f>AK6+AL6*dt/2</f>
        <v>-2.813392420301881E-3</v>
      </c>
      <c r="AO6">
        <f>g/l*SIN(AM6)</f>
        <v>-5.6267848406037624</v>
      </c>
      <c r="AP6">
        <f>AJ6+AN6*dt/2</f>
        <v>0.61086383150180512</v>
      </c>
      <c r="AQ6">
        <f>AK6+AO6*dt/2</f>
        <v>-2.813392420301881E-3</v>
      </c>
      <c r="AR6">
        <f>g/l*SIN(AP6)</f>
        <v>-5.626773536554067</v>
      </c>
      <c r="AS6">
        <f>AJ6+AQ6*dt</f>
        <v>0.61086242480559505</v>
      </c>
      <c r="AT6">
        <f>AK6+AR6*dt</f>
        <v>-5.6267735365540675E-3</v>
      </c>
      <c r="AU6">
        <f>g/l*SIN(AS6)</f>
        <v>-5.6267622324932383</v>
      </c>
      <c r="AV6">
        <f>(AK6+2*AN6+2*AQ6+AT6)/6</f>
        <v>-2.8133905362935988E-3</v>
      </c>
      <c r="AW6">
        <f>(AL6+2*AO6+2*AR6+AU6)/6</f>
        <v>-5.6267773045687761</v>
      </c>
      <c r="AX6">
        <f>AV6*dt</f>
        <v>-2.813390536293599E-6</v>
      </c>
      <c r="AY6">
        <f>AW6*dt</f>
        <v>-5.6267773045687759E-3</v>
      </c>
      <c r="AZ6">
        <f>-l*COS(AJ6)</f>
        <v>-0.8191520442889918</v>
      </c>
      <c r="BA6">
        <f>AZ6+l</f>
        <v>0.1808479557110082</v>
      </c>
      <c r="BB6">
        <f>AK6*l</f>
        <v>0</v>
      </c>
      <c r="BC6">
        <f>ABS(mass*g*BA6)</f>
        <v>1.7741184455249905</v>
      </c>
      <c r="BD6">
        <f>mass*BB6^2/2</f>
        <v>0</v>
      </c>
      <c r="BE6">
        <f>BC6+BD6</f>
        <v>1.7741184455249905</v>
      </c>
    </row>
    <row r="7" spans="1:57" x14ac:dyDescent="0.25">
      <c r="B7">
        <f>B6+dt</f>
        <v>1E-3</v>
      </c>
      <c r="C7">
        <f>C6+F6</f>
        <v>0.6108652381980153</v>
      </c>
      <c r="D7">
        <f>D6+G6</f>
        <v>-5.6267848406037621E-3</v>
      </c>
      <c r="E7">
        <f>g/l*SIN(C7)</f>
        <v>-5.6267848406037624</v>
      </c>
      <c r="F7">
        <f>dt*D7</f>
        <v>-5.6267848406037618E-6</v>
      </c>
      <c r="G7">
        <f>dt*E7</f>
        <v>-5.6267848406037621E-3</v>
      </c>
      <c r="H7">
        <f>-l*COS(C7)</f>
        <v>-0.8191520442889918</v>
      </c>
      <c r="I7">
        <f>H7+l</f>
        <v>0.1808479557110082</v>
      </c>
      <c r="J7">
        <f>D7*l</f>
        <v>-5.6267848406037621E-3</v>
      </c>
      <c r="K7">
        <f>ABS(mass*g*I7)</f>
        <v>1.7741184455249905</v>
      </c>
      <c r="L7">
        <f>mass*J7^2/2</f>
        <v>1.5830353821224153E-5</v>
      </c>
      <c r="M7">
        <f t="shared" ref="M7:M26" si="0">K7+L7</f>
        <v>1.7741342758788117</v>
      </c>
      <c r="Q7">
        <f>dt+Q6</f>
        <v>1E-3</v>
      </c>
      <c r="R7">
        <f>X6+R6</f>
        <v>0.61086242480559505</v>
      </c>
      <c r="S7">
        <f>S6+Y6</f>
        <v>-5.6267848406037621E-3</v>
      </c>
      <c r="T7">
        <f>g/l*SIN((R7))</f>
        <v>-5.6267622324932383</v>
      </c>
      <c r="U7">
        <f>R7+S7*dt/2</f>
        <v>0.6108596114131748</v>
      </c>
      <c r="V7">
        <f>S7+T7*dt/2</f>
        <v>-8.4401659568503814E-3</v>
      </c>
      <c r="W7">
        <f>g/l*SIN(U7)</f>
        <v>-5.6267396243381773</v>
      </c>
      <c r="X7">
        <f>V7*dt</f>
        <v>-8.4401659568503811E-6</v>
      </c>
      <c r="Y7">
        <f>W7*dt</f>
        <v>-5.626739624338177E-3</v>
      </c>
      <c r="Z7">
        <f>-l*COS(R7)</f>
        <v>-0.81915365798134843</v>
      </c>
      <c r="AA7">
        <f>Z7+l</f>
        <v>0.18084634201865157</v>
      </c>
      <c r="AB7">
        <f>S7*l</f>
        <v>-5.6267848406037621E-3</v>
      </c>
      <c r="AC7">
        <f>ABS(mass*g*AA7)</f>
        <v>1.774102615202972</v>
      </c>
      <c r="AD7">
        <f>mass*AB7^2/2</f>
        <v>1.5830353821224153E-5</v>
      </c>
      <c r="AE7">
        <f t="shared" ref="AE7:AE36" si="1">AC7+AD7</f>
        <v>1.7741184455567931</v>
      </c>
      <c r="AI7">
        <f>AI6+dt</f>
        <v>1E-3</v>
      </c>
      <c r="AJ7">
        <f>AJ6+AX6</f>
        <v>0.61086242480747899</v>
      </c>
      <c r="AK7">
        <f>AK6+AY6</f>
        <v>-5.6267773045687759E-3</v>
      </c>
      <c r="AL7">
        <f>g/l*SIN(AJ7)</f>
        <v>-5.6267622325083773</v>
      </c>
      <c r="AM7">
        <f>AJ7+AK7*dt/2</f>
        <v>0.61085961141882672</v>
      </c>
      <c r="AN7">
        <f>AK7+AL7*dt/2</f>
        <v>-8.4401584208229647E-3</v>
      </c>
      <c r="AO7">
        <f>g/l*SIN(AM7)</f>
        <v>-5.6267396243835961</v>
      </c>
      <c r="AP7">
        <f>AJ7+AN7*dt/2</f>
        <v>0.61085820472826857</v>
      </c>
      <c r="AQ7">
        <f>AK7+AO7*dt/2</f>
        <v>-8.4401471167605737E-3</v>
      </c>
      <c r="AR7">
        <f>g/l*SIN(AP7)</f>
        <v>-5.6267283203347835</v>
      </c>
      <c r="AS7">
        <f>AJ7+AQ7*dt</f>
        <v>0.61085398466036223</v>
      </c>
      <c r="AT7">
        <f>AK7+AR7*dt</f>
        <v>-1.125350562490356E-2</v>
      </c>
      <c r="AU7">
        <f>g/l*SIN(AS7)</f>
        <v>-5.6266944081518213</v>
      </c>
      <c r="AV7">
        <f>(AK7+2*AN7+2*AQ7+AT7)/6</f>
        <v>-8.4401490007732349E-3</v>
      </c>
      <c r="AW7">
        <f>(AL7+2*AO7+2*AR7+AU7)/6</f>
        <v>-5.6267320883494927</v>
      </c>
      <c r="AX7">
        <f>AV7*dt</f>
        <v>-8.4401490007732358E-6</v>
      </c>
      <c r="AY7">
        <f>AW7*dt</f>
        <v>-5.6267320883494924E-3</v>
      </c>
      <c r="AZ7">
        <f>-l*COS(AJ7)</f>
        <v>-0.81915365798026785</v>
      </c>
      <c r="BA7">
        <f>AZ7+l</f>
        <v>0.18084634201973215</v>
      </c>
      <c r="BB7">
        <f>AK7*l</f>
        <v>-5.6267773045687759E-3</v>
      </c>
      <c r="BC7">
        <f>ABS(mass*g*BA7)</f>
        <v>1.7741026152135726</v>
      </c>
      <c r="BD7">
        <f>mass*BB7^2/2</f>
        <v>1.5830311417605129E-5</v>
      </c>
      <c r="BE7">
        <f t="shared" ref="BE7:BE45" si="2">BC7+BD7</f>
        <v>1.7741184455249901</v>
      </c>
    </row>
    <row r="8" spans="1:57" x14ac:dyDescent="0.25">
      <c r="B8">
        <f>B7+dt</f>
        <v>2E-3</v>
      </c>
      <c r="C8">
        <f t="shared" ref="C8:C27" si="3">C7+F7</f>
        <v>0.61085961141317469</v>
      </c>
      <c r="D8">
        <f t="shared" ref="D8:D27" si="4">D7+G7</f>
        <v>-1.1253569681207524E-2</v>
      </c>
      <c r="E8">
        <f>g/l*SIN(C8)</f>
        <v>-5.6267396243381764</v>
      </c>
      <c r="F8">
        <f>dt*D8</f>
        <v>-1.1253569681207524E-5</v>
      </c>
      <c r="G8">
        <f>dt*E8</f>
        <v>-5.6267396243381762E-3</v>
      </c>
      <c r="H8">
        <f>-l*COS(C8)</f>
        <v>-0.81915527166722135</v>
      </c>
      <c r="I8">
        <f>H8+l</f>
        <v>0.18084472833277865</v>
      </c>
      <c r="J8">
        <f>D8*l</f>
        <v>-1.1253569681207524E-2</v>
      </c>
      <c r="K8">
        <f>ABS(mass*g*I8)</f>
        <v>1.7740867849445587</v>
      </c>
      <c r="L8">
        <f>mass*J8^2/2</f>
        <v>6.3321415284896612E-5</v>
      </c>
      <c r="M8">
        <f t="shared" si="0"/>
        <v>1.7741501063598437</v>
      </c>
      <c r="Q8">
        <f>dt+Q7</f>
        <v>2E-3</v>
      </c>
      <c r="R8">
        <f t="shared" ref="R8:R24" si="5">X7+R7</f>
        <v>0.61085398463963825</v>
      </c>
      <c r="S8">
        <f t="shared" ref="S8:S24" si="6">S7+Y7</f>
        <v>-1.125352446494194E-2</v>
      </c>
      <c r="T8">
        <f>g/l*SIN((R8))</f>
        <v>-5.6266944079852843</v>
      </c>
      <c r="U8">
        <f>R8+S8*dt/2</f>
        <v>0.61084835787740577</v>
      </c>
      <c r="V8">
        <f>S8+T8*dt/2</f>
        <v>-1.4066871668934583E-2</v>
      </c>
      <c r="W8">
        <f>g/l*SIN(U8)</f>
        <v>-5.626649191545086</v>
      </c>
      <c r="X8">
        <f>V8*dt</f>
        <v>-1.4066871668934583E-5</v>
      </c>
      <c r="Y8">
        <f>W8*dt</f>
        <v>-5.6266491915450863E-3</v>
      </c>
      <c r="Z8">
        <f>-l*COS(R8)</f>
        <v>-0.81915849901303206</v>
      </c>
      <c r="AA8">
        <f>Z8+l</f>
        <v>0.18084150098696794</v>
      </c>
      <c r="AB8">
        <f>S8*l</f>
        <v>-1.125352446494194E-2</v>
      </c>
      <c r="AC8">
        <f>ABS(mass*g*AA8)</f>
        <v>1.7740551246821556</v>
      </c>
      <c r="AD8">
        <f>mass*AB8^2/2</f>
        <v>6.3320906441523386E-5</v>
      </c>
      <c r="AE8">
        <f t="shared" si="1"/>
        <v>1.7741184455885972</v>
      </c>
      <c r="AI8">
        <f>AI7+dt</f>
        <v>2E-3</v>
      </c>
      <c r="AJ8">
        <f t="shared" ref="AJ8:AJ46" si="7">AJ7+AX7</f>
        <v>0.61085398465847818</v>
      </c>
      <c r="AK8">
        <f t="shared" ref="AK8:AK46" si="8">AK7+AY7</f>
        <v>-1.1253509392918269E-2</v>
      </c>
      <c r="AL8">
        <f>g/l*SIN(AJ8)</f>
        <v>-5.6266944081366814</v>
      </c>
      <c r="AM8">
        <f>AJ8+AK8*dt/2</f>
        <v>0.61084835790378167</v>
      </c>
      <c r="AN8">
        <f>AK8+AL8*dt/2</f>
        <v>-1.406685659698661E-2</v>
      </c>
      <c r="AO8">
        <f>g/l*SIN(AM8)</f>
        <v>-5.6266491917570418</v>
      </c>
      <c r="AP8">
        <f>AJ8+AN8*dt/2</f>
        <v>0.61084695123017974</v>
      </c>
      <c r="AQ8">
        <f>AK8+AO8*dt/2</f>
        <v>-1.406683398879679E-2</v>
      </c>
      <c r="AR8">
        <f>g/l*SIN(AP8)</f>
        <v>-5.6266378877554173</v>
      </c>
      <c r="AS8">
        <f>AJ8+AQ8*dt</f>
        <v>0.61083991782448943</v>
      </c>
      <c r="AT8">
        <f>AK8+AR8*dt</f>
        <v>-1.6880147280673687E-2</v>
      </c>
      <c r="AU8">
        <f>g/l*SIN(AS8)</f>
        <v>-5.6265813672774883</v>
      </c>
      <c r="AV8">
        <f t="shared" ref="AV8:AV46" si="9">(AK8+2*AN8+2*AQ8+AT8)/6</f>
        <v>-1.4066839640859793E-2</v>
      </c>
      <c r="AW8">
        <f t="shared" ref="AW8:AW46" si="10">(AL8+2*AO8+2*AR8+AU8)/6</f>
        <v>-5.6266416557398484</v>
      </c>
      <c r="AX8">
        <f>AV8*dt</f>
        <v>-1.4066839640859794E-5</v>
      </c>
      <c r="AY8">
        <f>AW8*dt</f>
        <v>-5.6266416557398486E-3</v>
      </c>
      <c r="AZ8">
        <f>-l*COS(AJ8)</f>
        <v>-0.81915849900222615</v>
      </c>
      <c r="BA8">
        <f>AZ8+l</f>
        <v>0.18084150099777385</v>
      </c>
      <c r="BB8">
        <f>AK8*l</f>
        <v>-1.1253509392918269E-2</v>
      </c>
      <c r="BC8">
        <f>ABS(mass*g*BA8)</f>
        <v>1.7740551247881615</v>
      </c>
      <c r="BD8">
        <f>mass*BB8^2/2</f>
        <v>6.332073682824986E-5</v>
      </c>
      <c r="BE8">
        <f t="shared" si="2"/>
        <v>1.7741184455249899</v>
      </c>
    </row>
    <row r="9" spans="1:57" x14ac:dyDescent="0.25">
      <c r="B9">
        <f>B8+dt</f>
        <v>3.0000000000000001E-3</v>
      </c>
      <c r="C9">
        <f t="shared" si="3"/>
        <v>0.61084835784349345</v>
      </c>
      <c r="D9">
        <f t="shared" si="4"/>
        <v>-1.6880309305545699E-2</v>
      </c>
      <c r="E9">
        <f>g/l*SIN(C9)</f>
        <v>-5.626649191272568</v>
      </c>
      <c r="F9">
        <f>dt*D9</f>
        <v>-1.6880309305545699E-5</v>
      </c>
      <c r="G9">
        <f>dt*E9</f>
        <v>-5.6266491912725682E-3</v>
      </c>
      <c r="H9">
        <f>-l*COS(C9)</f>
        <v>-0.81916172634587514</v>
      </c>
      <c r="I9">
        <f>H9+l</f>
        <v>0.18083827365412486</v>
      </c>
      <c r="J9">
        <f>D9*l</f>
        <v>-1.6880309305545699E-2</v>
      </c>
      <c r="K9">
        <f>ABS(mass*g*I9)</f>
        <v>1.774023464546965</v>
      </c>
      <c r="L9">
        <f>mass*J9^2/2</f>
        <v>1.4247242112544638E-4</v>
      </c>
      <c r="M9">
        <f t="shared" si="0"/>
        <v>1.7741659369680904</v>
      </c>
      <c r="Q9">
        <f>dt+Q8</f>
        <v>3.0000000000000001E-3</v>
      </c>
      <c r="R9">
        <f t="shared" si="5"/>
        <v>0.61083991776796931</v>
      </c>
      <c r="S9">
        <f t="shared" si="6"/>
        <v>-1.6880173656487026E-2</v>
      </c>
      <c r="T9">
        <f>g/l*SIN((R9))</f>
        <v>-5.6265813668232916</v>
      </c>
      <c r="U9">
        <f>R9+S9*dt/2</f>
        <v>0.6108314776811411</v>
      </c>
      <c r="V9">
        <f>S9+T9*dt/2</f>
        <v>-1.9693464339898673E-2</v>
      </c>
      <c r="W9">
        <f>g/l*SIN(U9)</f>
        <v>-5.6265135418823666</v>
      </c>
      <c r="X9">
        <f>V9*dt</f>
        <v>-1.9693464339898674E-5</v>
      </c>
      <c r="Y9">
        <f>W9*dt</f>
        <v>-5.6265135418823668E-3</v>
      </c>
      <c r="Z9">
        <f>-l*COS(R9)</f>
        <v>-0.81916656722843384</v>
      </c>
      <c r="AA9">
        <f>Z9+l</f>
        <v>0.18083343277156616</v>
      </c>
      <c r="AB9">
        <f>S9*l</f>
        <v>-1.6880173656487026E-2</v>
      </c>
      <c r="AC9">
        <f>ABS(mass*g*AA9)</f>
        <v>1.773975975489064</v>
      </c>
      <c r="AD9">
        <f>mass*AB9^2/2</f>
        <v>1.4247013133657929E-4</v>
      </c>
      <c r="AE9">
        <f t="shared" si="1"/>
        <v>1.7741184456204007</v>
      </c>
      <c r="AI9">
        <f>AI8+dt</f>
        <v>3.0000000000000001E-3</v>
      </c>
      <c r="AJ9">
        <f t="shared" si="7"/>
        <v>0.61083991781883729</v>
      </c>
      <c r="AK9">
        <f t="shared" si="8"/>
        <v>-1.6880151048658119E-2</v>
      </c>
      <c r="AL9">
        <f>g/l*SIN(AJ9)</f>
        <v>-5.6265813672320686</v>
      </c>
      <c r="AM9">
        <f>AJ9+AK9*dt/2</f>
        <v>0.61083147774331292</v>
      </c>
      <c r="AN9">
        <f>AK9+AL9*dt/2</f>
        <v>-1.9693441732274154E-2</v>
      </c>
      <c r="AO9">
        <f>g/l*SIN(AM9)</f>
        <v>-5.6265135423819839</v>
      </c>
      <c r="AP9">
        <f>AJ9+AN9*dt/2</f>
        <v>0.61083007109797116</v>
      </c>
      <c r="AQ9">
        <f>AK9+AO9*dt/2</f>
        <v>-1.9693407819849112E-2</v>
      </c>
      <c r="AR9">
        <f>g/l*SIN(AP9)</f>
        <v>-5.6265022384738588</v>
      </c>
      <c r="AS9">
        <f>AJ9+AQ9*dt</f>
        <v>0.61082022441101747</v>
      </c>
      <c r="AT9">
        <f>AK9+AR9*dt</f>
        <v>-2.2506653287131979E-2</v>
      </c>
      <c r="AU9">
        <f>g/l*SIN(AS9)</f>
        <v>-5.6264231094426398</v>
      </c>
      <c r="AV9">
        <f t="shared" si="9"/>
        <v>-1.9693417240006103E-2</v>
      </c>
      <c r="AW9">
        <f t="shared" si="10"/>
        <v>-5.6265060063977321</v>
      </c>
      <c r="AX9">
        <f>AV9*dt</f>
        <v>-1.9693417240006105E-5</v>
      </c>
      <c r="AY9">
        <f>AW9*dt</f>
        <v>-5.626506006397732E-3</v>
      </c>
      <c r="AZ9">
        <f>-l*COS(AJ9)</f>
        <v>-0.81916656719925818</v>
      </c>
      <c r="BA9">
        <f>AZ9+l</f>
        <v>0.18083343280074182</v>
      </c>
      <c r="BB9">
        <f>AK9*l</f>
        <v>-1.6880151048658119E-2</v>
      </c>
      <c r="BC9">
        <f>ABS(mass*g*BA9)</f>
        <v>1.7739759757752773</v>
      </c>
      <c r="BD9">
        <f>mass*BB9^2/2</f>
        <v>1.424697497127569E-4</v>
      </c>
      <c r="BE9">
        <f t="shared" si="2"/>
        <v>1.7741184455249901</v>
      </c>
    </row>
    <row r="10" spans="1:57" x14ac:dyDescent="0.25">
      <c r="B10">
        <f>B9+dt</f>
        <v>4.0000000000000001E-3</v>
      </c>
      <c r="C10">
        <f t="shared" si="3"/>
        <v>0.61083147753418787</v>
      </c>
      <c r="D10">
        <f t="shared" si="4"/>
        <v>-2.2506958496818268E-2</v>
      </c>
      <c r="E10">
        <f>g/l*SIN(C10)</f>
        <v>-5.6265135407014411</v>
      </c>
      <c r="F10">
        <f>dt*D10</f>
        <v>-2.2506958496818269E-5</v>
      </c>
      <c r="G10">
        <f>dt*E10</f>
        <v>-5.6265135407014407E-3</v>
      </c>
      <c r="H10">
        <f>-l*COS(C10)</f>
        <v>-0.81917140814340761</v>
      </c>
      <c r="I10">
        <f>H10+l</f>
        <v>0.18082859185659239</v>
      </c>
      <c r="J10">
        <f>D10*l</f>
        <v>-2.2506958496818268E-2</v>
      </c>
      <c r="K10">
        <f>ABS(mass*g*I10)</f>
        <v>1.7739284861131714</v>
      </c>
      <c r="L10">
        <f>mass*J10^2/2</f>
        <v>2.5328159038874999E-4</v>
      </c>
      <c r="M10">
        <f t="shared" si="0"/>
        <v>1.7741817677035603</v>
      </c>
      <c r="Q10">
        <f>dt+Q9</f>
        <v>4.0000000000000001E-3</v>
      </c>
      <c r="R10">
        <f t="shared" si="5"/>
        <v>0.61082022430362937</v>
      </c>
      <c r="S10">
        <f t="shared" si="6"/>
        <v>-2.2506687198369395E-2</v>
      </c>
      <c r="T10">
        <f>g/l*SIN((R10))</f>
        <v>-5.6264231085796554</v>
      </c>
      <c r="U10">
        <f>R10+S10*dt/2</f>
        <v>0.61080897096003017</v>
      </c>
      <c r="V10">
        <f>S10+T10*dt/2</f>
        <v>-2.5319898752659224E-2</v>
      </c>
      <c r="W10">
        <f>g/l*SIN(U10)</f>
        <v>-5.6263326748369487</v>
      </c>
      <c r="X10">
        <f>V10*dt</f>
        <v>-2.5319898752659226E-5</v>
      </c>
      <c r="Y10">
        <f>W10*dt</f>
        <v>-5.6263326748369489E-3</v>
      </c>
      <c r="Z10">
        <f>-l*COS(R10)</f>
        <v>-0.81917786236820755</v>
      </c>
      <c r="AA10">
        <f>Z10+l</f>
        <v>0.18082213763179245</v>
      </c>
      <c r="AB10">
        <f>S10*l</f>
        <v>-2.2506687198369395E-2</v>
      </c>
      <c r="AC10">
        <f>ABS(mass*g*AA10)</f>
        <v>1.773865170167884</v>
      </c>
      <c r="AD10">
        <f>mass*AB10^2/2</f>
        <v>2.5327548432262239E-4</v>
      </c>
      <c r="AE10">
        <f t="shared" si="1"/>
        <v>1.7741184456522066</v>
      </c>
      <c r="AI10">
        <f>AI9+dt</f>
        <v>4.0000000000000001E-3</v>
      </c>
      <c r="AJ10">
        <f t="shared" si="7"/>
        <v>0.61082022440159733</v>
      </c>
      <c r="AK10">
        <f t="shared" si="8"/>
        <v>-2.2506657055055852E-2</v>
      </c>
      <c r="AL10">
        <f>g/l*SIN(AJ10)</f>
        <v>-5.6264231093669386</v>
      </c>
      <c r="AM10">
        <f>AJ10+AK10*dt/2</f>
        <v>0.61080897107306975</v>
      </c>
      <c r="AN10">
        <f>AK10+AL10*dt/2</f>
        <v>-2.531986860973932E-2</v>
      </c>
      <c r="AO10">
        <f>g/l*SIN(AM10)</f>
        <v>-5.6263326757453571</v>
      </c>
      <c r="AP10">
        <f>AJ10+AN10*dt/2</f>
        <v>0.61080756446729245</v>
      </c>
      <c r="AQ10">
        <f>AK10+AO10*dt/2</f>
        <v>-2.5319823392928532E-2</v>
      </c>
      <c r="AR10">
        <f>g/l*SIN(AP10)</f>
        <v>-5.6263213719770526</v>
      </c>
      <c r="AS10">
        <f>AJ10+AQ10*dt</f>
        <v>0.6107949045782044</v>
      </c>
      <c r="AT10">
        <f>AK10+AR10*dt</f>
        <v>-2.8132978427032905E-2</v>
      </c>
      <c r="AU10">
        <f>g/l*SIN(AS10)</f>
        <v>-5.6262196340487893</v>
      </c>
      <c r="AV10">
        <f t="shared" si="9"/>
        <v>-2.5319836581237414E-2</v>
      </c>
      <c r="AW10">
        <f t="shared" si="10"/>
        <v>-5.6263251398100911</v>
      </c>
      <c r="AX10">
        <f>AV10*dt</f>
        <v>-2.5319836581237413E-5</v>
      </c>
      <c r="AY10">
        <f>AW10*dt</f>
        <v>-5.6263251398100912E-3</v>
      </c>
      <c r="AZ10">
        <f>-l*COS(AJ10)</f>
        <v>-0.81917786231201906</v>
      </c>
      <c r="BA10">
        <f>AZ10+l</f>
        <v>0.18082213768798094</v>
      </c>
      <c r="BB10">
        <f>AK10*l</f>
        <v>-2.2506657055055852E-2</v>
      </c>
      <c r="BC10">
        <f>ABS(mass*g*BA10)</f>
        <v>1.7738651707190931</v>
      </c>
      <c r="BD10">
        <f>mass*BB10^2/2</f>
        <v>2.5327480589694765E-4</v>
      </c>
      <c r="BE10">
        <f t="shared" si="2"/>
        <v>1.7741184455249901</v>
      </c>
    </row>
    <row r="11" spans="1:57" x14ac:dyDescent="0.25">
      <c r="B11">
        <f>B10+dt</f>
        <v>5.0000000000000001E-3</v>
      </c>
      <c r="C11">
        <f t="shared" si="3"/>
        <v>0.61080897057569106</v>
      </c>
      <c r="D11">
        <f t="shared" si="4"/>
        <v>-2.8133472037519709E-2</v>
      </c>
      <c r="E11">
        <f>g/l*SIN(C11)</f>
        <v>-5.6263326717483233</v>
      </c>
      <c r="F11">
        <f>dt*D11</f>
        <v>-2.8133472037519708E-5</v>
      </c>
      <c r="G11">
        <f>dt*E11</f>
        <v>-5.6263326717483231E-3</v>
      </c>
      <c r="H11">
        <f>-l*COS(C11)</f>
        <v>-0.81918431677453318</v>
      </c>
      <c r="I11">
        <f>H11+l</f>
        <v>0.18081568322546682</v>
      </c>
      <c r="J11">
        <f>D11*l</f>
        <v>-2.8133472037519709E-2</v>
      </c>
      <c r="K11">
        <f>ABS(mass*g*I11)</f>
        <v>1.7738018524418295</v>
      </c>
      <c r="L11">
        <f>mass*J11^2/2</f>
        <v>3.957461244429517E-4</v>
      </c>
      <c r="M11">
        <f t="shared" si="0"/>
        <v>1.7741975985662726</v>
      </c>
      <c r="Q11">
        <f>dt+Q10</f>
        <v>5.0000000000000001E-3</v>
      </c>
      <c r="R11">
        <f t="shared" si="5"/>
        <v>0.61079490440487672</v>
      </c>
      <c r="S11">
        <f t="shared" si="6"/>
        <v>-2.8133019873206343E-2</v>
      </c>
      <c r="T11">
        <f>g/l*SIN((R11))</f>
        <v>-5.6262196326558804</v>
      </c>
      <c r="U11">
        <f>R11+S11*dt/2</f>
        <v>0.61078083789494009</v>
      </c>
      <c r="V11">
        <f>S11+T11*dt/2</f>
        <v>-3.0946129689534283E-2</v>
      </c>
      <c r="W11">
        <f>g/l*SIN(U11)</f>
        <v>-5.6261065897249418</v>
      </c>
      <c r="X11">
        <f>V11*dt</f>
        <v>-3.0946129689534283E-5</v>
      </c>
      <c r="Y11">
        <f>W11*dt</f>
        <v>-5.6261065897249421E-3</v>
      </c>
      <c r="Z11">
        <f>-l*COS(R11)</f>
        <v>-0.81919238406927397</v>
      </c>
      <c r="AA11">
        <f>Z11+l</f>
        <v>0.18080761593072603</v>
      </c>
      <c r="AB11">
        <f>S11*l</f>
        <v>-2.8133019873206343E-2</v>
      </c>
      <c r="AC11">
        <f>ABS(mass*g*AA11)</f>
        <v>1.7737227122804224</v>
      </c>
      <c r="AD11">
        <f>mass*AB11^2/2</f>
        <v>3.9573340359311151E-4</v>
      </c>
      <c r="AE11">
        <f t="shared" si="1"/>
        <v>1.7741184456840156</v>
      </c>
      <c r="AI11">
        <f>AI10+dt</f>
        <v>5.0000000000000001E-3</v>
      </c>
      <c r="AJ11">
        <f t="shared" si="7"/>
        <v>0.61079490456501606</v>
      </c>
      <c r="AK11">
        <f t="shared" si="8"/>
        <v>-2.8132982194865944E-2</v>
      </c>
      <c r="AL11">
        <f>g/l*SIN(AJ11)</f>
        <v>-5.6262196339428048</v>
      </c>
      <c r="AM11">
        <f>AJ11+AK11*dt/2</f>
        <v>0.61078083807391859</v>
      </c>
      <c r="AN11">
        <f>AK11+AL11*dt/2</f>
        <v>-3.0946092011837345E-2</v>
      </c>
      <c r="AO11">
        <f>g/l*SIN(AM11)</f>
        <v>-5.6261065911632766</v>
      </c>
      <c r="AP11">
        <f>AJ11+AN11*dt/2</f>
        <v>0.61077943151901015</v>
      </c>
      <c r="AQ11">
        <f>AK11+AO11*dt/2</f>
        <v>-3.0946035490447582E-2</v>
      </c>
      <c r="AR11">
        <f>g/l*SIN(AP11)</f>
        <v>-5.6260952875811325</v>
      </c>
      <c r="AS11">
        <f>AJ11+AQ11*dt</f>
        <v>0.61076395852952559</v>
      </c>
      <c r="AT11">
        <f>AK11+AR11*dt</f>
        <v>-3.3759077482447074E-2</v>
      </c>
      <c r="AU11">
        <f>g/l*SIN(AS11)</f>
        <v>-5.6259709403267202</v>
      </c>
      <c r="AV11">
        <f t="shared" si="9"/>
        <v>-3.0946052446980479E-2</v>
      </c>
      <c r="AW11">
        <f t="shared" si="10"/>
        <v>-5.6260990552930581</v>
      </c>
      <c r="AX11">
        <f>AV11*dt</f>
        <v>-3.0946052446980479E-5</v>
      </c>
      <c r="AY11">
        <f>AW11*dt</f>
        <v>-5.6260990552930582E-3</v>
      </c>
      <c r="AZ11">
        <f>-l*COS(AJ11)</f>
        <v>-0.8191923839774311</v>
      </c>
      <c r="BA11">
        <f>AZ11+l</f>
        <v>0.1808076160225689</v>
      </c>
      <c r="BB11">
        <f>AK11*l</f>
        <v>-2.8132982194865944E-2</v>
      </c>
      <c r="BC11">
        <f>ABS(mass*g*BA11)</f>
        <v>1.7737227131814008</v>
      </c>
      <c r="BD11">
        <f>mass*BB11^2/2</f>
        <v>3.9573234358832211E-4</v>
      </c>
      <c r="BE11">
        <f t="shared" si="2"/>
        <v>1.7741184455249892</v>
      </c>
    </row>
    <row r="12" spans="1:57" x14ac:dyDescent="0.25">
      <c r="B12">
        <f>B11+dt</f>
        <v>6.0000000000000001E-3</v>
      </c>
      <c r="C12">
        <f t="shared" si="3"/>
        <v>0.6107808371036535</v>
      </c>
      <c r="D12">
        <f t="shared" si="4"/>
        <v>-3.3759804709268031E-2</v>
      </c>
      <c r="E12">
        <f>g/l*SIN(C12)</f>
        <v>-5.6261065833658819</v>
      </c>
      <c r="F12">
        <f>dt*D12</f>
        <v>-3.3759804709268032E-5</v>
      </c>
      <c r="G12">
        <f>dt*E12</f>
        <v>-5.6261065833658822E-3</v>
      </c>
      <c r="H12">
        <f>-l*COS(C12)</f>
        <v>-0.81920045185022938</v>
      </c>
      <c r="I12">
        <f>H12+l</f>
        <v>0.18079954814977062</v>
      </c>
      <c r="J12">
        <f>D12*l</f>
        <v>-3.3759804709268031E-2</v>
      </c>
      <c r="K12">
        <f>ABS(mass*g*I12)</f>
        <v>1.7736435673492499</v>
      </c>
      <c r="L12">
        <f>mass*J12^2/2</f>
        <v>5.69862207003958E-4</v>
      </c>
      <c r="M12">
        <f t="shared" si="0"/>
        <v>1.7742134295562539</v>
      </c>
      <c r="Q12">
        <f>dt+Q11</f>
        <v>6.0000000000000001E-3</v>
      </c>
      <c r="R12">
        <f t="shared" si="5"/>
        <v>0.61076395827518715</v>
      </c>
      <c r="S12">
        <f t="shared" si="6"/>
        <v>-3.3759126462931284E-2</v>
      </c>
      <c r="T12">
        <f>g/l*SIN((R12))</f>
        <v>-5.6259709382827419</v>
      </c>
      <c r="U12">
        <f>R12+S12*dt/2</f>
        <v>0.61074707871195566</v>
      </c>
      <c r="V12">
        <f>S12+T12*dt/2</f>
        <v>-3.6572111932072653E-2</v>
      </c>
      <c r="W12">
        <f>g/l*SIN(U12)</f>
        <v>-5.625835285691819</v>
      </c>
      <c r="X12">
        <f>V12*dt</f>
        <v>-3.6572111932072655E-5</v>
      </c>
      <c r="Y12">
        <f>W12*dt</f>
        <v>-5.6258352856918192E-3</v>
      </c>
      <c r="Z12">
        <f>-l*COS(R12)</f>
        <v>-0.81921013186482583</v>
      </c>
      <c r="AA12">
        <f>Z12+l</f>
        <v>0.18078986813517417</v>
      </c>
      <c r="AB12">
        <f>S12*l</f>
        <v>-3.3759126462931284E-2</v>
      </c>
      <c r="AC12">
        <f>ABS(mass*g*AA12)</f>
        <v>1.7735486064060586</v>
      </c>
      <c r="AD12">
        <f>mass*AB12^2/2</f>
        <v>5.6983930977009363E-4</v>
      </c>
      <c r="AE12">
        <f t="shared" si="1"/>
        <v>1.7741184457158288</v>
      </c>
      <c r="AI12">
        <f>AI11+dt</f>
        <v>6.0000000000000001E-3</v>
      </c>
      <c r="AJ12">
        <f t="shared" si="7"/>
        <v>0.61076395851256904</v>
      </c>
      <c r="AK12">
        <f t="shared" si="8"/>
        <v>-3.3759081250159001E-2</v>
      </c>
      <c r="AL12">
        <f>g/l*SIN(AJ12)</f>
        <v>-5.6259709401904496</v>
      </c>
      <c r="AM12">
        <f>AJ12+AK12*dt/2</f>
        <v>0.61074707897194391</v>
      </c>
      <c r="AN12">
        <f>AK12+AL12*dt/2</f>
        <v>-3.6572066720254225E-2</v>
      </c>
      <c r="AO12">
        <f>g/l*SIN(AM12)</f>
        <v>-5.6258352877812268</v>
      </c>
      <c r="AP12">
        <f>AJ12+AN12*dt/2</f>
        <v>0.61074567247920886</v>
      </c>
      <c r="AQ12">
        <f>AK12+AO12*dt/2</f>
        <v>-3.6571998894049614E-2</v>
      </c>
      <c r="AR12">
        <f>g/l*SIN(AP12)</f>
        <v>-5.625823984431598</v>
      </c>
      <c r="AS12">
        <f>AJ12+AQ12*dt</f>
        <v>0.61072738651367497</v>
      </c>
      <c r="AT12">
        <f>AK12+AR12*dt</f>
        <v>-3.9384905234590602E-2</v>
      </c>
      <c r="AU12">
        <f>g/l*SIN(AS12)</f>
        <v>-5.6256770273366863</v>
      </c>
      <c r="AV12">
        <f t="shared" si="9"/>
        <v>-3.6572019618892879E-2</v>
      </c>
      <c r="AW12">
        <f t="shared" si="10"/>
        <v>-5.6258277519921309</v>
      </c>
      <c r="AX12">
        <f>AV12*dt</f>
        <v>-3.6572019618892877E-5</v>
      </c>
      <c r="AY12">
        <f>AW12*dt</f>
        <v>-5.6258277519921308E-3</v>
      </c>
      <c r="AZ12">
        <f>-l*COS(AJ12)</f>
        <v>-0.81921013172868895</v>
      </c>
      <c r="BA12">
        <f>AZ12+l</f>
        <v>0.18078986827131105</v>
      </c>
      <c r="BB12">
        <f>AK12*l</f>
        <v>-3.3759081250159001E-2</v>
      </c>
      <c r="BC12">
        <f>ABS(mass*g*BA12)</f>
        <v>1.7735486077415614</v>
      </c>
      <c r="BD12">
        <f>mass*BB12^2/2</f>
        <v>5.6983778342741855E-4</v>
      </c>
      <c r="BE12">
        <f t="shared" si="2"/>
        <v>1.7741184455249888</v>
      </c>
    </row>
    <row r="13" spans="1:57" x14ac:dyDescent="0.25">
      <c r="B13">
        <f>B12+dt</f>
        <v>7.0000000000000001E-3</v>
      </c>
      <c r="C13">
        <f t="shared" si="3"/>
        <v>0.61074707729894417</v>
      </c>
      <c r="D13">
        <f t="shared" si="4"/>
        <v>-3.9385911292633913E-2</v>
      </c>
      <c r="E13">
        <f>g/l*SIN(C13)</f>
        <v>-5.6258352743360858</v>
      </c>
      <c r="F13">
        <f>dt*D13</f>
        <v>-3.9385911292633914E-5</v>
      </c>
      <c r="G13">
        <f>dt*E13</f>
        <v>-5.625835274336086E-3</v>
      </c>
      <c r="H13">
        <f>-l*COS(C13)</f>
        <v>-0.81921981287773971</v>
      </c>
      <c r="I13">
        <f>H13+l</f>
        <v>0.18078018712226029</v>
      </c>
      <c r="J13">
        <f>D13*l</f>
        <v>-3.9385911292633913E-2</v>
      </c>
      <c r="K13">
        <f>ABS(mass*g*I13)</f>
        <v>1.7734536356693735</v>
      </c>
      <c r="L13">
        <f>mass*J13^2/2</f>
        <v>7.756250041756138E-4</v>
      </c>
      <c r="M13">
        <f t="shared" si="0"/>
        <v>1.7742292606735492</v>
      </c>
      <c r="Q13">
        <f>dt+Q12</f>
        <v>7.0000000000000001E-3</v>
      </c>
      <c r="R13">
        <f t="shared" si="5"/>
        <v>0.61072738616325506</v>
      </c>
      <c r="S13">
        <f t="shared" si="6"/>
        <v>-3.9384961748623104E-2</v>
      </c>
      <c r="T13">
        <f>g/l*SIN((R13))</f>
        <v>-5.6256770245204812</v>
      </c>
      <c r="U13">
        <f>R13+S13*dt/2</f>
        <v>0.61070769368238076</v>
      </c>
      <c r="V13">
        <f>S13+T13*dt/2</f>
        <v>-4.2197800260883343E-2</v>
      </c>
      <c r="W13">
        <f>g/l*SIN(U13)</f>
        <v>-5.6255187617126312</v>
      </c>
      <c r="X13">
        <f>V13*dt</f>
        <v>-4.2197800260883347E-5</v>
      </c>
      <c r="Y13">
        <f>W13*dt</f>
        <v>-5.6255187617126317E-3</v>
      </c>
      <c r="Z13">
        <f>-l*COS(R13)</f>
        <v>-0.81923110518433462</v>
      </c>
      <c r="AA13">
        <f>Z13+l</f>
        <v>0.18076889481566538</v>
      </c>
      <c r="AB13">
        <f>S13*l</f>
        <v>-3.9384961748623104E-2</v>
      </c>
      <c r="AC13">
        <f>ABS(mass*g*AA13)</f>
        <v>1.7733428581416775</v>
      </c>
      <c r="AD13">
        <f>mass*AB13^2/2</f>
        <v>7.7558760597025249E-4</v>
      </c>
      <c r="AE13">
        <f t="shared" si="1"/>
        <v>1.7741184457476478</v>
      </c>
      <c r="AI13">
        <f>AI12+dt</f>
        <v>7.0000000000000001E-3</v>
      </c>
      <c r="AJ13">
        <f t="shared" si="7"/>
        <v>0.61072738649295011</v>
      </c>
      <c r="AK13">
        <f t="shared" si="8"/>
        <v>-3.9384909002151129E-2</v>
      </c>
      <c r="AL13">
        <f>g/l*SIN(AJ13)</f>
        <v>-5.625677027170128</v>
      </c>
      <c r="AM13">
        <f>AJ13+AK13*dt/2</f>
        <v>0.61070769403844904</v>
      </c>
      <c r="AN13">
        <f>AK13+AL13*dt/2</f>
        <v>-4.2197747515736191E-2</v>
      </c>
      <c r="AO13">
        <f>g/l*SIN(AM13)</f>
        <v>-5.6255187645742692</v>
      </c>
      <c r="AP13">
        <f>AJ13+AN13*dt/2</f>
        <v>0.61070628761919221</v>
      </c>
      <c r="AQ13">
        <f>AK13+AO13*dt/2</f>
        <v>-4.2197668384438267E-2</v>
      </c>
      <c r="AR13">
        <f>g/l*SIN(AP13)</f>
        <v>-5.6255074615035374</v>
      </c>
      <c r="AS13">
        <f>AJ13+AQ13*dt</f>
        <v>0.61068518882456568</v>
      </c>
      <c r="AT13">
        <f>AK13+AR13*dt</f>
        <v>-4.5010416463654668E-2</v>
      </c>
      <c r="AU13">
        <f>g/l*SIN(AS13)</f>
        <v>-5.6253378939686538</v>
      </c>
      <c r="AV13">
        <f t="shared" si="9"/>
        <v>-4.2197692877692448E-2</v>
      </c>
      <c r="AW13">
        <f t="shared" si="10"/>
        <v>-5.6255112288823996</v>
      </c>
      <c r="AX13">
        <f>AV13*dt</f>
        <v>-4.2197692877692452E-5</v>
      </c>
      <c r="AY13">
        <f>AW13*dt</f>
        <v>-5.6255112288823997E-3</v>
      </c>
      <c r="AZ13">
        <f>-l*COS(AJ13)</f>
        <v>-0.81923110499526652</v>
      </c>
      <c r="BA13">
        <f>AZ13+l</f>
        <v>0.18076889500473348</v>
      </c>
      <c r="BB13">
        <f>AK13*l</f>
        <v>-3.9384909002151129E-2</v>
      </c>
      <c r="BC13">
        <f>ABS(mass*g*BA13)</f>
        <v>1.7733428599964356</v>
      </c>
      <c r="BD13">
        <f>mass*BB13^2/2</f>
        <v>7.7558552855386254E-4</v>
      </c>
      <c r="BE13">
        <f t="shared" si="2"/>
        <v>1.7741184455249894</v>
      </c>
    </row>
    <row r="14" spans="1:57" x14ac:dyDescent="0.25">
      <c r="B14">
        <f>B13+dt</f>
        <v>8.0000000000000002E-3</v>
      </c>
      <c r="C14">
        <f t="shared" si="3"/>
        <v>0.61070769138765157</v>
      </c>
      <c r="D14">
        <f t="shared" si="4"/>
        <v>-4.5011746566969997E-2</v>
      </c>
      <c r="E14">
        <f>g/l*SIN(C14)</f>
        <v>-5.6255187432704252</v>
      </c>
      <c r="F14">
        <f>dt*D14</f>
        <v>-4.5011746566970001E-5</v>
      </c>
      <c r="G14">
        <f>dt*E14</f>
        <v>-5.6255187432704256E-3</v>
      </c>
      <c r="H14">
        <f>-l*COS(C14)</f>
        <v>-0.81924239926057951</v>
      </c>
      <c r="I14">
        <f>H14+l</f>
        <v>0.18075760073942049</v>
      </c>
      <c r="J14">
        <f>D14*l</f>
        <v>-4.5011746566969997E-2</v>
      </c>
      <c r="K14">
        <f>ABS(mass*g*I14)</f>
        <v>1.7732320632537151</v>
      </c>
      <c r="L14">
        <f>mass*J14^2/2</f>
        <v>1.0130286645045677E-3</v>
      </c>
      <c r="M14">
        <f t="shared" si="0"/>
        <v>1.7742450919182196</v>
      </c>
      <c r="Q14">
        <f>dt+Q13</f>
        <v>8.0000000000000002E-3</v>
      </c>
      <c r="R14">
        <f t="shared" si="5"/>
        <v>0.61068518836299412</v>
      </c>
      <c r="S14">
        <f t="shared" si="6"/>
        <v>-4.5010480510335737E-2</v>
      </c>
      <c r="T14">
        <f>g/l*SIN((R14))</f>
        <v>-5.6253378902590514</v>
      </c>
      <c r="U14">
        <f>R14+S14*dt/2</f>
        <v>0.61066268312273897</v>
      </c>
      <c r="V14">
        <f>S14+T14*dt/2</f>
        <v>-4.7823149455465265E-2</v>
      </c>
      <c r="W14">
        <f>g/l*SIN(U14)</f>
        <v>-5.6251570165922793</v>
      </c>
      <c r="X14">
        <f>V14*dt</f>
        <v>-4.7823149455465269E-5</v>
      </c>
      <c r="Y14">
        <f>W14*dt</f>
        <v>-5.6251570165922792E-3</v>
      </c>
      <c r="Z14">
        <f>-l*COS(R14)</f>
        <v>-0.81925530335355878</v>
      </c>
      <c r="AA14">
        <f>Z14+l</f>
        <v>0.18074469664644122</v>
      </c>
      <c r="AB14">
        <f>S14*l</f>
        <v>-4.5010480510335737E-2</v>
      </c>
      <c r="AC14">
        <f>ABS(mass*g*AA14)</f>
        <v>1.7731054741015884</v>
      </c>
      <c r="AD14">
        <f>mass*AB14^2/2</f>
        <v>1.0129716778856566E-3</v>
      </c>
      <c r="AE14">
        <f t="shared" si="1"/>
        <v>1.7741184457794741</v>
      </c>
      <c r="AI14">
        <f>AI13+dt</f>
        <v>8.0000000000000002E-3</v>
      </c>
      <c r="AJ14">
        <f t="shared" si="7"/>
        <v>0.61068518880007239</v>
      </c>
      <c r="AK14">
        <f t="shared" si="8"/>
        <v>-4.5010420231033528E-2</v>
      </c>
      <c r="AL14">
        <f>g/l*SIN(AJ14)</f>
        <v>-5.6253378937718033</v>
      </c>
      <c r="AM14">
        <f>AJ14+AK14*dt/2</f>
        <v>0.6106626835899569</v>
      </c>
      <c r="AN14">
        <f>AK14+AL14*dt/2</f>
        <v>-4.7823089177919428E-2</v>
      </c>
      <c r="AO14">
        <f>g/l*SIN(AM14)</f>
        <v>-5.62515702034732</v>
      </c>
      <c r="AP14">
        <f>AJ14+AN14*dt/2</f>
        <v>0.61066127725548347</v>
      </c>
      <c r="AQ14">
        <f>AK14+AO14*dt/2</f>
        <v>-4.7822998741207184E-2</v>
      </c>
      <c r="AR14">
        <f>g/l*SIN(AP14)</f>
        <v>-5.6251457176018915</v>
      </c>
      <c r="AS14">
        <f>AJ14+AQ14*dt</f>
        <v>0.61063736580133121</v>
      </c>
      <c r="AT14">
        <f>AK14+AR14*dt</f>
        <v>-5.0635565948635421E-2</v>
      </c>
      <c r="AU14">
        <f>g/l*SIN(AS14)</f>
        <v>-5.624953538942588</v>
      </c>
      <c r="AV14">
        <f t="shared" si="9"/>
        <v>-4.7823027002987024E-2</v>
      </c>
      <c r="AW14">
        <f t="shared" si="10"/>
        <v>-5.6251494847688024</v>
      </c>
      <c r="AX14">
        <f>AV14*dt</f>
        <v>-4.7823027002987024E-5</v>
      </c>
      <c r="AY14">
        <f>AW14*dt</f>
        <v>-5.6251494847688027E-3</v>
      </c>
      <c r="AZ14">
        <f>-l*COS(AJ14)</f>
        <v>-0.81925530310292538</v>
      </c>
      <c r="BA14">
        <f>AZ14+l</f>
        <v>0.18074469689707462</v>
      </c>
      <c r="BB14">
        <f>AK14*l</f>
        <v>-4.5010420231033528E-2</v>
      </c>
      <c r="BC14">
        <f>ABS(mass*g*BA14)</f>
        <v>1.773105476560302</v>
      </c>
      <c r="BD14">
        <f>mass*BB14^2/2</f>
        <v>1.0129689646871162E-3</v>
      </c>
      <c r="BE14">
        <f t="shared" si="2"/>
        <v>1.7741184455249892</v>
      </c>
    </row>
    <row r="15" spans="1:57" x14ac:dyDescent="0.25">
      <c r="B15">
        <f>B14+dt</f>
        <v>9.0000000000000011E-3</v>
      </c>
      <c r="C15">
        <f t="shared" si="3"/>
        <v>0.61066267964108456</v>
      </c>
      <c r="D15">
        <f t="shared" si="4"/>
        <v>-5.0637265310240424E-2</v>
      </c>
      <c r="E15">
        <f>g/l*SIN(C15)</f>
        <v>-5.6251569886101489</v>
      </c>
      <c r="F15">
        <f>dt*D15</f>
        <v>-5.0637265310240428E-5</v>
      </c>
      <c r="G15">
        <f>dt*E15</f>
        <v>-5.6251569886101487E-3</v>
      </c>
      <c r="H15">
        <f>-l*COS(C15)</f>
        <v>-0.81926821029854269</v>
      </c>
      <c r="I15">
        <f>H15+l</f>
        <v>0.18073178970145731</v>
      </c>
      <c r="J15">
        <f>D15*l</f>
        <v>-5.0637265310240424E-2</v>
      </c>
      <c r="K15">
        <f>ABS(mass*g*I15)</f>
        <v>1.7729788569712963</v>
      </c>
      <c r="L15">
        <f>mass*J15^2/2</f>
        <v>1.2820663190498392E-3</v>
      </c>
      <c r="M15">
        <f t="shared" si="0"/>
        <v>1.7742609232903461</v>
      </c>
      <c r="Q15">
        <f>dt+Q14</f>
        <v>9.0000000000000011E-3</v>
      </c>
      <c r="R15">
        <f t="shared" si="5"/>
        <v>0.61063736521353862</v>
      </c>
      <c r="S15">
        <f t="shared" si="6"/>
        <v>-5.0635637526928019E-2</v>
      </c>
      <c r="T15">
        <f>g/l*SIN((R15))</f>
        <v>-5.6249535342184025</v>
      </c>
      <c r="U15">
        <f>R15+S15*dt/2</f>
        <v>0.61061204739477515</v>
      </c>
      <c r="V15">
        <f>S15+T15*dt/2</f>
        <v>-5.3448114294037223E-2</v>
      </c>
      <c r="W15">
        <f>g/l*SIN(U15)</f>
        <v>-5.6247500489658204</v>
      </c>
      <c r="X15">
        <f>V15*dt</f>
        <v>-5.3448114294037227E-5</v>
      </c>
      <c r="Y15">
        <f>W15*dt</f>
        <v>-5.6247500489658205E-3</v>
      </c>
      <c r="Z15">
        <f>-l*COS(R15)</f>
        <v>-0.81928272559455328</v>
      </c>
      <c r="AA15">
        <f>Z15+l</f>
        <v>0.18071727440544672</v>
      </c>
      <c r="AB15">
        <f>S15*l</f>
        <v>-5.0635637526928019E-2</v>
      </c>
      <c r="AC15">
        <f>ABS(mass*g*AA15)</f>
        <v>1.7728364619174324</v>
      </c>
      <c r="AD15">
        <f>mass*AB15^2/2</f>
        <v>1.2819838938792206E-3</v>
      </c>
      <c r="AE15">
        <f t="shared" si="1"/>
        <v>1.7741184458113115</v>
      </c>
      <c r="AI15">
        <f>AI14+dt</f>
        <v>9.0000000000000011E-3</v>
      </c>
      <c r="AJ15">
        <f t="shared" si="7"/>
        <v>0.61063736577306937</v>
      </c>
      <c r="AK15">
        <f t="shared" si="8"/>
        <v>-5.0635569715802332E-2</v>
      </c>
      <c r="AL15">
        <f>g/l*SIN(AJ15)</f>
        <v>-5.6249535387154426</v>
      </c>
      <c r="AM15">
        <f>AJ15+AK15*dt/2</f>
        <v>0.61061204798821145</v>
      </c>
      <c r="AN15">
        <f>AK15+AL15*dt/2</f>
        <v>-5.344804648516005E-2</v>
      </c>
      <c r="AO15">
        <f>g/l*SIN(AM15)</f>
        <v>-5.6247500537354496</v>
      </c>
      <c r="AP15">
        <f>AJ15+AN15*dt/2</f>
        <v>0.61061064174982682</v>
      </c>
      <c r="AQ15">
        <f>AK15+AO15*dt/2</f>
        <v>-5.3447944742670055E-2</v>
      </c>
      <c r="AR15">
        <f>g/l*SIN(AP15)</f>
        <v>-5.624738751361761</v>
      </c>
      <c r="AS15">
        <f>AJ15+AQ15*dt</f>
        <v>0.61058391782832666</v>
      </c>
      <c r="AT15">
        <f>AK15+AR15*dt</f>
        <v>-5.6260308467164094E-2</v>
      </c>
      <c r="AU15">
        <f>g/l*SIN(AS15)</f>
        <v>-5.6245239608087907</v>
      </c>
      <c r="AV15">
        <f t="shared" si="9"/>
        <v>-5.3447976773104443E-2</v>
      </c>
      <c r="AW15">
        <f t="shared" si="10"/>
        <v>-5.6247425182864426</v>
      </c>
      <c r="AX15">
        <f>AV15*dt</f>
        <v>-5.3447976773104442E-5</v>
      </c>
      <c r="AY15">
        <f>AW15*dt</f>
        <v>-5.6247425182864427E-3</v>
      </c>
      <c r="AZ15">
        <f>-l*COS(AJ15)</f>
        <v>-0.81928272527372414</v>
      </c>
      <c r="BA15">
        <f>AZ15+l</f>
        <v>0.18071727472627586</v>
      </c>
      <c r="BB15">
        <f>AK15*l</f>
        <v>-5.0635569715802332E-2</v>
      </c>
      <c r="BC15">
        <f>ABS(mass*g*BA15)</f>
        <v>1.7728364650647663</v>
      </c>
      <c r="BD15">
        <f>mass*BB15^2/2</f>
        <v>1.2819804602219392E-3</v>
      </c>
      <c r="BE15">
        <f t="shared" si="2"/>
        <v>1.7741184455249883</v>
      </c>
    </row>
    <row r="16" spans="1:57" x14ac:dyDescent="0.25">
      <c r="B16">
        <f>B15+dt</f>
        <v>1.0000000000000002E-2</v>
      </c>
      <c r="C16">
        <f t="shared" si="3"/>
        <v>0.61061204237577427</v>
      </c>
      <c r="D16">
        <f t="shared" si="4"/>
        <v>-5.6262422298850576E-2</v>
      </c>
      <c r="E16">
        <f>g/l*SIN(C16)</f>
        <v>-5.6247500086265747</v>
      </c>
      <c r="F16">
        <f>dt*D16</f>
        <v>-5.6262422298850577E-5</v>
      </c>
      <c r="G16">
        <f>dt*E16</f>
        <v>-5.6247500086265747E-3</v>
      </c>
      <c r="H16">
        <f>-l*COS(C16)</f>
        <v>-0.81929724518770963</v>
      </c>
      <c r="I16">
        <f>H16+l</f>
        <v>0.18070275481229037</v>
      </c>
      <c r="J16">
        <f>D16*l</f>
        <v>-5.6262422298850576E-2</v>
      </c>
      <c r="K16">
        <f>ABS(mass*g*I16)</f>
        <v>1.7726940247085685</v>
      </c>
      <c r="L16">
        <f>mass*J16^2/2</f>
        <v>1.5827300814670992E-3</v>
      </c>
      <c r="M16">
        <f t="shared" si="0"/>
        <v>1.7742767547900355</v>
      </c>
      <c r="Q16">
        <f>dt+Q15</f>
        <v>1.0000000000000002E-2</v>
      </c>
      <c r="R16">
        <f t="shared" si="5"/>
        <v>0.61058391709924453</v>
      </c>
      <c r="S16">
        <f t="shared" si="6"/>
        <v>-5.6260387575893842E-2</v>
      </c>
      <c r="T16">
        <f>g/l*SIN((R16))</f>
        <v>-5.6245239549488186</v>
      </c>
      <c r="U16">
        <f>R16+S16*dt/2</f>
        <v>0.61055578690545653</v>
      </c>
      <c r="V16">
        <f>S16+T16*dt/2</f>
        <v>-5.9072649553368252E-2</v>
      </c>
      <c r="W16">
        <f>g/l*SIN(U16)</f>
        <v>-5.6242978572988243</v>
      </c>
      <c r="X16">
        <f>V16*dt</f>
        <v>-5.9072649553368252E-5</v>
      </c>
      <c r="Y16">
        <f>W16*dt</f>
        <v>-5.6242978572988243E-3</v>
      </c>
      <c r="Z16">
        <f>-l*COS(R16)</f>
        <v>-0.81931337102568136</v>
      </c>
      <c r="AA16">
        <f>Z16+l</f>
        <v>0.18068662897431864</v>
      </c>
      <c r="AB16">
        <f>S16*l</f>
        <v>-5.6260387575893842E-2</v>
      </c>
      <c r="AC16">
        <f>ABS(mass*g*AA16)</f>
        <v>1.772535830238066</v>
      </c>
      <c r="AD16">
        <f>mass*AB16^2/2</f>
        <v>1.5826156050948951E-3</v>
      </c>
      <c r="AE16">
        <f t="shared" si="1"/>
        <v>1.7741184458431609</v>
      </c>
      <c r="AI16">
        <f>AI15+dt</f>
        <v>1.0000000000000002E-2</v>
      </c>
      <c r="AJ16">
        <f t="shared" si="7"/>
        <v>0.61058391779629628</v>
      </c>
      <c r="AK16">
        <f t="shared" si="8"/>
        <v>-5.6260312234088776E-2</v>
      </c>
      <c r="AL16">
        <f>g/l*SIN(AJ16)</f>
        <v>-5.6245239605513477</v>
      </c>
      <c r="AM16">
        <f>AJ16+AK16*dt/2</f>
        <v>0.61055578764017926</v>
      </c>
      <c r="AN16">
        <f>AK16+AL16*dt/2</f>
        <v>-5.9072574214364452E-2</v>
      </c>
      <c r="AO16">
        <f>g/l*SIN(AM16)</f>
        <v>-5.6242978632042488</v>
      </c>
      <c r="AP16">
        <f>AJ16+AN16*dt/2</f>
        <v>0.61055438150918906</v>
      </c>
      <c r="AQ16">
        <f>AK16+AO16*dt/2</f>
        <v>-5.9072461165690898E-2</v>
      </c>
      <c r="AR16">
        <f>g/l*SIN(AP16)</f>
        <v>-5.6242865612487698</v>
      </c>
      <c r="AS16">
        <f>AJ16+AQ16*dt</f>
        <v>0.61052484533513063</v>
      </c>
      <c r="AT16">
        <f>AK16+AR16*dt</f>
        <v>-6.1884598795337545E-2</v>
      </c>
      <c r="AU16">
        <f>g/l*SIN(AS16)</f>
        <v>-5.6240491579482725</v>
      </c>
      <c r="AV16">
        <f t="shared" si="9"/>
        <v>-5.9072496964922831E-2</v>
      </c>
      <c r="AW16">
        <f t="shared" si="10"/>
        <v>-5.6242903279009431</v>
      </c>
      <c r="AX16">
        <f>AV16*dt</f>
        <v>-5.9072496964922833E-5</v>
      </c>
      <c r="AY16">
        <f>AW16*dt</f>
        <v>-5.624290327900943E-3</v>
      </c>
      <c r="AZ16">
        <f>-l*COS(AJ16)</f>
        <v>-0.8193133706260296</v>
      </c>
      <c r="BA16">
        <f>AZ16+l</f>
        <v>0.1806866293739704</v>
      </c>
      <c r="BB16">
        <f>AK16*l</f>
        <v>-5.6260312234088776E-2</v>
      </c>
      <c r="BC16">
        <f>ABS(mass*g*BA16)</f>
        <v>1.7725358341586497</v>
      </c>
      <c r="BD16">
        <f>mass*BB16^2/2</f>
        <v>1.5826113663385795E-3</v>
      </c>
      <c r="BE16">
        <f t="shared" si="2"/>
        <v>1.7741184455249883</v>
      </c>
    </row>
    <row r="17" spans="2:57" x14ac:dyDescent="0.25">
      <c r="B17">
        <f>B16+dt</f>
        <v>1.1000000000000003E-2</v>
      </c>
      <c r="C17">
        <f t="shared" si="3"/>
        <v>0.61055577995347543</v>
      </c>
      <c r="D17">
        <f t="shared" si="4"/>
        <v>-6.1887172307477152E-2</v>
      </c>
      <c r="E17">
        <f>g/l*SIN(C17)</f>
        <v>-5.6242978014214247</v>
      </c>
      <c r="F17">
        <f>dt*D17</f>
        <v>-6.188717230747715E-5</v>
      </c>
      <c r="G17">
        <f>dt*E17</f>
        <v>-5.6242978014214252E-3</v>
      </c>
      <c r="H17">
        <f>-l*COS(C17)</f>
        <v>-0.81932950302045771</v>
      </c>
      <c r="I17">
        <f>H17+l</f>
        <v>0.18067049697954229</v>
      </c>
      <c r="J17">
        <f>D17*l</f>
        <v>-6.1887172307477152E-2</v>
      </c>
      <c r="K17">
        <f>ABS(mass*g*I17)</f>
        <v>1.7723775753693101</v>
      </c>
      <c r="L17">
        <f>mass*J17^2/2</f>
        <v>1.9150110481076835E-3</v>
      </c>
      <c r="M17">
        <f t="shared" si="0"/>
        <v>1.7742925864174177</v>
      </c>
      <c r="Q17">
        <f>dt+Q16</f>
        <v>1.1000000000000003E-2</v>
      </c>
      <c r="R17">
        <f t="shared" si="5"/>
        <v>0.61052484444969113</v>
      </c>
      <c r="S17">
        <f t="shared" si="6"/>
        <v>-6.1884685433192664E-2</v>
      </c>
      <c r="T17">
        <f>g/l*SIN((R17))</f>
        <v>-5.6240491508312891</v>
      </c>
      <c r="U17">
        <f>R17+S17*dt/2</f>
        <v>0.61049390210697452</v>
      </c>
      <c r="V17">
        <f>S17+T17*dt/2</f>
        <v>-6.4696710008608313E-2</v>
      </c>
      <c r="W17">
        <f>g/l*SIN(U17)</f>
        <v>-5.6238004398877726</v>
      </c>
      <c r="X17">
        <f>V17*dt</f>
        <v>-6.4696710008608309E-5</v>
      </c>
      <c r="Y17">
        <f>W17*dt</f>
        <v>-5.6238004398877729E-3</v>
      </c>
      <c r="Z17">
        <f>-l*COS(R17)</f>
        <v>-0.81934723866162673</v>
      </c>
      <c r="AA17">
        <f>Z17+l</f>
        <v>0.18065276133837327</v>
      </c>
      <c r="AB17">
        <f>S17*l</f>
        <v>-6.1884685433192664E-2</v>
      </c>
      <c r="AC17">
        <f>ABS(mass*g*AA17)</f>
        <v>1.7722035887294418</v>
      </c>
      <c r="AD17">
        <f>mass*AB17^2/2</f>
        <v>1.9148571455826042E-3</v>
      </c>
      <c r="AE17">
        <f t="shared" si="1"/>
        <v>1.7741184458750245</v>
      </c>
      <c r="AI17">
        <f>AI16+dt</f>
        <v>1.1000000000000003E-2</v>
      </c>
      <c r="AJ17">
        <f t="shared" si="7"/>
        <v>0.61052484529933138</v>
      </c>
      <c r="AK17">
        <f t="shared" si="8"/>
        <v>-6.1884602561989716E-2</v>
      </c>
      <c r="AL17">
        <f>g/l*SIN(AJ17)</f>
        <v>-5.624049157660524</v>
      </c>
      <c r="AM17">
        <f>AJ17+AK17*dt/2</f>
        <v>0.6104939029980504</v>
      </c>
      <c r="AN17">
        <f>AK17+AL17*dt/2</f>
        <v>-6.4696627140819973E-2</v>
      </c>
      <c r="AO17">
        <f>g/l*SIN(AM17)</f>
        <v>-5.6238004470502148</v>
      </c>
      <c r="AP17">
        <f>AJ17+AN17*dt/2</f>
        <v>0.61049249698576091</v>
      </c>
      <c r="AQ17">
        <f>AK17+AO17*dt/2</f>
        <v>-6.4696502785514823E-2</v>
      </c>
      <c r="AR17">
        <f>g/l*SIN(AP17)</f>
        <v>-5.6237891455594573</v>
      </c>
      <c r="AS17">
        <f>AJ17+AQ17*dt</f>
        <v>0.61046014879654587</v>
      </c>
      <c r="AT17">
        <f>AK17+AR17*dt</f>
        <v>-6.7508391707549173E-2</v>
      </c>
      <c r="AU17">
        <f>g/l*SIN(AS17)</f>
        <v>-5.6235291285731703</v>
      </c>
      <c r="AV17">
        <f t="shared" si="9"/>
        <v>-6.4696542353701411E-2</v>
      </c>
      <c r="AW17">
        <f t="shared" si="10"/>
        <v>-5.623792911908839</v>
      </c>
      <c r="AX17">
        <f>AV17*dt</f>
        <v>-6.4696542353701411E-5</v>
      </c>
      <c r="AY17">
        <f>AW17*dt</f>
        <v>-5.6237929119088391E-3</v>
      </c>
      <c r="AZ17">
        <f>-l*COS(AJ17)</f>
        <v>-0.81934723817453003</v>
      </c>
      <c r="BA17">
        <f>AZ17+l</f>
        <v>0.18065276182546997</v>
      </c>
      <c r="BB17">
        <f>AK17*l</f>
        <v>-6.1884602561989716E-2</v>
      </c>
      <c r="BC17">
        <f>ABS(mass*g*BA17)</f>
        <v>1.7722035935078604</v>
      </c>
      <c r="BD17">
        <f>mass*BB17^2/2</f>
        <v>1.9148520171277121E-3</v>
      </c>
      <c r="BE17">
        <f t="shared" si="2"/>
        <v>1.7741184455249881</v>
      </c>
    </row>
    <row r="18" spans="2:57" x14ac:dyDescent="0.25">
      <c r="B18">
        <f>B17+dt</f>
        <v>1.2000000000000004E-2</v>
      </c>
      <c r="C18">
        <f t="shared" si="3"/>
        <v>0.61049389278116795</v>
      </c>
      <c r="D18">
        <f t="shared" si="4"/>
        <v>-6.7511470108898575E-2</v>
      </c>
      <c r="E18">
        <f>g/l*SIN(C18)</f>
        <v>-5.6238003649272148</v>
      </c>
      <c r="F18">
        <f>dt*D18</f>
        <v>-6.7511470108898571E-5</v>
      </c>
      <c r="G18">
        <f>dt*E18</f>
        <v>-5.6238003649272152E-3</v>
      </c>
      <c r="H18">
        <f>-l*COS(C18)</f>
        <v>-0.81936498278547165</v>
      </c>
      <c r="I18">
        <f>H18+l</f>
        <v>0.18063501721452835</v>
      </c>
      <c r="J18">
        <f>D18*l</f>
        <v>-6.7511470108898575E-2</v>
      </c>
      <c r="K18">
        <f>ABS(mass*g*I18)</f>
        <v>1.7720295188745232</v>
      </c>
      <c r="L18">
        <f>mass*J18^2/2</f>
        <v>2.278899298132353E-3</v>
      </c>
      <c r="M18">
        <f t="shared" si="0"/>
        <v>1.7743084181726556</v>
      </c>
      <c r="Q18">
        <f>dt+Q17</f>
        <v>1.2000000000000004E-2</v>
      </c>
      <c r="R18">
        <f t="shared" si="5"/>
        <v>0.61046014773968249</v>
      </c>
      <c r="S18">
        <f t="shared" si="6"/>
        <v>-6.7508485873080434E-2</v>
      </c>
      <c r="T18">
        <f>g/l*SIN((R18))</f>
        <v>-5.6235291200779329</v>
      </c>
      <c r="U18">
        <f>R18+S18*dt/2</f>
        <v>0.61042639349674599</v>
      </c>
      <c r="V18">
        <f>S18+T18*dt/2</f>
        <v>-7.0320250433119402E-2</v>
      </c>
      <c r="W18">
        <f>g/l*SIN(U18)</f>
        <v>-5.6232577948604971</v>
      </c>
      <c r="X18">
        <f>V18*dt</f>
        <v>-7.032025043311941E-5</v>
      </c>
      <c r="Y18">
        <f>W18*dt</f>
        <v>-5.6232577948604973E-3</v>
      </c>
      <c r="Z18">
        <f>-l*COS(R18)</f>
        <v>-0.81938432741340783</v>
      </c>
      <c r="AA18">
        <f>Z18+l</f>
        <v>0.18061567258659217</v>
      </c>
      <c r="AB18">
        <f>S18*l</f>
        <v>-6.7508485873080434E-2</v>
      </c>
      <c r="AC18">
        <f>ABS(mass*g*AA18)</f>
        <v>1.7718397480744692</v>
      </c>
      <c r="AD18">
        <f>mass*AB18^2/2</f>
        <v>2.2786978324379503E-3</v>
      </c>
      <c r="AE18">
        <f t="shared" si="1"/>
        <v>1.7741184459069073</v>
      </c>
      <c r="AI18">
        <f>AI17+dt</f>
        <v>1.2000000000000004E-2</v>
      </c>
      <c r="AJ18">
        <f t="shared" si="7"/>
        <v>0.61046014875697763</v>
      </c>
      <c r="AK18">
        <f t="shared" si="8"/>
        <v>-6.7508395473898558E-2</v>
      </c>
      <c r="AL18">
        <f>g/l*SIN(AJ18)</f>
        <v>-5.6235291282551136</v>
      </c>
      <c r="AM18">
        <f>AJ18+AK18*dt/2</f>
        <v>0.61042639455924064</v>
      </c>
      <c r="AN18">
        <f>AK18+AL18*dt/2</f>
        <v>-7.0320160038026117E-2</v>
      </c>
      <c r="AO18">
        <f>g/l*SIN(AM18)</f>
        <v>-5.6232578034012013</v>
      </c>
      <c r="AP18">
        <f>AJ18+AN18*dt/2</f>
        <v>0.6104249886769586</v>
      </c>
      <c r="AQ18">
        <f>AK18+AO18*dt/2</f>
        <v>-7.0320024375599158E-2</v>
      </c>
      <c r="AR18">
        <f>g/l*SIN(AP18)</f>
        <v>-5.6232465024217184</v>
      </c>
      <c r="AS18">
        <f>AJ18+AQ18*dt</f>
        <v>0.61038982873260206</v>
      </c>
      <c r="AT18">
        <f>AK18+AR18*dt</f>
        <v>-7.3131641976320272E-2</v>
      </c>
      <c r="AU18">
        <f>g/l*SIN(AS18)</f>
        <v>-5.6229638707272214</v>
      </c>
      <c r="AV18">
        <f t="shared" si="9"/>
        <v>-7.0320067712911563E-2</v>
      </c>
      <c r="AW18">
        <f t="shared" si="10"/>
        <v>-5.6232502684380288</v>
      </c>
      <c r="AX18">
        <f>AV18*dt</f>
        <v>-7.0320067712911563E-5</v>
      </c>
      <c r="AY18">
        <f>AW18*dt</f>
        <v>-5.6232502684380285E-3</v>
      </c>
      <c r="AZ18">
        <f>-l*COS(AJ18)</f>
        <v>-0.81938432683024898</v>
      </c>
      <c r="BA18">
        <f>AZ18+l</f>
        <v>0.18061567316975102</v>
      </c>
      <c r="BB18">
        <f>AK18*l</f>
        <v>-6.7508395473898558E-2</v>
      </c>
      <c r="BC18">
        <f>ABS(mass*g*BA18)</f>
        <v>1.7718397537952577</v>
      </c>
      <c r="BD18">
        <f>mass*BB18^2/2</f>
        <v>2.2786917297301437E-3</v>
      </c>
      <c r="BE18">
        <f t="shared" si="2"/>
        <v>1.7741184455249879</v>
      </c>
    </row>
    <row r="19" spans="2:57" x14ac:dyDescent="0.25">
      <c r="B19">
        <f>B18+dt</f>
        <v>1.3000000000000005E-2</v>
      </c>
      <c r="C19">
        <f t="shared" si="3"/>
        <v>0.61042638131105909</v>
      </c>
      <c r="D19">
        <f t="shared" si="4"/>
        <v>-7.3135270473825786E-2</v>
      </c>
      <c r="E19">
        <f>g/l*SIN(C19)</f>
        <v>-5.6232576969076806</v>
      </c>
      <c r="F19">
        <f>dt*D19</f>
        <v>-7.3135270473825788E-5</v>
      </c>
      <c r="G19">
        <f>dt*E19</f>
        <v>-5.6232576969076804E-3</v>
      </c>
      <c r="H19">
        <f>-l*COS(C19)</f>
        <v>-0.81940368336775715</v>
      </c>
      <c r="I19">
        <f>H19+l</f>
        <v>0.18059631663224285</v>
      </c>
      <c r="J19">
        <f>D19*l</f>
        <v>-7.3135270473825786E-2</v>
      </c>
      <c r="K19">
        <f>ABS(mass*g*I19)</f>
        <v>1.7716498661623024</v>
      </c>
      <c r="L19">
        <f>mass*J19^2/2</f>
        <v>2.6743838936398269E-3</v>
      </c>
      <c r="M19">
        <f t="shared" si="0"/>
        <v>1.7743242500559422</v>
      </c>
      <c r="Q19">
        <f>dt+Q18</f>
        <v>1.3000000000000005E-2</v>
      </c>
      <c r="R19">
        <f t="shared" si="5"/>
        <v>0.61038982748924941</v>
      </c>
      <c r="S19">
        <f t="shared" si="6"/>
        <v>-7.3131743667940938E-2</v>
      </c>
      <c r="T19">
        <f>g/l*SIN((R19))</f>
        <v>-5.6229638607324617</v>
      </c>
      <c r="U19">
        <f>R19+S19*dt/2</f>
        <v>0.61035326161741543</v>
      </c>
      <c r="V19">
        <f>S19+T19*dt/2</f>
        <v>-7.5943225598307171E-2</v>
      </c>
      <c r="W19">
        <f>g/l*SIN(U19)</f>
        <v>-5.6226699201766728</v>
      </c>
      <c r="X19">
        <f>V19*dt</f>
        <v>-7.5943225598307167E-5</v>
      </c>
      <c r="Y19">
        <f>W19*dt</f>
        <v>-5.622669920176673E-3</v>
      </c>
      <c r="Z19">
        <f>-l*COS(R19)</f>
        <v>-0.81942463608839411</v>
      </c>
      <c r="AA19">
        <f>Z19+l</f>
        <v>0.18057536391160589</v>
      </c>
      <c r="AB19">
        <f>S19*l</f>
        <v>-7.3131743667940938E-2</v>
      </c>
      <c r="AC19">
        <f>ABS(mass*g*AA19)</f>
        <v>1.7714443199728538</v>
      </c>
      <c r="AD19">
        <f>mass*AB19^2/2</f>
        <v>2.6741259659567099E-3</v>
      </c>
      <c r="AE19">
        <f t="shared" si="1"/>
        <v>1.7741184459388104</v>
      </c>
      <c r="AI19">
        <f>AI18+dt</f>
        <v>1.3000000000000005E-2</v>
      </c>
      <c r="AJ19">
        <f t="shared" si="7"/>
        <v>0.61038982868926472</v>
      </c>
      <c r="AK19">
        <f t="shared" si="8"/>
        <v>-7.313164574233659E-2</v>
      </c>
      <c r="AL19">
        <f>g/l*SIN(AJ19)</f>
        <v>-5.6229638703788511</v>
      </c>
      <c r="AM19">
        <f>AJ19+AK19*dt/2</f>
        <v>0.61035326286639358</v>
      </c>
      <c r="AN19">
        <f>AK19+AL19*dt/2</f>
        <v>-7.5943127677526021E-2</v>
      </c>
      <c r="AO19">
        <f>g/l*SIN(AM19)</f>
        <v>-5.6226699302169099</v>
      </c>
      <c r="AP19">
        <f>AJ19+AN19*dt/2</f>
        <v>0.61035185712542595</v>
      </c>
      <c r="AQ19">
        <f>AK19+AO19*dt/2</f>
        <v>-7.594298070744504E-2</v>
      </c>
      <c r="AR19">
        <f>g/l*SIN(AP19)</f>
        <v>-5.622658629795299</v>
      </c>
      <c r="AS19">
        <f>AJ19+AQ19*dt</f>
        <v>0.61031388570855727</v>
      </c>
      <c r="AT19">
        <f>AK19+AR19*dt</f>
        <v>-7.8754304372131892E-2</v>
      </c>
      <c r="AU19">
        <f>g/l*SIN(AS19)</f>
        <v>-5.6223533822862644</v>
      </c>
      <c r="AV19">
        <f t="shared" si="9"/>
        <v>-7.5943027814068434E-2</v>
      </c>
      <c r="AW19">
        <f t="shared" si="10"/>
        <v>-5.6226623954482555</v>
      </c>
      <c r="AX19">
        <f>AV19*dt</f>
        <v>-7.5943027814068432E-5</v>
      </c>
      <c r="AY19">
        <f>AW19*dt</f>
        <v>-5.6226623954482554E-3</v>
      </c>
      <c r="AZ19">
        <f>-l*COS(AJ19)</f>
        <v>-0.81942463540056099</v>
      </c>
      <c r="BA19">
        <f>AZ19+l</f>
        <v>0.18057536459943901</v>
      </c>
      <c r="BB19">
        <f>AK19*l</f>
        <v>-7.313164574233659E-2</v>
      </c>
      <c r="BC19">
        <f>ABS(mass*g*BA19)</f>
        <v>1.7714443267204969</v>
      </c>
      <c r="BD19">
        <f>mass*BB19^2/2</f>
        <v>2.6741188044913087E-3</v>
      </c>
      <c r="BE19">
        <f t="shared" si="2"/>
        <v>1.7741184455249881</v>
      </c>
    </row>
    <row r="20" spans="2:57" x14ac:dyDescent="0.25">
      <c r="B20">
        <f>B19+dt</f>
        <v>1.4000000000000005E-2</v>
      </c>
      <c r="C20">
        <f t="shared" si="3"/>
        <v>0.61035324604058527</v>
      </c>
      <c r="D20">
        <f t="shared" si="4"/>
        <v>-7.8758528170733463E-2</v>
      </c>
      <c r="E20">
        <f>g/l*SIN(C20)</f>
        <v>-5.6226697949582523</v>
      </c>
      <c r="F20">
        <f>dt*D20</f>
        <v>-7.8758528170733461E-5</v>
      </c>
      <c r="G20">
        <f>dt*E20</f>
        <v>-5.6226697949582523E-3</v>
      </c>
      <c r="H20">
        <f>-l*COS(C20)</f>
        <v>-0.81944560354865492</v>
      </c>
      <c r="I20">
        <f>H20+l</f>
        <v>0.18055439645134508</v>
      </c>
      <c r="J20">
        <f>D20*l</f>
        <v>-7.8758528170733463E-2</v>
      </c>
      <c r="K20">
        <f>ABS(mass*g*I20)</f>
        <v>1.7712386291876954</v>
      </c>
      <c r="L20">
        <f>mass*J20^2/2</f>
        <v>3.1014528798101082E-3</v>
      </c>
      <c r="M20">
        <f t="shared" si="0"/>
        <v>1.7743400820675055</v>
      </c>
      <c r="Q20">
        <f>dt+Q19</f>
        <v>1.4000000000000005E-2</v>
      </c>
      <c r="R20">
        <f t="shared" si="5"/>
        <v>0.61031388426365107</v>
      </c>
      <c r="S20">
        <f t="shared" si="6"/>
        <v>-7.8754413588117606E-2</v>
      </c>
      <c r="T20">
        <f>g/l*SIN((R20))</f>
        <v>-5.6223533706706883</v>
      </c>
      <c r="U20">
        <f>R20+S20*dt/2</f>
        <v>0.61027450705685704</v>
      </c>
      <c r="V20">
        <f>S20+T20*dt/2</f>
        <v>-8.1565590273452948E-2</v>
      </c>
      <c r="W20">
        <f>g/l*SIN(U20)</f>
        <v>-5.6220368136283438</v>
      </c>
      <c r="X20">
        <f>V20*dt</f>
        <v>-8.1565590273452955E-5</v>
      </c>
      <c r="Y20">
        <f>W20*dt</f>
        <v>-5.6220368136283439E-3</v>
      </c>
      <c r="Z20">
        <f>-l*COS(R20)</f>
        <v>-0.81946816339032269</v>
      </c>
      <c r="AA20">
        <f>Z20+l</f>
        <v>0.18053183660967731</v>
      </c>
      <c r="AB20">
        <f>S20*l</f>
        <v>-7.8754413588117606E-2</v>
      </c>
      <c r="AC20">
        <f>ABS(mass*g*AA20)</f>
        <v>1.7710173171409345</v>
      </c>
      <c r="AD20">
        <f>mass*AB20^2/2</f>
        <v>3.1011288298041415E-3</v>
      </c>
      <c r="AE20">
        <f t="shared" si="1"/>
        <v>1.7741184459707386</v>
      </c>
      <c r="AI20">
        <f>AI19+dt</f>
        <v>1.4000000000000005E-2</v>
      </c>
      <c r="AJ20">
        <f t="shared" si="7"/>
        <v>0.61031388566145062</v>
      </c>
      <c r="AK20">
        <f t="shared" si="8"/>
        <v>-7.8754308137784848E-2</v>
      </c>
      <c r="AL20">
        <f>g/l*SIN(AJ20)</f>
        <v>-5.6223533819075753</v>
      </c>
      <c r="AM20">
        <f>AJ20+AK20*dt/2</f>
        <v>0.61027450850738174</v>
      </c>
      <c r="AN20">
        <f>AK20+AL20*dt/2</f>
        <v>-8.1565484828738641E-2</v>
      </c>
      <c r="AO20">
        <f>g/l*SIN(AM20)</f>
        <v>-5.622036825289408</v>
      </c>
      <c r="AP20">
        <f>AJ20+AN20*dt/2</f>
        <v>0.61027310291903625</v>
      </c>
      <c r="AQ20">
        <f>AK20+AO20*dt/2</f>
        <v>-8.1565326550429557E-2</v>
      </c>
      <c r="AR20">
        <f>g/l*SIN(AP20)</f>
        <v>-5.6220255254723188</v>
      </c>
      <c r="AS20">
        <f>AJ20+AQ20*dt</f>
        <v>0.61023232033490016</v>
      </c>
      <c r="AT20">
        <f>AK20+AR20*dt</f>
        <v>-8.4376333663257169E-2</v>
      </c>
      <c r="AU20">
        <f>g/l*SIN(AS20)</f>
        <v>-5.6216976609587981</v>
      </c>
      <c r="AV20">
        <f t="shared" si="9"/>
        <v>-8.1565377426563071E-2</v>
      </c>
      <c r="AW20">
        <f t="shared" si="10"/>
        <v>-5.6220292907316383</v>
      </c>
      <c r="AX20">
        <f>AV20*dt</f>
        <v>-8.1565377426563075E-5</v>
      </c>
      <c r="AY20">
        <f>AW20*dt</f>
        <v>-5.6220292907316382E-3</v>
      </c>
      <c r="AZ20">
        <f>-l*COS(AJ20)</f>
        <v>-0.81946816258920929</v>
      </c>
      <c r="BA20">
        <f>AZ20+l</f>
        <v>0.18053183741079071</v>
      </c>
      <c r="BB20">
        <f>AK20*l</f>
        <v>-7.8754308137784848E-2</v>
      </c>
      <c r="BC20">
        <f>ABS(mass*g*BA20)</f>
        <v>1.7710173249998569</v>
      </c>
      <c r="BD20">
        <f>mass*BB20^2/2</f>
        <v>3.1011205251305824E-3</v>
      </c>
      <c r="BE20">
        <f t="shared" si="2"/>
        <v>1.7741184455249874</v>
      </c>
    </row>
    <row r="21" spans="2:57" x14ac:dyDescent="0.25">
      <c r="B21">
        <f>B20+dt</f>
        <v>1.5000000000000006E-2</v>
      </c>
      <c r="C21">
        <f t="shared" si="3"/>
        <v>0.61027448751241453</v>
      </c>
      <c r="D21">
        <f t="shared" si="4"/>
        <v>-8.4381197965691712E-2</v>
      </c>
      <c r="E21">
        <f>g/l*SIN(C21)</f>
        <v>-5.6220366565065811</v>
      </c>
      <c r="F21">
        <f>dt*D21</f>
        <v>-8.4381197965691709E-5</v>
      </c>
      <c r="G21">
        <f>dt*E21</f>
        <v>-5.6220366565065813E-3</v>
      </c>
      <c r="H21">
        <f>-l*COS(C21)</f>
        <v>-0.81949074200585614</v>
      </c>
      <c r="I21">
        <f>H21+l</f>
        <v>0.18050925799414386</v>
      </c>
      <c r="J21">
        <f>D21*l</f>
        <v>-8.4381197965691712E-2</v>
      </c>
      <c r="K21">
        <f>ABS(mass*g*I21)</f>
        <v>1.7707958209225514</v>
      </c>
      <c r="L21">
        <f>mass*J21^2/2</f>
        <v>3.5600932850626274E-3</v>
      </c>
      <c r="M21">
        <f t="shared" si="0"/>
        <v>1.774355914207614</v>
      </c>
      <c r="Q21">
        <f>dt+Q20</f>
        <v>1.5000000000000006E-2</v>
      </c>
      <c r="R21">
        <f t="shared" si="5"/>
        <v>0.61023231867337757</v>
      </c>
      <c r="S21">
        <f t="shared" si="6"/>
        <v>-8.4376450401745948E-2</v>
      </c>
      <c r="T21">
        <f>g/l*SIN((R21))</f>
        <v>-5.6216976476010849</v>
      </c>
      <c r="U21">
        <f>R21+S21*dt/2</f>
        <v>0.61019013044817672</v>
      </c>
      <c r="V21">
        <f>S21+T21*dt/2</f>
        <v>-8.7187299225546494E-2</v>
      </c>
      <c r="W21">
        <f>g/l*SIN(U21)</f>
        <v>-5.6213584728405017</v>
      </c>
      <c r="X21">
        <f>V21*dt</f>
        <v>-8.7187299225546498E-5</v>
      </c>
      <c r="Y21">
        <f>W21*dt</f>
        <v>-5.6213584728405019E-3</v>
      </c>
      <c r="Z21">
        <f>-l*COS(R21)</f>
        <v>-0.81951490791931758</v>
      </c>
      <c r="AA21">
        <f>Z21+l</f>
        <v>0.18048509208068242</v>
      </c>
      <c r="AB21">
        <f>S21*l</f>
        <v>-8.4376450401745948E-2</v>
      </c>
      <c r="AC21">
        <f>ABS(mass*g*AA21)</f>
        <v>1.7705587533114946</v>
      </c>
      <c r="AD21">
        <f>mass*AB21^2/2</f>
        <v>3.5596926911991471E-3</v>
      </c>
      <c r="AE21">
        <f t="shared" si="1"/>
        <v>1.7741184460026937</v>
      </c>
      <c r="AI21">
        <f>AI20+dt</f>
        <v>1.5000000000000006E-2</v>
      </c>
      <c r="AJ21">
        <f t="shared" si="7"/>
        <v>0.61023232028402408</v>
      </c>
      <c r="AK21">
        <f t="shared" si="8"/>
        <v>-8.4376337428516482E-2</v>
      </c>
      <c r="AL21">
        <f>g/l*SIN(AJ21)</f>
        <v>-5.621697660549783</v>
      </c>
      <c r="AM21">
        <f>AJ21+AK21*dt/2</f>
        <v>0.61019013211530981</v>
      </c>
      <c r="AN21">
        <f>AK21+AL21*dt/2</f>
        <v>-8.7187186258791377E-2</v>
      </c>
      <c r="AO21">
        <f>g/l*SIN(AM21)</f>
        <v>-5.6213584862437163</v>
      </c>
      <c r="AP21">
        <f>AJ21+AN21*dt/2</f>
        <v>0.61018872669089463</v>
      </c>
      <c r="AQ21">
        <f>AK21+AO21*dt/2</f>
        <v>-8.7187016671638334E-2</v>
      </c>
      <c r="AR21">
        <f>g/l*SIN(AP21)</f>
        <v>-5.6213471870778511</v>
      </c>
      <c r="AS21">
        <f>AJ21+AQ21*dt</f>
        <v>0.61014513326735242</v>
      </c>
      <c r="AT21">
        <f>AK21+AR21*dt</f>
        <v>-8.9997684615594334E-2</v>
      </c>
      <c r="AU21">
        <f>g/l*SIN(AS21)</f>
        <v>-5.6209967042865738</v>
      </c>
      <c r="AV21">
        <f t="shared" si="9"/>
        <v>-8.7187071317495035E-2</v>
      </c>
      <c r="AW21">
        <f t="shared" si="10"/>
        <v>-5.6213509519132492</v>
      </c>
      <c r="AX21">
        <f>AV21*dt</f>
        <v>-8.7187071317495031E-5</v>
      </c>
      <c r="AY21">
        <f>AW21*dt</f>
        <v>-5.6213509519132494E-3</v>
      </c>
      <c r="AZ21">
        <f>-l*COS(AJ21)</f>
        <v>-0.8195149069963239</v>
      </c>
      <c r="BA21">
        <f>AZ21+l</f>
        <v>0.1804850930036761</v>
      </c>
      <c r="BB21">
        <f>AK21*l</f>
        <v>-8.4376337428516482E-2</v>
      </c>
      <c r="BC21">
        <f>ABS(mass*g*BA21)</f>
        <v>1.7705587623660626</v>
      </c>
      <c r="BD21">
        <f>mass*BB21^2/2</f>
        <v>3.5596831589254359E-3</v>
      </c>
      <c r="BE21">
        <f t="shared" si="2"/>
        <v>1.7741184455249881</v>
      </c>
    </row>
    <row r="22" spans="2:57" x14ac:dyDescent="0.25">
      <c r="B22">
        <f>B21+dt</f>
        <v>1.6000000000000007E-2</v>
      </c>
      <c r="C22">
        <f t="shared" si="3"/>
        <v>0.61019010631444881</v>
      </c>
      <c r="D22">
        <f t="shared" si="4"/>
        <v>-9.0003234622198294E-2</v>
      </c>
      <c r="E22">
        <f>g/l*SIN(C22)</f>
        <v>-5.6213582788130898</v>
      </c>
      <c r="F22">
        <f>dt*D22</f>
        <v>-9.0003234622198296E-5</v>
      </c>
      <c r="G22">
        <f>dt*E22</f>
        <v>-5.6213582788130897E-3</v>
      </c>
      <c r="H22">
        <f>-l*COS(C22)</f>
        <v>-0.81953909731342012</v>
      </c>
      <c r="I22">
        <f>H22+l</f>
        <v>0.18046090268657988</v>
      </c>
      <c r="J22">
        <f>D22*l</f>
        <v>-9.0003234622198294E-2</v>
      </c>
      <c r="K22">
        <f>ABS(mass*g*I22)</f>
        <v>1.7703214553553488</v>
      </c>
      <c r="L22">
        <f>mass*J22^2/2</f>
        <v>4.0502911212292369E-3</v>
      </c>
      <c r="M22">
        <f t="shared" si="0"/>
        <v>1.774371746476578</v>
      </c>
      <c r="Q22">
        <f>dt+Q21</f>
        <v>1.6000000000000007E-2</v>
      </c>
      <c r="R22">
        <f t="shared" si="5"/>
        <v>0.61014513137415205</v>
      </c>
      <c r="S22">
        <f t="shared" si="6"/>
        <v>-8.9997808874586444E-2</v>
      </c>
      <c r="T22">
        <f>g/l*SIN((R22))</f>
        <v>-5.6209966890653726</v>
      </c>
      <c r="U22">
        <f>R22+S22*dt/2</f>
        <v>0.61010013246971473</v>
      </c>
      <c r="V22">
        <f>S22+T22*dt/2</f>
        <v>-9.2808307219119132E-2</v>
      </c>
      <c r="W22">
        <f>g/l*SIN(U22)</f>
        <v>-5.6206348952717065</v>
      </c>
      <c r="X22">
        <f>V22*dt</f>
        <v>-9.2808307219119132E-5</v>
      </c>
      <c r="Y22">
        <f>W22*dt</f>
        <v>-5.6206348952717068E-3</v>
      </c>
      <c r="Z22">
        <f>-l*COS(R22)</f>
        <v>-0.81956486817190943</v>
      </c>
      <c r="AA22">
        <f>Z22+l</f>
        <v>0.18043513182809057</v>
      </c>
      <c r="AB22">
        <f>S22*l</f>
        <v>-8.9997808874586444E-2</v>
      </c>
      <c r="AC22">
        <f>ABS(mass*g*AA22)</f>
        <v>1.7700686432335686</v>
      </c>
      <c r="AD22">
        <f>mass*AB22^2/2</f>
        <v>4.0498028011132954E-3</v>
      </c>
      <c r="AE22">
        <f t="shared" si="1"/>
        <v>1.7741184460346819</v>
      </c>
      <c r="AI22">
        <f>AI21+dt</f>
        <v>1.6000000000000007E-2</v>
      </c>
      <c r="AJ22">
        <f t="shared" si="7"/>
        <v>0.61014513321270658</v>
      </c>
      <c r="AK22">
        <f t="shared" si="8"/>
        <v>-8.9997688380429736E-2</v>
      </c>
      <c r="AL22">
        <f>g/l*SIN(AJ22)</f>
        <v>-5.6209967038472248</v>
      </c>
      <c r="AM22">
        <f>AJ22+AK22*dt/2</f>
        <v>0.6101001343685164</v>
      </c>
      <c r="AN22">
        <f>AK22+AL22*dt/2</f>
        <v>-9.2808186732353345E-2</v>
      </c>
      <c r="AO22">
        <f>g/l*SIN(AM22)</f>
        <v>-5.6206349105384223</v>
      </c>
      <c r="AP22">
        <f>AJ22+AN22*dt/2</f>
        <v>0.61009872911934038</v>
      </c>
      <c r="AQ22">
        <f>AK22+AO22*dt/2</f>
        <v>-9.2808005835698953E-2</v>
      </c>
      <c r="AR22">
        <f>g/l*SIN(AP22)</f>
        <v>-5.6206236120705428</v>
      </c>
      <c r="AS22">
        <f>AJ22+AQ22*dt</f>
        <v>0.61005232520687092</v>
      </c>
      <c r="AT22">
        <f>AK22+AR22*dt</f>
        <v>-9.5618311992500274E-2</v>
      </c>
      <c r="AU22">
        <f>g/l*SIN(AS22)</f>
        <v>-5.6202505096452393</v>
      </c>
      <c r="AV22">
        <f t="shared" si="9"/>
        <v>-9.280806425150577E-2</v>
      </c>
      <c r="AW22">
        <f t="shared" si="10"/>
        <v>-5.6206273764517327</v>
      </c>
      <c r="AX22">
        <f>AV22*dt</f>
        <v>-9.2808064251505778E-5</v>
      </c>
      <c r="AY22">
        <f>AW22*dt</f>
        <v>-5.6206273764517331E-3</v>
      </c>
      <c r="AZ22">
        <f>-l*COS(AJ22)</f>
        <v>-0.81956486711844267</v>
      </c>
      <c r="BA22">
        <f>AZ22+l</f>
        <v>0.18043513288155733</v>
      </c>
      <c r="BB22">
        <f>AK22*l</f>
        <v>-8.9997688380429736E-2</v>
      </c>
      <c r="BC22">
        <f>ABS(mass*g*BA22)</f>
        <v>1.7700686535680774</v>
      </c>
      <c r="BD22">
        <f>mass*BB22^2/2</f>
        <v>4.0497919569104689E-3</v>
      </c>
      <c r="BE22">
        <f t="shared" si="2"/>
        <v>1.7741184455249879</v>
      </c>
    </row>
    <row r="23" spans="2:57" x14ac:dyDescent="0.25">
      <c r="B23">
        <f>B22+dt</f>
        <v>1.7000000000000008E-2</v>
      </c>
      <c r="C23">
        <f t="shared" si="3"/>
        <v>0.61010010307982665</v>
      </c>
      <c r="D23">
        <f t="shared" si="4"/>
        <v>-9.5624592901011385E-2</v>
      </c>
      <c r="E23">
        <f>g/l*SIN(C23)</f>
        <v>-5.6206346589715883</v>
      </c>
      <c r="F23">
        <f>dt*D23</f>
        <v>-9.5624592901011386E-5</v>
      </c>
      <c r="G23">
        <f>dt*E23</f>
        <v>-5.6206346589715885E-3</v>
      </c>
      <c r="H23">
        <f>-l*COS(C23)</f>
        <v>-0.81959066794179336</v>
      </c>
      <c r="I23">
        <f>H23+l</f>
        <v>0.18040933205820664</v>
      </c>
      <c r="J23">
        <f>D23*l</f>
        <v>-9.5624592901011385E-2</v>
      </c>
      <c r="K23">
        <f>ABS(mass*g*I23)</f>
        <v>1.7698155474910071</v>
      </c>
      <c r="L23">
        <f>mass*J23^2/2</f>
        <v>4.5720313837420788E-3</v>
      </c>
      <c r="M23">
        <f t="shared" si="0"/>
        <v>1.7743875788747492</v>
      </c>
      <c r="Q23">
        <f>dt+Q22</f>
        <v>1.7000000000000008E-2</v>
      </c>
      <c r="R23">
        <f t="shared" si="5"/>
        <v>0.61005232306693291</v>
      </c>
      <c r="S23">
        <f t="shared" si="6"/>
        <v>-9.5618443769858147E-2</v>
      </c>
      <c r="T23">
        <f>g/l*SIN((R23))</f>
        <v>-5.620250492439169</v>
      </c>
      <c r="U23">
        <f>R23+S23*dt/2</f>
        <v>0.61000451384504795</v>
      </c>
      <c r="V23">
        <f>S23+T23*dt/2</f>
        <v>-9.842856901607773E-2</v>
      </c>
      <c r="W23">
        <f>g/l*SIN(U23)</f>
        <v>-5.6198660782147467</v>
      </c>
      <c r="X23">
        <f>V23*dt</f>
        <v>-9.8428569016077732E-5</v>
      </c>
      <c r="Y23">
        <f>W23*dt</f>
        <v>-5.6198660782147466E-3</v>
      </c>
      <c r="Z23">
        <f>-l*COS(R23)</f>
        <v>-0.81961804254105808</v>
      </c>
      <c r="AA23">
        <f>Z23+l</f>
        <v>0.18038195745894192</v>
      </c>
      <c r="AB23">
        <f>S23*l</f>
        <v>-9.5618443769858147E-2</v>
      </c>
      <c r="AC23">
        <f>ABS(mass*g*AA23)</f>
        <v>1.7695470026722204</v>
      </c>
      <c r="AD23">
        <f>mass*AB23^2/2</f>
        <v>4.5714433944847623E-3</v>
      </c>
      <c r="AE23">
        <f t="shared" si="1"/>
        <v>1.7741184460667052</v>
      </c>
      <c r="AI23">
        <f>AI22+dt</f>
        <v>1.7000000000000008E-2</v>
      </c>
      <c r="AJ23">
        <f t="shared" si="7"/>
        <v>0.61005232514845509</v>
      </c>
      <c r="AK23">
        <f t="shared" si="8"/>
        <v>-9.561831575688147E-2</v>
      </c>
      <c r="AL23">
        <f>g/l*SIN(AJ23)</f>
        <v>-5.6202505091755501</v>
      </c>
      <c r="AM23">
        <f>AJ23+AK23*dt/2</f>
        <v>0.6100045159905767</v>
      </c>
      <c r="AN23">
        <f>AK23+AL23*dt/2</f>
        <v>-9.8428441011469248E-2</v>
      </c>
      <c r="AO23">
        <f>g/l*SIN(AM23)</f>
        <v>-5.619866095466346</v>
      </c>
      <c r="AP23">
        <f>AJ23+AN23*dt/2</f>
        <v>0.61000311092794934</v>
      </c>
      <c r="AQ23">
        <f>AK23+AO23*dt/2</f>
        <v>-9.8428248804614649E-2</v>
      </c>
      <c r="AR23">
        <f>g/l*SIN(AP23)</f>
        <v>-5.6198547977432751</v>
      </c>
      <c r="AS23">
        <f>AJ23+AQ23*dt</f>
        <v>0.60995389689965052</v>
      </c>
      <c r="AT23">
        <f>AK23+AR23*dt</f>
        <v>-0.10123817055462475</v>
      </c>
      <c r="AU23">
        <f>g/l*SIN(AS23)</f>
        <v>-5.6194590742450261</v>
      </c>
      <c r="AV23">
        <f t="shared" si="9"/>
        <v>-9.8428310990612333E-2</v>
      </c>
      <c r="AW23">
        <f t="shared" si="10"/>
        <v>-5.6198585616399699</v>
      </c>
      <c r="AX23">
        <f>AV23*dt</f>
        <v>-9.8428310990612331E-5</v>
      </c>
      <c r="AY23">
        <f>AW23*dt</f>
        <v>-5.6198585616399699E-3</v>
      </c>
      <c r="AZ23">
        <f>-l*COS(AJ23)</f>
        <v>-0.81961804134853256</v>
      </c>
      <c r="BA23">
        <f>AZ23+l</f>
        <v>0.18038195865146744</v>
      </c>
      <c r="BB23">
        <f>AK23*l</f>
        <v>-9.561831575688147E-2</v>
      </c>
      <c r="BC23">
        <f>ABS(mass*g*BA23)</f>
        <v>1.7695470143708958</v>
      </c>
      <c r="BD23">
        <f>mass*BB23^2/2</f>
        <v>4.5714311540913438E-3</v>
      </c>
      <c r="BE23">
        <f t="shared" si="2"/>
        <v>1.7741184455249872</v>
      </c>
    </row>
    <row r="24" spans="2:57" x14ac:dyDescent="0.25">
      <c r="B24">
        <f>B23+dt</f>
        <v>1.8000000000000009E-2</v>
      </c>
      <c r="C24">
        <f t="shared" si="3"/>
        <v>0.61000447848692563</v>
      </c>
      <c r="D24">
        <f t="shared" si="4"/>
        <v>-0.10124522755998297</v>
      </c>
      <c r="E24">
        <f>g/l*SIN(C24)</f>
        <v>-5.6198657939099217</v>
      </c>
      <c r="F24">
        <f>dt*D24</f>
        <v>-1.0124522755998297E-4</v>
      </c>
      <c r="G24">
        <f>dt*E24</f>
        <v>-5.6198657939099221E-3</v>
      </c>
      <c r="H24">
        <f>-l*COS(C24)</f>
        <v>-0.81964545225782959</v>
      </c>
      <c r="I24">
        <f>H24+l</f>
        <v>0.18035454774217041</v>
      </c>
      <c r="J24">
        <f>D24*l</f>
        <v>-0.10124522755998297</v>
      </c>
      <c r="K24">
        <f>ABS(mass*g*I24)</f>
        <v>1.7692781133506919</v>
      </c>
      <c r="L24">
        <f>mass*J24^2/2</f>
        <v>5.1252980518363671E-3</v>
      </c>
      <c r="M24">
        <f t="shared" si="0"/>
        <v>1.7744034114025282</v>
      </c>
      <c r="Q24">
        <f>dt+Q23</f>
        <v>1.8000000000000009E-2</v>
      </c>
      <c r="R24">
        <f t="shared" si="5"/>
        <v>0.60995389449791682</v>
      </c>
      <c r="S24">
        <f t="shared" si="6"/>
        <v>-0.10123830984807289</v>
      </c>
      <c r="T24">
        <f>g/l*SIN((R24))</f>
        <v>-5.61945905493267</v>
      </c>
      <c r="U24">
        <f>R24+S24*dt/2</f>
        <v>0.60990327534299282</v>
      </c>
      <c r="V24">
        <f>S24+T24*dt/2</f>
        <v>-0.10404803937553922</v>
      </c>
      <c r="W24">
        <f>g/l*SIN(U24)</f>
        <v>-5.6190520187973458</v>
      </c>
      <c r="X24">
        <f>V24*dt</f>
        <v>-1.0404803937553922E-4</v>
      </c>
      <c r="Y24">
        <f>W24*dt</f>
        <v>-5.6190520187973459E-3</v>
      </c>
      <c r="Z24">
        <f>-l*COS(R24)</f>
        <v>-0.81967442931617518</v>
      </c>
      <c r="AA24">
        <f>Z24+l</f>
        <v>0.18032557068382482</v>
      </c>
      <c r="AB24">
        <f>S24*l</f>
        <v>-0.10123830984807289</v>
      </c>
      <c r="AC24">
        <f>ABS(mass*g*AA24)</f>
        <v>1.7689938484083216</v>
      </c>
      <c r="AD24">
        <f>mass*AB24^2/2</f>
        <v>5.1245976904472062E-3</v>
      </c>
      <c r="AE24">
        <f t="shared" si="1"/>
        <v>1.7741184460987689</v>
      </c>
      <c r="AI24">
        <f>AI23+dt</f>
        <v>1.8000000000000009E-2</v>
      </c>
      <c r="AJ24">
        <f t="shared" si="7"/>
        <v>0.60995389683746448</v>
      </c>
      <c r="AK24">
        <f t="shared" si="8"/>
        <v>-0.10123817431852145</v>
      </c>
      <c r="AL24">
        <f>g/l*SIN(AJ24)</f>
        <v>-5.6194590737449879</v>
      </c>
      <c r="AM24">
        <f>AJ24+AK24*dt/2</f>
        <v>0.60990327775030517</v>
      </c>
      <c r="AN24">
        <f>AK24+AL24*dt/2</f>
        <v>-0.10404790385539393</v>
      </c>
      <c r="AO24">
        <f>g/l*SIN(AM24)</f>
        <v>-5.6190520381552442</v>
      </c>
      <c r="AP24">
        <f>AJ24+AN24*dt/2</f>
        <v>0.60990187288553677</v>
      </c>
      <c r="AQ24">
        <f>AK24+AO24*dt/2</f>
        <v>-0.10404770033759907</v>
      </c>
      <c r="AR24">
        <f>g/l*SIN(AP24)</f>
        <v>-5.6190407412238708</v>
      </c>
      <c r="AS24">
        <f>AJ24+AQ24*dt</f>
        <v>0.60984984913712692</v>
      </c>
      <c r="AT24">
        <f>AK24+AR24*dt</f>
        <v>-0.10685721505974531</v>
      </c>
      <c r="AU24">
        <f>g/l*SIN(AS24)</f>
        <v>-5.6186223951314735</v>
      </c>
      <c r="AV24">
        <f t="shared" si="9"/>
        <v>-0.10404776629404212</v>
      </c>
      <c r="AW24">
        <f t="shared" si="10"/>
        <v>-5.6190445046057818</v>
      </c>
      <c r="AX24">
        <f>AV24*dt</f>
        <v>-1.0404776629404212E-4</v>
      </c>
      <c r="AY24">
        <f>AW24*dt</f>
        <v>-5.6190445046057818E-3</v>
      </c>
      <c r="AZ24">
        <f>-l*COS(AJ24)</f>
        <v>-0.81967442797601286</v>
      </c>
      <c r="BA24">
        <f>AZ24+l</f>
        <v>0.18032557202398714</v>
      </c>
      <c r="BB24">
        <f>AK24*l</f>
        <v>-0.10123817431852145</v>
      </c>
      <c r="BC24">
        <f>ABS(mass*g*BA24)</f>
        <v>1.7689938615553138</v>
      </c>
      <c r="BD24">
        <f>mass*BB24^2/2</f>
        <v>5.1245839696736671E-3</v>
      </c>
      <c r="BE24">
        <f t="shared" si="2"/>
        <v>1.7741184455249874</v>
      </c>
    </row>
    <row r="25" spans="2:57" x14ac:dyDescent="0.25">
      <c r="B25">
        <f>B24+dt</f>
        <v>1.900000000000001E-2</v>
      </c>
      <c r="C25">
        <f t="shared" si="3"/>
        <v>0.60990323325936568</v>
      </c>
      <c r="D25">
        <f t="shared" si="4"/>
        <v>-0.1068650933538929</v>
      </c>
      <c r="E25">
        <f>g/l*SIN(C25)</f>
        <v>-5.6190516803906654</v>
      </c>
      <c r="F25">
        <f>dt*D25</f>
        <v>-1.0686509335389289E-4</v>
      </c>
      <c r="G25">
        <f>dt*E25</f>
        <v>-5.6190516803906656E-3</v>
      </c>
      <c r="H25">
        <f>-l*COS(C25)</f>
        <v>-0.81970344852481147</v>
      </c>
      <c r="I25">
        <f>H25+l</f>
        <v>0.18029655147518853</v>
      </c>
      <c r="J25">
        <f>D25*l</f>
        <v>-0.1068650933538929</v>
      </c>
      <c r="K25">
        <f>ABS(mass*g*I25)</f>
        <v>1.7687091699715995</v>
      </c>
      <c r="L25">
        <f>mass*J25^2/2</f>
        <v>5.7100740887681221E-3</v>
      </c>
      <c r="M25">
        <f t="shared" si="0"/>
        <v>1.7744192440603677</v>
      </c>
      <c r="Q25">
        <f>dt+Q24</f>
        <v>1.900000000000001E-2</v>
      </c>
      <c r="R25">
        <f>X24+R24</f>
        <v>0.60984984645854123</v>
      </c>
      <c r="S25">
        <f>S24+Y24</f>
        <v>-0.10685736186687024</v>
      </c>
      <c r="T25">
        <f>g/l*SIN((R25))</f>
        <v>-5.6186223735913829</v>
      </c>
      <c r="U25">
        <f>R25+S25*dt/2</f>
        <v>0.60979641777760785</v>
      </c>
      <c r="V25">
        <f>S25+T25*dt/2</f>
        <v>-0.10966667305366593</v>
      </c>
      <c r="W25">
        <f>g/l*SIN(U25)</f>
        <v>-5.6181927139829169</v>
      </c>
      <c r="X25">
        <f>V25*dt</f>
        <v>-1.0966667305366593E-4</v>
      </c>
      <c r="Y25">
        <f>W25*dt</f>
        <v>-5.6181927139829172E-3</v>
      </c>
      <c r="Z25">
        <f>-l*COS(R25)</f>
        <v>-0.81973402668314954</v>
      </c>
      <c r="AA25">
        <f>Z25+l</f>
        <v>0.18026597331685046</v>
      </c>
      <c r="AB25">
        <f>S25*l</f>
        <v>-0.10685736186687024</v>
      </c>
      <c r="AC25">
        <f>ABS(mass*g*AA25)</f>
        <v>1.768409198238303</v>
      </c>
      <c r="AD25">
        <f>mass*AB25^2/2</f>
        <v>5.7092478925736267E-3</v>
      </c>
      <c r="AE25">
        <f t="shared" si="1"/>
        <v>1.7741184461308765</v>
      </c>
      <c r="AI25">
        <f>AI24+dt</f>
        <v>1.900000000000001E-2</v>
      </c>
      <c r="AJ25">
        <f t="shared" si="7"/>
        <v>0.60984984907117046</v>
      </c>
      <c r="AK25">
        <f t="shared" si="8"/>
        <v>-0.10685721882312722</v>
      </c>
      <c r="AL25">
        <f>g/l*SIN(AJ25)</f>
        <v>-5.6186223946010783</v>
      </c>
      <c r="AM25">
        <f>AJ25+AK25*dt/2</f>
        <v>0.60979642046175886</v>
      </c>
      <c r="AN25">
        <f>AK25+AL25*dt/2</f>
        <v>-0.10966653002042777</v>
      </c>
      <c r="AO25">
        <f>g/l*SIN(AM25)</f>
        <v>-5.6181927355685666</v>
      </c>
      <c r="AP25">
        <f>AJ25+AN25*dt/2</f>
        <v>0.60979501580616025</v>
      </c>
      <c r="AQ25">
        <f>AK25+AO25*dt/2</f>
        <v>-0.10966631519091151</v>
      </c>
      <c r="AR25">
        <f>g/l*SIN(AP25)</f>
        <v>-5.6181814394758494</v>
      </c>
      <c r="AS25">
        <f>AJ25+AQ25*dt</f>
        <v>0.60974018275597952</v>
      </c>
      <c r="AT25">
        <f>AK25+AR25*dt</f>
        <v>-0.11247540026260307</v>
      </c>
      <c r="AU25">
        <f>g/l*SIN(AS25)</f>
        <v>-5.6177404691862094</v>
      </c>
      <c r="AV25">
        <f t="shared" si="9"/>
        <v>-0.10966638491806814</v>
      </c>
      <c r="AW25">
        <f t="shared" si="10"/>
        <v>-5.618185202312687</v>
      </c>
      <c r="AX25">
        <f>AV25*dt</f>
        <v>-1.0966638491806814E-4</v>
      </c>
      <c r="AY25">
        <f>AW25*dt</f>
        <v>-5.6181852023126869E-3</v>
      </c>
      <c r="AZ25">
        <f>-l*COS(AJ25)</f>
        <v>-0.81973402518678085</v>
      </c>
      <c r="BA25">
        <f>AZ25+l</f>
        <v>0.18026597481321915</v>
      </c>
      <c r="BB25">
        <f>AK25*l</f>
        <v>-0.10685721882312722</v>
      </c>
      <c r="BC25">
        <f>ABS(mass*g*BA25)</f>
        <v>1.7684092129176801</v>
      </c>
      <c r="BD25">
        <f>mass*BB25^2/2</f>
        <v>5.709232607306847E-3</v>
      </c>
      <c r="BE25">
        <f t="shared" si="2"/>
        <v>1.774118445524987</v>
      </c>
    </row>
    <row r="26" spans="2:57" x14ac:dyDescent="0.25">
      <c r="B26">
        <f>B25+dt</f>
        <v>2.0000000000000011E-2</v>
      </c>
      <c r="C26">
        <f t="shared" si="3"/>
        <v>0.60979636816601179</v>
      </c>
      <c r="D26">
        <f t="shared" si="4"/>
        <v>-0.11248414503428356</v>
      </c>
      <c r="E26">
        <f>g/l*SIN(C26)</f>
        <v>-5.6181923150118624</v>
      </c>
      <c r="F26">
        <f>dt*D26</f>
        <v>-1.1248414503428356E-4</v>
      </c>
      <c r="G26">
        <f>dt*E26</f>
        <v>-5.6181923150118622E-3</v>
      </c>
      <c r="H26">
        <f>-l*COS(C26)</f>
        <v>-0.81976465490247463</v>
      </c>
      <c r="I26">
        <f>H26+l</f>
        <v>0.18023534509752537</v>
      </c>
      <c r="J26">
        <f>D26*l</f>
        <v>-0.11248414503428356</v>
      </c>
      <c r="K26">
        <f>ABS(mass*g*I26)</f>
        <v>1.768108735406724</v>
      </c>
      <c r="L26">
        <f>mass*J26^2/2</f>
        <v>6.3263414420468688E-3</v>
      </c>
      <c r="M26">
        <f t="shared" si="0"/>
        <v>1.7744350768487709</v>
      </c>
      <c r="Q26">
        <f>dt+Q25</f>
        <v>2.0000000000000011E-2</v>
      </c>
      <c r="R26">
        <f t="shared" ref="R26:R54" si="11">X25+R25</f>
        <v>0.60974017978548756</v>
      </c>
      <c r="S26">
        <f t="shared" ref="S26:S54" si="12">S25+Y25</f>
        <v>-0.11247555458085316</v>
      </c>
      <c r="T26">
        <f>g/l*SIN((R26))</f>
        <v>-5.6177404452968975</v>
      </c>
      <c r="U26">
        <f>R26+S26*dt/2</f>
        <v>0.60968394200819709</v>
      </c>
      <c r="V26">
        <f>S26+T26*dt/2</f>
        <v>-0.11528442480350161</v>
      </c>
      <c r="W26">
        <f>g/l*SIN(U26)</f>
        <v>-5.6172881605713583</v>
      </c>
      <c r="X26">
        <f>V26*dt</f>
        <v>-1.1528442480350161E-4</v>
      </c>
      <c r="Y26">
        <f>W26*dt</f>
        <v>-5.6172881605713581E-3</v>
      </c>
      <c r="Z26">
        <f>-l*COS(R26)</f>
        <v>-0.81979683272437309</v>
      </c>
      <c r="AA26">
        <f>Z26+l</f>
        <v>0.18020316727562691</v>
      </c>
      <c r="AB26">
        <f>S26*l</f>
        <v>-0.11247555458085316</v>
      </c>
      <c r="AC26">
        <f>ABS(mass*g*AA26)</f>
        <v>1.7677930709739</v>
      </c>
      <c r="AD26">
        <f>mass*AB26^2/2</f>
        <v>6.3253751891352399E-3</v>
      </c>
      <c r="AE26">
        <f t="shared" si="1"/>
        <v>1.7741184461630353</v>
      </c>
      <c r="AI26">
        <f>AI25+dt</f>
        <v>2.0000000000000011E-2</v>
      </c>
      <c r="AJ26">
        <f t="shared" si="7"/>
        <v>0.60974018268625241</v>
      </c>
      <c r="AK26">
        <f t="shared" si="8"/>
        <v>-0.11247540402543992</v>
      </c>
      <c r="AL26">
        <f>g/l*SIN(AJ26)</f>
        <v>-5.6177404686254491</v>
      </c>
      <c r="AM26">
        <f>AJ26+AK26*dt/2</f>
        <v>0.60968394498423972</v>
      </c>
      <c r="AN26">
        <f>AK26+AL26*dt/2</f>
        <v>-0.11528427425975264</v>
      </c>
      <c r="AO26">
        <f>g/l*SIN(AM26)</f>
        <v>-5.6172881845062497</v>
      </c>
      <c r="AP26">
        <f>AJ26+AN26*dt/2</f>
        <v>0.60968254054912252</v>
      </c>
      <c r="AQ26">
        <f>AK26+AO26*dt/2</f>
        <v>-0.11528404811769304</v>
      </c>
      <c r="AR26">
        <f>g/l*SIN(AP26)</f>
        <v>-5.6172768892992178</v>
      </c>
      <c r="AS26">
        <f>AJ26+AQ26*dt</f>
        <v>0.60962489863813474</v>
      </c>
      <c r="AT26">
        <f>AK26+AR26*dt</f>
        <v>-0.11809268091473914</v>
      </c>
      <c r="AU26">
        <f>g/l*SIN(AS26)</f>
        <v>-5.6168132931277608</v>
      </c>
      <c r="AV26">
        <f t="shared" si="9"/>
        <v>-0.11528412161584506</v>
      </c>
      <c r="AW26">
        <f t="shared" si="10"/>
        <v>-5.6172806515606908</v>
      </c>
      <c r="AX26">
        <f>AV26*dt</f>
        <v>-1.1528412161584506E-4</v>
      </c>
      <c r="AY26">
        <f>AW26*dt</f>
        <v>-5.6172806515606905E-3</v>
      </c>
      <c r="AZ26">
        <f>-l*COS(AJ26)</f>
        <v>-0.81979683106323709</v>
      </c>
      <c r="BA26">
        <f>AZ26+l</f>
        <v>0.18020316893676291</v>
      </c>
      <c r="BB26">
        <f>AK26*l</f>
        <v>-0.11247540402543992</v>
      </c>
      <c r="BC26">
        <f>ABS(mass*g*BA26)</f>
        <v>1.7677930872696443</v>
      </c>
      <c r="BD26">
        <f>mass*BB26^2/2</f>
        <v>6.325358255342973E-3</v>
      </c>
      <c r="BE26">
        <f t="shared" si="2"/>
        <v>1.7741184455249874</v>
      </c>
    </row>
    <row r="27" spans="2:57" x14ac:dyDescent="0.25">
      <c r="B27">
        <f>B26+dt</f>
        <v>2.1000000000000012E-2</v>
      </c>
      <c r="C27">
        <f t="shared" si="3"/>
        <v>0.60968388402097751</v>
      </c>
      <c r="D27">
        <f t="shared" si="4"/>
        <v>-0.11810233734929541</v>
      </c>
      <c r="E27">
        <f>g/l*SIN(C27)</f>
        <v>-5.6172876942078114</v>
      </c>
      <c r="F27">
        <f>dt*D27</f>
        <v>-1.1810233734929542E-4</v>
      </c>
      <c r="G27">
        <f>dt*E27</f>
        <v>-5.6172876942078113E-3</v>
      </c>
      <c r="H27">
        <f>-l*COS(C27)</f>
        <v>-0.81982906944703227</v>
      </c>
      <c r="I27">
        <f>H27+l</f>
        <v>0.18017093055296773</v>
      </c>
      <c r="J27">
        <f>D27*l</f>
        <v>-0.11810233734929541</v>
      </c>
      <c r="K27">
        <f>ABS(mass*g*I27)</f>
        <v>1.7674768287246136</v>
      </c>
      <c r="L27">
        <f>mass*J27^2/2</f>
        <v>6.9740810436833894E-3</v>
      </c>
      <c r="M27">
        <f t="shared" ref="M27:M90" si="13">K27+L27</f>
        <v>1.774450909768297</v>
      </c>
      <c r="Q27">
        <f>dt+Q26</f>
        <v>2.1000000000000012E-2</v>
      </c>
      <c r="R27">
        <f t="shared" si="11"/>
        <v>0.60962489536068409</v>
      </c>
      <c r="S27">
        <f t="shared" si="12"/>
        <v>-0.11809284274142452</v>
      </c>
      <c r="T27">
        <f>g/l*SIN((R27))</f>
        <v>-5.6168132667677027</v>
      </c>
      <c r="U27">
        <f>R27+S27*dt/2</f>
        <v>0.60956584893931343</v>
      </c>
      <c r="V27">
        <f>S27+T27*dt/2</f>
        <v>-0.12090124937480837</v>
      </c>
      <c r="W27">
        <f>g/l*SIN(U27)</f>
        <v>-5.6163383551998951</v>
      </c>
      <c r="X27">
        <f>V27*dt</f>
        <v>-1.2090124937480837E-4</v>
      </c>
      <c r="Y27">
        <f>W27*dt</f>
        <v>-5.6163383551998949E-3</v>
      </c>
      <c r="Z27">
        <f>-l*COS(R27)</f>
        <v>-0.8198628454187693</v>
      </c>
      <c r="AA27">
        <f>Z27+l</f>
        <v>0.1801371545812307</v>
      </c>
      <c r="AB27">
        <f>S27*l</f>
        <v>-0.11809284274142452</v>
      </c>
      <c r="AC27">
        <f>ABS(mass*g*AA27)</f>
        <v>1.7671454864418732</v>
      </c>
      <c r="AD27">
        <f>mass*AB27^2/2</f>
        <v>6.9729597533754115E-3</v>
      </c>
      <c r="AE27">
        <f t="shared" si="1"/>
        <v>1.7741184461952486</v>
      </c>
      <c r="AI27">
        <f>AI26+dt</f>
        <v>2.1000000000000012E-2</v>
      </c>
      <c r="AJ27">
        <f t="shared" si="7"/>
        <v>0.60962489856463653</v>
      </c>
      <c r="AK27">
        <f t="shared" si="8"/>
        <v>-0.11809268467700061</v>
      </c>
      <c r="AL27">
        <f>g/l*SIN(AJ27)</f>
        <v>-5.6168132925366256</v>
      </c>
      <c r="AM27">
        <f>AJ27+AK27*dt/2</f>
        <v>0.60956585222229798</v>
      </c>
      <c r="AN27">
        <f>AK27+AL27*dt/2</f>
        <v>-0.12090109132326893</v>
      </c>
      <c r="AO27">
        <f>g/l*SIN(AM27)</f>
        <v>-5.6163383816055497</v>
      </c>
      <c r="AP27">
        <f>AJ27+AN27*dt/2</f>
        <v>0.60956444801897491</v>
      </c>
      <c r="AQ27">
        <f>AK27+AO27*dt/2</f>
        <v>-0.12090085386780339</v>
      </c>
      <c r="AR27">
        <f>g/l*SIN(AP27)</f>
        <v>-5.6163270873313165</v>
      </c>
      <c r="AS27">
        <f>AJ27+AQ27*dt</f>
        <v>0.60950399771076869</v>
      </c>
      <c r="AT27">
        <f>AK27+AR27*dt</f>
        <v>-0.12370901176433192</v>
      </c>
      <c r="AU27">
        <f>g/l*SIN(AS27)</f>
        <v>-5.6158408635124202</v>
      </c>
      <c r="AV27">
        <f t="shared" si="9"/>
        <v>-0.12090093113724619</v>
      </c>
      <c r="AW27">
        <f t="shared" si="10"/>
        <v>-5.6163308489871291</v>
      </c>
      <c r="AX27">
        <f>AV27*dt</f>
        <v>-1.2090093113724619E-4</v>
      </c>
      <c r="AY27">
        <f>AW27*dt</f>
        <v>-5.616330848987129E-3</v>
      </c>
      <c r="AZ27">
        <f>-l*COS(AJ27)</f>
        <v>-0.81986284358431438</v>
      </c>
      <c r="BA27">
        <f>AZ27+l</f>
        <v>0.18013715641568562</v>
      </c>
      <c r="BB27">
        <f>AK27*l</f>
        <v>-0.11809268467700061</v>
      </c>
      <c r="BC27">
        <f>ABS(mass*g*BA27)</f>
        <v>1.7671455044378761</v>
      </c>
      <c r="BD27">
        <f>mass*BB27^2/2</f>
        <v>6.9729410871107473E-3</v>
      </c>
      <c r="BE27">
        <f t="shared" si="2"/>
        <v>1.7741184455249868</v>
      </c>
    </row>
    <row r="28" spans="2:57" x14ac:dyDescent="0.25">
      <c r="B28">
        <f>B27+dt</f>
        <v>2.2000000000000013E-2</v>
      </c>
      <c r="C28">
        <f t="shared" ref="C28:C91" si="14">C27+F27</f>
        <v>0.60956578168362818</v>
      </c>
      <c r="D28">
        <f t="shared" ref="D28:D91" si="15">D27+G27</f>
        <v>-0.12371962504350323</v>
      </c>
      <c r="E28">
        <f>g/l*SIN(C28)</f>
        <v>-5.6163378142498859</v>
      </c>
      <c r="F28">
        <f>dt*D28</f>
        <v>-1.2371962504350323E-4</v>
      </c>
      <c r="G28">
        <f>dt*E28</f>
        <v>-5.6163378142498862E-3</v>
      </c>
      <c r="H28">
        <f>-l*COS(C28)</f>
        <v>-0.81989669011120136</v>
      </c>
      <c r="I28">
        <f>H28+l</f>
        <v>0.18010330988879864</v>
      </c>
      <c r="J28">
        <f>D28*l</f>
        <v>-0.12371962504350323</v>
      </c>
      <c r="K28">
        <f>ABS(mass*g*I28)</f>
        <v>1.7668134700091147</v>
      </c>
      <c r="L28">
        <f>mass*J28^2/2</f>
        <v>7.6532728104525159E-3</v>
      </c>
      <c r="M28">
        <f t="shared" si="13"/>
        <v>1.7744667428195673</v>
      </c>
      <c r="Q28">
        <f>dt+Q27</f>
        <v>2.2000000000000013E-2</v>
      </c>
      <c r="R28">
        <f t="shared" si="11"/>
        <v>0.60950399411130929</v>
      </c>
      <c r="S28">
        <f t="shared" si="12"/>
        <v>-0.12370918109662442</v>
      </c>
      <c r="T28">
        <f>g/l*SIN((R28))</f>
        <v>-5.6158408345600481</v>
      </c>
      <c r="U28">
        <f>R28+S28*dt/2</f>
        <v>0.60944213952076098</v>
      </c>
      <c r="V28">
        <f>S28+T28*dt/2</f>
        <v>-0.12651710151390444</v>
      </c>
      <c r="W28">
        <f>g/l*SIN(U28)</f>
        <v>-5.6153432943439494</v>
      </c>
      <c r="X28">
        <f>V28*dt</f>
        <v>-1.2651710151390444E-4</v>
      </c>
      <c r="Y28">
        <f>W28*dt</f>
        <v>-5.6153432943439495E-3</v>
      </c>
      <c r="Z28">
        <f>-l*COS(R28)</f>
        <v>-0.81993206264182228</v>
      </c>
      <c r="AA28">
        <f>Z28+l</f>
        <v>0.18006793735817772</v>
      </c>
      <c r="AB28">
        <f>S28*l</f>
        <v>-0.12370918109662442</v>
      </c>
      <c r="AC28">
        <f>ABS(mass*g*AA28)</f>
        <v>1.7664664654837234</v>
      </c>
      <c r="AD28">
        <f>mass*AB28^2/2</f>
        <v>7.6519807437987085E-3</v>
      </c>
      <c r="AE28">
        <f t="shared" si="1"/>
        <v>1.7741184462275221</v>
      </c>
      <c r="AI28">
        <f>AI27+dt</f>
        <v>2.2000000000000013E-2</v>
      </c>
      <c r="AJ28">
        <f t="shared" si="7"/>
        <v>0.60950399763349927</v>
      </c>
      <c r="AK28">
        <f t="shared" si="8"/>
        <v>-0.12370901552598774</v>
      </c>
      <c r="AL28">
        <f>g/l*SIN(AJ28)</f>
        <v>-5.6158408628909013</v>
      </c>
      <c r="AM28">
        <f>AJ28+AK28*dt/2</f>
        <v>0.6094421431257363</v>
      </c>
      <c r="AN28">
        <f>AK28+AL28*dt/2</f>
        <v>-0.12651693595743319</v>
      </c>
      <c r="AO28">
        <f>g/l*SIN(AM28)</f>
        <v>-5.615343323341941</v>
      </c>
      <c r="AP28">
        <f>AJ28+AN28*dt/2</f>
        <v>0.60944073916552055</v>
      </c>
      <c r="AQ28">
        <f>AK28+AO28*dt/2</f>
        <v>-0.12651668718765871</v>
      </c>
      <c r="AR28">
        <f>g/l*SIN(AP28)</f>
        <v>-5.6153320300476937</v>
      </c>
      <c r="AS28">
        <f>AJ28+AQ28*dt</f>
        <v>0.60937748094631161</v>
      </c>
      <c r="AT28">
        <f>AK28+AR28*dt</f>
        <v>-0.12932434755603545</v>
      </c>
      <c r="AU28">
        <f>g/l*SIN(AS28)</f>
        <v>-5.6148231767351477</v>
      </c>
      <c r="AV28">
        <f t="shared" si="9"/>
        <v>-0.12651676822870117</v>
      </c>
      <c r="AW28">
        <f t="shared" si="10"/>
        <v>-5.6153357910675537</v>
      </c>
      <c r="AX28">
        <f>AV28*dt</f>
        <v>-1.2651676822870119E-4</v>
      </c>
      <c r="AY28">
        <f>AW28*dt</f>
        <v>-5.6153357910675534E-3</v>
      </c>
      <c r="AZ28">
        <f>-l*COS(AJ28)</f>
        <v>-0.8199320606255065</v>
      </c>
      <c r="BA28">
        <f>AZ28+l</f>
        <v>0.1800679393744935</v>
      </c>
      <c r="BB28">
        <f>AK28*l</f>
        <v>-0.12370901552598774</v>
      </c>
      <c r="BC28">
        <f>ABS(mass*g*BA28)</f>
        <v>1.7664664852637812</v>
      </c>
      <c r="BD28">
        <f>mass*BB28^2/2</f>
        <v>7.6519602612045382E-3</v>
      </c>
      <c r="BE28">
        <f t="shared" si="2"/>
        <v>1.7741184455249859</v>
      </c>
    </row>
    <row r="29" spans="2:57" x14ac:dyDescent="0.25">
      <c r="B29">
        <f>B28+dt</f>
        <v>2.3000000000000013E-2</v>
      </c>
      <c r="C29">
        <f t="shared" si="14"/>
        <v>0.60944206205858464</v>
      </c>
      <c r="D29">
        <f t="shared" si="15"/>
        <v>-0.12933596285775312</v>
      </c>
      <c r="E29">
        <f>g/l*SIN(C29)</f>
        <v>-5.6153426712474133</v>
      </c>
      <c r="F29">
        <f>dt*D29</f>
        <v>-1.2933596285775312E-4</v>
      </c>
      <c r="G29">
        <f>dt*E29</f>
        <v>-5.6153426712474133E-3</v>
      </c>
      <c r="H29">
        <f>-l*COS(C29)</f>
        <v>-0.81996751474423124</v>
      </c>
      <c r="I29">
        <f>H29+l</f>
        <v>0.18003248525576876</v>
      </c>
      <c r="J29">
        <f>D29*l</f>
        <v>-0.12933596285775312</v>
      </c>
      <c r="K29">
        <f>ABS(mass*g*I29)</f>
        <v>1.7661186803590916</v>
      </c>
      <c r="L29">
        <f>mass*J29^2/2</f>
        <v>8.3638956441710478E-3</v>
      </c>
      <c r="M29">
        <f t="shared" si="13"/>
        <v>1.7744825760032625</v>
      </c>
      <c r="Q29">
        <f>dt+Q28</f>
        <v>2.3000000000000013E-2</v>
      </c>
      <c r="R29">
        <f t="shared" si="11"/>
        <v>0.60937747700979539</v>
      </c>
      <c r="S29">
        <f t="shared" si="12"/>
        <v>-0.12932452439096837</v>
      </c>
      <c r="T29">
        <f>g/l*SIN((R29))</f>
        <v>-5.6148231450688515</v>
      </c>
      <c r="U29">
        <f>R29+S29*dt/2</f>
        <v>0.60931281474759991</v>
      </c>
      <c r="V29">
        <f>S29+T29*dt/2</f>
        <v>-0.13213193596350278</v>
      </c>
      <c r="W29">
        <f>g/l*SIN(U29)</f>
        <v>-5.614302974318087</v>
      </c>
      <c r="X29">
        <f>V29*dt</f>
        <v>-1.3213193596350279E-4</v>
      </c>
      <c r="Y29">
        <f>W29*dt</f>
        <v>-5.614302974318087E-3</v>
      </c>
      <c r="Z29">
        <f>-l*COS(R29)</f>
        <v>-0.82000448216560795</v>
      </c>
      <c r="AA29">
        <f>Z29+l</f>
        <v>0.17999551783439205</v>
      </c>
      <c r="AB29">
        <f>S29*l</f>
        <v>-0.12932452439096837</v>
      </c>
      <c r="AC29">
        <f>ABS(mass*g*AA29)</f>
        <v>1.7657560299553861</v>
      </c>
      <c r="AD29">
        <f>mass*AB29^2/2</f>
        <v>8.362416304475085E-3</v>
      </c>
      <c r="AE29">
        <f t="shared" si="1"/>
        <v>1.7741184462598611</v>
      </c>
      <c r="AI29">
        <f>AI28+dt</f>
        <v>2.3000000000000013E-2</v>
      </c>
      <c r="AJ29">
        <f t="shared" si="7"/>
        <v>0.60937748086527055</v>
      </c>
      <c r="AK29">
        <f t="shared" si="8"/>
        <v>-0.1293243513170553</v>
      </c>
      <c r="AL29">
        <f>g/l*SIN(AJ29)</f>
        <v>-5.6148231760832346</v>
      </c>
      <c r="AM29">
        <f>AJ29+AK29*dt/2</f>
        <v>0.60931281868961207</v>
      </c>
      <c r="AN29">
        <f>AK29+AL29*dt/2</f>
        <v>-0.13213176290509693</v>
      </c>
      <c r="AO29">
        <f>g/l*SIN(AM29)</f>
        <v>-5.6143030060300259</v>
      </c>
      <c r="AP29">
        <f>AJ29+AN29*dt/2</f>
        <v>0.60931141498381802</v>
      </c>
      <c r="AQ29">
        <f>AK29+AO29*dt/2</f>
        <v>-0.13213150282007033</v>
      </c>
      <c r="AR29">
        <f>g/l*SIN(AP29)</f>
        <v>-5.6142917137630395</v>
      </c>
      <c r="AS29">
        <f>AJ29+AQ29*dt</f>
        <v>0.60924534936245045</v>
      </c>
      <c r="AT29">
        <f>AK29+AR29*dt</f>
        <v>-0.13493864303081834</v>
      </c>
      <c r="AU29">
        <f>g/l*SIN(AS29)</f>
        <v>-5.6137602290305217</v>
      </c>
      <c r="AV29">
        <f t="shared" si="9"/>
        <v>-0.1321315876330347</v>
      </c>
      <c r="AW29">
        <f t="shared" si="10"/>
        <v>-5.6142954741166475</v>
      </c>
      <c r="AX29">
        <f>AV29*dt</f>
        <v>-1.3213158763303469E-4</v>
      </c>
      <c r="AY29">
        <f>AW29*dt</f>
        <v>-5.6142954741166479E-3</v>
      </c>
      <c r="AZ29">
        <f>-l*COS(AJ29)</f>
        <v>-0.82000447995889936</v>
      </c>
      <c r="BA29">
        <f>AZ29+l</f>
        <v>0.17999552004110064</v>
      </c>
      <c r="BB29">
        <f>AK29*l</f>
        <v>-0.1293243513170553</v>
      </c>
      <c r="BC29">
        <f>ABS(mass*g*BA29)</f>
        <v>1.7657560516031974</v>
      </c>
      <c r="BD29">
        <f>mass*BB29^2/2</f>
        <v>8.3623939217885718E-3</v>
      </c>
      <c r="BE29">
        <f t="shared" si="2"/>
        <v>1.7741184455249859</v>
      </c>
    </row>
    <row r="30" spans="2:57" x14ac:dyDescent="0.25">
      <c r="B30">
        <f>B29+dt</f>
        <v>2.4000000000000014E-2</v>
      </c>
      <c r="C30">
        <f t="shared" si="14"/>
        <v>0.60931272609572684</v>
      </c>
      <c r="D30">
        <f t="shared" si="15"/>
        <v>-0.13495130552900053</v>
      </c>
      <c r="E30">
        <f>g/l*SIN(C30)</f>
        <v>-5.614302261148584</v>
      </c>
      <c r="F30">
        <f>dt*D30</f>
        <v>-1.3495130552900053E-4</v>
      </c>
      <c r="G30">
        <f>dt*E30</f>
        <v>-5.6143022611485844E-3</v>
      </c>
      <c r="H30">
        <f>-l*COS(C30)</f>
        <v>-0.82004154109193295</v>
      </c>
      <c r="I30">
        <f>H30+l</f>
        <v>0.17995845890806705</v>
      </c>
      <c r="J30">
        <f>D30*l</f>
        <v>-0.13495130552900053</v>
      </c>
      <c r="K30">
        <f>ABS(mass*g*I30)</f>
        <v>1.7653924818881379</v>
      </c>
      <c r="L30">
        <f>mass*J30^2/2</f>
        <v>9.1059274319908248E-3</v>
      </c>
      <c r="M30">
        <f t="shared" si="13"/>
        <v>1.7744984093201288</v>
      </c>
      <c r="Q30">
        <f>dt+Q29</f>
        <v>2.4000000000000014E-2</v>
      </c>
      <c r="R30">
        <f t="shared" si="11"/>
        <v>0.60924534507383188</v>
      </c>
      <c r="S30">
        <f t="shared" si="12"/>
        <v>-0.13493882736528645</v>
      </c>
      <c r="T30">
        <f>g/l*SIN((R30))</f>
        <v>-5.6137601945286466</v>
      </c>
      <c r="U30">
        <f>R30+S30*dt/2</f>
        <v>0.60917787566014925</v>
      </c>
      <c r="V30">
        <f>S30+T30*dt/2</f>
        <v>-0.13774570746255077</v>
      </c>
      <c r="W30">
        <f>g/l*SIN(U30)</f>
        <v>-5.6132173912769714</v>
      </c>
      <c r="X30">
        <f>V30*dt</f>
        <v>-1.3774570746255077E-4</v>
      </c>
      <c r="Y30">
        <f>W30*dt</f>
        <v>-5.6132173912769711E-3</v>
      </c>
      <c r="Z30">
        <f>-l*COS(R30)</f>
        <v>-0.8200801016588265</v>
      </c>
      <c r="AA30">
        <f>Z30+l</f>
        <v>0.1799198983411735</v>
      </c>
      <c r="AB30">
        <f>S30*l</f>
        <v>-0.13493882736528645</v>
      </c>
      <c r="AC30">
        <f>ABS(mass*g*AA30)</f>
        <v>1.7650142027269122</v>
      </c>
      <c r="AD30">
        <f>mass*AB30^2/2</f>
        <v>9.1042435653592903E-3</v>
      </c>
      <c r="AE30">
        <f t="shared" si="1"/>
        <v>1.7741184462922714</v>
      </c>
      <c r="AI30">
        <f>AI29+dt</f>
        <v>2.4000000000000014E-2</v>
      </c>
      <c r="AJ30">
        <f t="shared" si="7"/>
        <v>0.60924534927763752</v>
      </c>
      <c r="AK30">
        <f t="shared" si="8"/>
        <v>-0.13493864679117196</v>
      </c>
      <c r="AL30">
        <f>g/l*SIN(AJ30)</f>
        <v>-5.6137602283482035</v>
      </c>
      <c r="AM30">
        <f>AJ30+AK30*dt/2</f>
        <v>0.60917787995424189</v>
      </c>
      <c r="AN30">
        <f>AK30+AL30*dt/2</f>
        <v>-0.13774552690534606</v>
      </c>
      <c r="AO30">
        <f>g/l*SIN(AM30)</f>
        <v>-5.6132174258245113</v>
      </c>
      <c r="AP30">
        <f>AJ30+AN30*dt/2</f>
        <v>0.60917647651418483</v>
      </c>
      <c r="AQ30">
        <f>AK30+AO30*dt/2</f>
        <v>-0.1377452555040842</v>
      </c>
      <c r="AR30">
        <f>g/l*SIN(AP30)</f>
        <v>-5.6132061346321533</v>
      </c>
      <c r="AS30">
        <f>AJ30+AQ30*dt</f>
        <v>0.60910760402213349</v>
      </c>
      <c r="AT30">
        <f>AK30+AR30*dt</f>
        <v>-0.1405518529258041</v>
      </c>
      <c r="AU30">
        <f>g/l*SIN(AS30)</f>
        <v>-5.6126520164737297</v>
      </c>
      <c r="AV30">
        <f t="shared" si="9"/>
        <v>-0.13774534408930608</v>
      </c>
      <c r="AW30">
        <f t="shared" si="10"/>
        <v>-5.6132098942892101</v>
      </c>
      <c r="AX30">
        <f>AV30*dt</f>
        <v>-1.3774534408930608E-4</v>
      </c>
      <c r="AY30">
        <f>AW30*dt</f>
        <v>-5.6132098942892105E-3</v>
      </c>
      <c r="AZ30">
        <f>-l*COS(AJ30)</f>
        <v>-0.82008009925320391</v>
      </c>
      <c r="BA30">
        <f>AZ30+l</f>
        <v>0.17991990074679609</v>
      </c>
      <c r="BB30">
        <f>AK30*l</f>
        <v>-0.13493864679117196</v>
      </c>
      <c r="BC30">
        <f>ABS(mass*g*BA30)</f>
        <v>1.7650142263260697</v>
      </c>
      <c r="BD30">
        <f>mass*BB30^2/2</f>
        <v>9.1042191989163315E-3</v>
      </c>
      <c r="BE30">
        <f t="shared" si="2"/>
        <v>1.7741184455249861</v>
      </c>
    </row>
    <row r="31" spans="2:57" x14ac:dyDescent="0.25">
      <c r="B31">
        <f>B30+dt</f>
        <v>2.5000000000000015E-2</v>
      </c>
      <c r="C31">
        <f t="shared" si="14"/>
        <v>0.60917777479019786</v>
      </c>
      <c r="D31">
        <f t="shared" si="15"/>
        <v>-0.14056560779014912</v>
      </c>
      <c r="E31">
        <f>g/l*SIN(C31)</f>
        <v>-5.6132165797414126</v>
      </c>
      <c r="F31">
        <f>dt*D31</f>
        <v>-1.4056560779014912E-4</v>
      </c>
      <c r="G31">
        <f>dt*E31</f>
        <v>-5.6132165797414127E-3</v>
      </c>
      <c r="H31">
        <f>-l*COS(C31)</f>
        <v>-0.82011876679671014</v>
      </c>
      <c r="I31">
        <f>H31+l</f>
        <v>0.17988123320328986</v>
      </c>
      <c r="J31">
        <f>D31*l</f>
        <v>-0.14056560779014912</v>
      </c>
      <c r="K31">
        <f>ABS(mass*g*I31)</f>
        <v>1.7646348977242736</v>
      </c>
      <c r="L31">
        <f>mass*J31^2/2</f>
        <v>9.8793450467070162E-3</v>
      </c>
      <c r="M31">
        <f t="shared" si="13"/>
        <v>1.7745142427709806</v>
      </c>
      <c r="Q31">
        <f>dt+Q30</f>
        <v>2.5000000000000015E-2</v>
      </c>
      <c r="R31">
        <f t="shared" si="11"/>
        <v>0.60910759936636938</v>
      </c>
      <c r="S31">
        <f t="shared" si="12"/>
        <v>-0.14055204475656341</v>
      </c>
      <c r="T31">
        <f>g/l*SIN((R31))</f>
        <v>-5.6126519790145739</v>
      </c>
      <c r="U31">
        <f>R31+S31*dt/2</f>
        <v>0.60903732334399108</v>
      </c>
      <c r="V31">
        <f>S31+T31*dt/2</f>
        <v>-0.14335837074607069</v>
      </c>
      <c r="W31">
        <f>g/l*SIN(U31)</f>
        <v>-5.6120865412163878</v>
      </c>
      <c r="X31">
        <f>V31*dt</f>
        <v>-1.433583707460707E-4</v>
      </c>
      <c r="Y31">
        <f>W31*dt</f>
        <v>-5.6120865412163882E-3</v>
      </c>
      <c r="Z31">
        <f>-l*COS(R31)</f>
        <v>-0.82015891868683644</v>
      </c>
      <c r="AA31">
        <f>Z31+l</f>
        <v>0.17984108131316356</v>
      </c>
      <c r="AB31">
        <f>S31*l</f>
        <v>-0.14055204475656341</v>
      </c>
      <c r="AC31">
        <f>ABS(mass*g*AA31)</f>
        <v>1.7642410076821347</v>
      </c>
      <c r="AD31">
        <f>mass*AB31^2/2</f>
        <v>9.877438642625502E-3</v>
      </c>
      <c r="AE31">
        <f t="shared" si="1"/>
        <v>1.7741184463247601</v>
      </c>
      <c r="AI31">
        <f>AI30+dt</f>
        <v>2.5000000000000015E-2</v>
      </c>
      <c r="AJ31">
        <f t="shared" si="7"/>
        <v>0.60910760393354824</v>
      </c>
      <c r="AK31">
        <f t="shared" si="8"/>
        <v>-0.14055185668546116</v>
      </c>
      <c r="AL31">
        <f>g/l*SIN(AJ31)</f>
        <v>-5.612652015760994</v>
      </c>
      <c r="AM31">
        <f>AJ31+AK31*dt/2</f>
        <v>0.60903732800520549</v>
      </c>
      <c r="AN31">
        <f>AK31+AL31*dt/2</f>
        <v>-0.14335818269334166</v>
      </c>
      <c r="AO31">
        <f>g/l*SIN(AM31)</f>
        <v>-5.6120865787212342</v>
      </c>
      <c r="AP31">
        <f>AJ31+AN31*dt/2</f>
        <v>0.60903592484220159</v>
      </c>
      <c r="AQ31">
        <f>AK31+AO31*dt/2</f>
        <v>-0.14335789997482179</v>
      </c>
      <c r="AR31">
        <f>g/l*SIN(AP31)</f>
        <v>-5.6120752886509608</v>
      </c>
      <c r="AS31">
        <f>AJ31+AQ31*dt</f>
        <v>0.60896424603357346</v>
      </c>
      <c r="AT31">
        <f>AK31+AR31*dt</f>
        <v>-0.14616393197411212</v>
      </c>
      <c r="AU31">
        <f>g/l*SIN(AS31)</f>
        <v>-5.6114985349816049</v>
      </c>
      <c r="AV31">
        <f t="shared" si="9"/>
        <v>-0.14335799233265004</v>
      </c>
      <c r="AW31">
        <f t="shared" si="10"/>
        <v>-5.6120790475811653</v>
      </c>
      <c r="AX31">
        <f>AV31*dt</f>
        <v>-1.4335799233265004E-4</v>
      </c>
      <c r="AY31">
        <f>AW31*dt</f>
        <v>-5.6120790475811654E-3</v>
      </c>
      <c r="AZ31">
        <f>-l*COS(AJ31)</f>
        <v>-0.82015891607378999</v>
      </c>
      <c r="BA31">
        <f>AZ31+l</f>
        <v>0.17984108392621001</v>
      </c>
      <c r="BB31">
        <f>AK31*l</f>
        <v>-0.14055185668546116</v>
      </c>
      <c r="BC31">
        <f>ABS(mass*g*BA31)</f>
        <v>1.7642410333161203</v>
      </c>
      <c r="BD31">
        <f>mass*BB31^2/2</f>
        <v>9.8774122088652067E-3</v>
      </c>
      <c r="BE31">
        <f t="shared" si="2"/>
        <v>1.7741184455249854</v>
      </c>
    </row>
    <row r="32" spans="2:57" x14ac:dyDescent="0.25">
      <c r="B32">
        <f>B31+dt</f>
        <v>2.6000000000000016E-2</v>
      </c>
      <c r="C32">
        <f t="shared" si="14"/>
        <v>0.60903720918240767</v>
      </c>
      <c r="D32">
        <f t="shared" si="15"/>
        <v>-0.14617882436989055</v>
      </c>
      <c r="E32">
        <f>g/l*SIN(C32)</f>
        <v>-5.612085622654738</v>
      </c>
      <c r="F32">
        <f>dt*D32</f>
        <v>-1.4617882436989056E-4</v>
      </c>
      <c r="G32">
        <f>dt*E32</f>
        <v>-5.6120856226547378E-3</v>
      </c>
      <c r="H32">
        <f>-l*COS(C32)</f>
        <v>-0.82019918939759229</v>
      </c>
      <c r="I32">
        <f>H32+l</f>
        <v>0.17980081060240771</v>
      </c>
      <c r="J32">
        <f>D32*l</f>
        <v>-0.14617882436989055</v>
      </c>
      <c r="K32">
        <f>ABS(mass*g*I32)</f>
        <v>1.7638459520096197</v>
      </c>
      <c r="L32">
        <f>mass*J32^2/2</f>
        <v>1.0684124347081653E-2</v>
      </c>
      <c r="M32">
        <f t="shared" si="13"/>
        <v>1.7745300763567013</v>
      </c>
      <c r="Q32">
        <f>dt+Q31</f>
        <v>2.6000000000000016E-2</v>
      </c>
      <c r="R32">
        <f t="shared" si="11"/>
        <v>0.6089642409956233</v>
      </c>
      <c r="S32">
        <f t="shared" si="12"/>
        <v>-0.1461641312977798</v>
      </c>
      <c r="T32">
        <f>g/l*SIN((R32))</f>
        <v>-5.6114984944434187</v>
      </c>
      <c r="U32">
        <f>R32+S32*dt/2</f>
        <v>0.60889115892997436</v>
      </c>
      <c r="V32">
        <f>S32+T32*dt/2</f>
        <v>-0.14896988054500152</v>
      </c>
      <c r="W32">
        <f>g/l*SIN(U32)</f>
        <v>-5.6109104199742994</v>
      </c>
      <c r="X32">
        <f>V32*dt</f>
        <v>-1.4896988054500151E-4</v>
      </c>
      <c r="Y32">
        <f>W32*dt</f>
        <v>-5.6109104199742995E-3</v>
      </c>
      <c r="Z32">
        <f>-l*COS(R32)</f>
        <v>-0.82024093071169057</v>
      </c>
      <c r="AA32">
        <f>Z32+l</f>
        <v>0.17975906928830943</v>
      </c>
      <c r="AB32">
        <f>S32*l</f>
        <v>-0.1461641312977798</v>
      </c>
      <c r="AC32">
        <f>ABS(mass*g*AA32)</f>
        <v>1.7634364697183156</v>
      </c>
      <c r="AD32">
        <f>mass*AB32^2/2</f>
        <v>1.0681976639017307E-2</v>
      </c>
      <c r="AE32">
        <f t="shared" si="1"/>
        <v>1.774118446357333</v>
      </c>
      <c r="AI32">
        <f>AI31+dt</f>
        <v>2.6000000000000016E-2</v>
      </c>
      <c r="AJ32">
        <f t="shared" si="7"/>
        <v>0.60896424594121557</v>
      </c>
      <c r="AK32">
        <f t="shared" si="8"/>
        <v>-0.14616393573304232</v>
      </c>
      <c r="AL32">
        <f>g/l*SIN(AJ32)</f>
        <v>-5.6114985342384411</v>
      </c>
      <c r="AM32">
        <f>AJ32+AK32*dt/2</f>
        <v>0.60889116397334908</v>
      </c>
      <c r="AN32">
        <f>AK32+AL32*dt/2</f>
        <v>-0.14896968500016153</v>
      </c>
      <c r="AO32">
        <f>g/l*SIN(AM32)</f>
        <v>-5.6109104605582028</v>
      </c>
      <c r="AP32">
        <f>AJ32+AN32*dt/2</f>
        <v>0.60888976109871551</v>
      </c>
      <c r="AQ32">
        <f>AK32+AO32*dt/2</f>
        <v>-0.14896939096332143</v>
      </c>
      <c r="AR32">
        <f>g/l*SIN(AP32)</f>
        <v>-5.610899171657568</v>
      </c>
      <c r="AS32">
        <f>AJ32+AQ32*dt</f>
        <v>0.60881527655025225</v>
      </c>
      <c r="AT32">
        <f>AK32+AR32*dt</f>
        <v>-0.1517748349046999</v>
      </c>
      <c r="AU32">
        <f>g/l*SIN(AS32)</f>
        <v>-5.6102997803137047</v>
      </c>
      <c r="AV32">
        <f t="shared" si="9"/>
        <v>-0.14896948709411803</v>
      </c>
      <c r="AW32">
        <f t="shared" si="10"/>
        <v>-5.6109029298306146</v>
      </c>
      <c r="AX32">
        <f>AV32*dt</f>
        <v>-1.4896948709411804E-4</v>
      </c>
      <c r="AY32">
        <f>AW32*dt</f>
        <v>-5.6109029298306145E-3</v>
      </c>
      <c r="AZ32">
        <f>-l*COS(AJ32)</f>
        <v>-0.82024092788272185</v>
      </c>
      <c r="BA32">
        <f>AZ32+l</f>
        <v>0.17975907211727815</v>
      </c>
      <c r="BB32">
        <f>AK32*l</f>
        <v>-0.14616393573304232</v>
      </c>
      <c r="BC32">
        <f>ABS(mass*g*BA32)</f>
        <v>1.7634364974704988</v>
      </c>
      <c r="BD32">
        <f>mass*BB32^2/2</f>
        <v>1.0681948054486462E-2</v>
      </c>
      <c r="BE32">
        <f t="shared" si="2"/>
        <v>1.7741184455249852</v>
      </c>
    </row>
    <row r="33" spans="2:57" x14ac:dyDescent="0.25">
      <c r="B33">
        <f>B32+dt</f>
        <v>2.7000000000000017E-2</v>
      </c>
      <c r="C33">
        <f t="shared" si="14"/>
        <v>0.60889103035803782</v>
      </c>
      <c r="D33">
        <f t="shared" si="15"/>
        <v>-0.1517909099925453</v>
      </c>
      <c r="E33">
        <f>g/l*SIN(C33)</f>
        <v>-5.610909385359272</v>
      </c>
      <c r="F33">
        <f>dt*D33</f>
        <v>-1.517909099925453E-4</v>
      </c>
      <c r="G33">
        <f>dt*E33</f>
        <v>-5.6109093853592721E-3</v>
      </c>
      <c r="H33">
        <f>-l*COS(C33)</f>
        <v>-0.82028280633026818</v>
      </c>
      <c r="I33">
        <f>H33+l</f>
        <v>0.17971719366973182</v>
      </c>
      <c r="J33">
        <f>D33*l</f>
        <v>-0.1517909099925453</v>
      </c>
      <c r="K33">
        <f>ABS(mass*g*I33)</f>
        <v>1.7630256699000693</v>
      </c>
      <c r="L33">
        <f>mass*J33^2/2</f>
        <v>1.1520240178182494E-2</v>
      </c>
      <c r="M33">
        <f t="shared" si="13"/>
        <v>1.7745459100782517</v>
      </c>
      <c r="Q33">
        <f>dt+Q32</f>
        <v>2.7000000000000017E-2</v>
      </c>
      <c r="R33">
        <f t="shared" si="11"/>
        <v>0.60881527111507827</v>
      </c>
      <c r="S33">
        <f t="shared" si="12"/>
        <v>-0.15177504171775411</v>
      </c>
      <c r="T33">
        <f>g/l*SIN((R33))</f>
        <v>-5.6102997365746887</v>
      </c>
      <c r="U33">
        <f>R33+S33*dt/2</f>
        <v>0.60873938359421942</v>
      </c>
      <c r="V33">
        <f>S33+T33*dt/2</f>
        <v>-0.15458019158604144</v>
      </c>
      <c r="W33">
        <f>g/l*SIN(U33)</f>
        <v>-5.6096890232319456</v>
      </c>
      <c r="X33">
        <f>V33*dt</f>
        <v>-1.5458019158604144E-4</v>
      </c>
      <c r="Y33">
        <f>W33*dt</f>
        <v>-5.609689023231946E-3</v>
      </c>
      <c r="Z33">
        <f>-l*COS(R33)</f>
        <v>-0.82032613509217311</v>
      </c>
      <c r="AA33">
        <f>Z33+l</f>
        <v>0.17967386490782689</v>
      </c>
      <c r="AB33">
        <f>S33*l</f>
        <v>-0.15177504171775411</v>
      </c>
      <c r="AC33">
        <f>ABS(mass*g*AA33)</f>
        <v>1.7626006147457818</v>
      </c>
      <c r="AD33">
        <f>mass*AB33^2/2</f>
        <v>1.1517831644213E-2</v>
      </c>
      <c r="AE33">
        <f t="shared" si="1"/>
        <v>1.7741184463899948</v>
      </c>
      <c r="AI33">
        <f>AI32+dt</f>
        <v>2.7000000000000017E-2</v>
      </c>
      <c r="AJ33">
        <f t="shared" si="7"/>
        <v>0.60881527645412148</v>
      </c>
      <c r="AK33">
        <f t="shared" si="8"/>
        <v>-0.15177483866287292</v>
      </c>
      <c r="AL33">
        <f>g/l*SIN(AJ33)</f>
        <v>-5.6102997795401031</v>
      </c>
      <c r="AM33">
        <f>AJ33+AK33*dt/2</f>
        <v>0.60873938903479008</v>
      </c>
      <c r="AN33">
        <f>AK33+AL33*dt/2</f>
        <v>-0.15457998855264296</v>
      </c>
      <c r="AO33">
        <f>g/l*SIN(AM33)</f>
        <v>-5.6096890670167063</v>
      </c>
      <c r="AP33">
        <f>AJ33+AN33*dt/2</f>
        <v>0.60873798645984512</v>
      </c>
      <c r="AQ33">
        <f>AK33+AO33*dt/2</f>
        <v>-0.15457968319638127</v>
      </c>
      <c r="AR33">
        <f>g/l*SIN(AP33)</f>
        <v>-5.6096777793333663</v>
      </c>
      <c r="AS33">
        <f>AJ33+AQ33*dt</f>
        <v>0.60866069677092505</v>
      </c>
      <c r="AT33">
        <f>AK33+AR33*dt</f>
        <v>-0.15738451644220627</v>
      </c>
      <c r="AU33">
        <f>g/l*SIN(AS33)</f>
        <v>-5.6090557480734438</v>
      </c>
      <c r="AV33">
        <f t="shared" si="9"/>
        <v>-0.15457978310052128</v>
      </c>
      <c r="AW33">
        <f t="shared" si="10"/>
        <v>-5.6096815367189485</v>
      </c>
      <c r="AX33">
        <f>AV33*dt</f>
        <v>-1.5457978310052129E-4</v>
      </c>
      <c r="AY33">
        <f>AW33*dt</f>
        <v>-5.6096815367189488E-3</v>
      </c>
      <c r="AZ33">
        <f>-l*COS(AJ33)</f>
        <v>-0.82032613203879567</v>
      </c>
      <c r="BA33">
        <f>AZ33+l</f>
        <v>0.17967386796120433</v>
      </c>
      <c r="BB33">
        <f>AK33*l</f>
        <v>-0.15177483866287292</v>
      </c>
      <c r="BC33">
        <f>ABS(mass*g*BA33)</f>
        <v>1.7626006446994145</v>
      </c>
      <c r="BD33">
        <f>mass*BB33^2/2</f>
        <v>1.1517800825570553E-2</v>
      </c>
      <c r="BE33">
        <f t="shared" si="2"/>
        <v>1.774118445524985</v>
      </c>
    </row>
    <row r="34" spans="2:57" x14ac:dyDescent="0.25">
      <c r="B34">
        <f>B33+dt</f>
        <v>2.8000000000000018E-2</v>
      </c>
      <c r="C34">
        <f t="shared" si="14"/>
        <v>0.60873923944804531</v>
      </c>
      <c r="D34">
        <f t="shared" si="15"/>
        <v>-0.15740181937790457</v>
      </c>
      <c r="E34">
        <f>g/l*SIN(C34)</f>
        <v>-5.6096878631686868</v>
      </c>
      <c r="F34">
        <f>dt*D34</f>
        <v>-1.5740181937790458E-4</v>
      </c>
      <c r="G34">
        <f>dt*E34</f>
        <v>-5.6096878631686871E-3</v>
      </c>
      <c r="H34">
        <f>-l*COS(C34)</f>
        <v>-0.82036961492712257</v>
      </c>
      <c r="I34">
        <f>H34+l</f>
        <v>0.17963038507287743</v>
      </c>
      <c r="J34">
        <f>D34*l</f>
        <v>-0.15740181937790457</v>
      </c>
      <c r="K34">
        <f>ABS(mass*g*I34)</f>
        <v>1.7621740775649277</v>
      </c>
      <c r="L34">
        <f>mass*J34^2/2</f>
        <v>1.2387666371737247E-2</v>
      </c>
      <c r="M34">
        <f t="shared" si="13"/>
        <v>1.774561743936665</v>
      </c>
      <c r="Q34">
        <f>dt+Q33</f>
        <v>2.8000000000000018E-2</v>
      </c>
      <c r="R34">
        <f t="shared" si="11"/>
        <v>0.60866069092349218</v>
      </c>
      <c r="S34">
        <f t="shared" si="12"/>
        <v>-0.15738473074098605</v>
      </c>
      <c r="T34">
        <f>g/l*SIN((R34))</f>
        <v>-5.6090557010117452</v>
      </c>
      <c r="U34">
        <f>R34+S34*dt/2</f>
        <v>0.60858199855812167</v>
      </c>
      <c r="V34">
        <f>S34+T34*dt/2</f>
        <v>-0.16018925859149191</v>
      </c>
      <c r="W34">
        <f>g/l*SIN(U34)</f>
        <v>-5.6084223465149901</v>
      </c>
      <c r="X34">
        <f>V34*dt</f>
        <v>-1.6018925859149192E-4</v>
      </c>
      <c r="Y34">
        <f>W34*dt</f>
        <v>-5.6084223465149904E-3</v>
      </c>
      <c r="Z34">
        <f>-l*COS(R34)</f>
        <v>-0.82041452908383816</v>
      </c>
      <c r="AA34">
        <f>Z34+l</f>
        <v>0.17958547091616184</v>
      </c>
      <c r="AB34">
        <f>S34*l</f>
        <v>-0.15738473074098605</v>
      </c>
      <c r="AC34">
        <f>ABS(mass*g*AA34)</f>
        <v>1.7617334696875477</v>
      </c>
      <c r="AD34">
        <f>mass*AB34^2/2</f>
        <v>1.2384976735206339E-2</v>
      </c>
      <c r="AE34">
        <f t="shared" si="1"/>
        <v>1.7741184464227542</v>
      </c>
      <c r="AI34">
        <f>AI33+dt</f>
        <v>2.8000000000000018E-2</v>
      </c>
      <c r="AJ34">
        <f t="shared" si="7"/>
        <v>0.60866069667102096</v>
      </c>
      <c r="AK34">
        <f t="shared" si="8"/>
        <v>-0.15738452019959187</v>
      </c>
      <c r="AL34">
        <f>g/l*SIN(AJ34)</f>
        <v>-5.6090557472693892</v>
      </c>
      <c r="AM34">
        <f>AJ34+AK34*dt/2</f>
        <v>0.60858200441092114</v>
      </c>
      <c r="AN34">
        <f>AK34+AL34*dt/2</f>
        <v>-0.16018904807322656</v>
      </c>
      <c r="AO34">
        <f>g/l*SIN(AM34)</f>
        <v>-5.6084223936224635</v>
      </c>
      <c r="AP34">
        <f>AJ34+AN34*dt/2</f>
        <v>0.6085806021469844</v>
      </c>
      <c r="AQ34">
        <f>AK34+AO34*dt/2</f>
        <v>-0.16018873139640311</v>
      </c>
      <c r="AR34">
        <f>g/l*SIN(AP34)</f>
        <v>-5.6084111072041765</v>
      </c>
      <c r="AS34">
        <f>AJ34+AQ34*dt</f>
        <v>0.60850050793962451</v>
      </c>
      <c r="AT34">
        <f>AK34+AR34*dt</f>
        <v>-0.16299293130679604</v>
      </c>
      <c r="AU34">
        <f>g/l*SIN(AS34)</f>
        <v>-5.6077664337092461</v>
      </c>
      <c r="AV34">
        <f t="shared" si="9"/>
        <v>-0.16018883507427453</v>
      </c>
      <c r="AW34">
        <f t="shared" si="10"/>
        <v>-5.6084148637719862</v>
      </c>
      <c r="AX34">
        <f>AV34*dt</f>
        <v>-1.6018883507427453E-4</v>
      </c>
      <c r="AY34">
        <f>AW34*dt</f>
        <v>-5.6084148637719862E-3</v>
      </c>
      <c r="AZ34">
        <f>-l*COS(AJ34)</f>
        <v>-0.82041452579757834</v>
      </c>
      <c r="BA34">
        <f>AZ34+l</f>
        <v>0.17958547420242166</v>
      </c>
      <c r="BB34">
        <f>AK34*l</f>
        <v>-0.15738452019959187</v>
      </c>
      <c r="BC34">
        <f>ABS(mass*g*BA34)</f>
        <v>1.7617335019257565</v>
      </c>
      <c r="BD34">
        <f>mass*BB34^2/2</f>
        <v>1.2384943599227871E-2</v>
      </c>
      <c r="BE34">
        <f t="shared" si="2"/>
        <v>1.7741184455249843</v>
      </c>
    </row>
    <row r="35" spans="2:57" x14ac:dyDescent="0.25">
      <c r="B35">
        <f>B34+dt</f>
        <v>2.9000000000000019E-2</v>
      </c>
      <c r="C35">
        <f t="shared" si="14"/>
        <v>0.60858183762866735</v>
      </c>
      <c r="D35">
        <f t="shared" si="15"/>
        <v>-0.16301150724107324</v>
      </c>
      <c r="E35">
        <f>g/l*SIN(C35)</f>
        <v>-5.6084210512407484</v>
      </c>
      <c r="F35">
        <f>dt*D35</f>
        <v>-1.6301150724107324E-4</v>
      </c>
      <c r="G35">
        <f>dt*E35</f>
        <v>-5.6084210512407483E-3</v>
      </c>
      <c r="H35">
        <f>-l*COS(C35)</f>
        <v>-0.82045961241727317</v>
      </c>
      <c r="I35">
        <f>H35+l</f>
        <v>0.17954038758272683</v>
      </c>
      <c r="J35">
        <f>D35*l</f>
        <v>-0.16301150724107324</v>
      </c>
      <c r="K35">
        <f>ABS(mass*g*I35)</f>
        <v>1.7612912021865503</v>
      </c>
      <c r="L35">
        <f>mass*J35^2/2</f>
        <v>1.3286375746503237E-2</v>
      </c>
      <c r="M35">
        <f t="shared" si="13"/>
        <v>1.7745775779330535</v>
      </c>
      <c r="Q35">
        <f>dt+Q34</f>
        <v>2.9000000000000019E-2</v>
      </c>
      <c r="R35">
        <f t="shared" si="11"/>
        <v>0.60850050166490066</v>
      </c>
      <c r="S35">
        <f t="shared" si="12"/>
        <v>-0.16299315308750104</v>
      </c>
      <c r="T35">
        <f>g/l*SIN((R35))</f>
        <v>-5.6077663832029581</v>
      </c>
      <c r="U35">
        <f>R35+S35*dt/2</f>
        <v>0.60841900508835689</v>
      </c>
      <c r="V35">
        <f>S35+T35*dt/2</f>
        <v>-0.16579703627910253</v>
      </c>
      <c r="W35">
        <f>g/l*SIN(U35)</f>
        <v>-5.6071103851947113</v>
      </c>
      <c r="X35">
        <f>V35*dt</f>
        <v>-1.6579703627910252E-4</v>
      </c>
      <c r="Y35">
        <f>W35*dt</f>
        <v>-5.6071103851947114E-3</v>
      </c>
      <c r="Z35">
        <f>-l*COS(R35)</f>
        <v>-0.82050610983905048</v>
      </c>
      <c r="AA35">
        <f>Z35+l</f>
        <v>0.17949389016094952</v>
      </c>
      <c r="AB35">
        <f>S35*l</f>
        <v>-0.16299315308750104</v>
      </c>
      <c r="AC35">
        <f>ABS(mass*g*AA35)</f>
        <v>1.7608350624789149</v>
      </c>
      <c r="AD35">
        <f>mass*AB35^2/2</f>
        <v>1.3283383976702774E-2</v>
      </c>
      <c r="AE35">
        <f t="shared" si="1"/>
        <v>1.7741184464556177</v>
      </c>
      <c r="AI35">
        <f>AI34+dt</f>
        <v>2.9000000000000019E-2</v>
      </c>
      <c r="AJ35">
        <f t="shared" si="7"/>
        <v>0.60850050783594667</v>
      </c>
      <c r="AK35">
        <f t="shared" si="8"/>
        <v>-0.16299293506336385</v>
      </c>
      <c r="AL35">
        <f>g/l*SIN(AJ35)</f>
        <v>-5.6077664328747252</v>
      </c>
      <c r="AM35">
        <f>AJ35+AK35*dt/2</f>
        <v>0.60841901136841503</v>
      </c>
      <c r="AN35">
        <f>AK35+AL35*dt/2</f>
        <v>-0.16579681827980122</v>
      </c>
      <c r="AO35">
        <f>g/l*SIN(AM35)</f>
        <v>-5.6071104357468062</v>
      </c>
      <c r="AP35">
        <f>AJ35+AN35*dt/2</f>
        <v>0.60841760942680678</v>
      </c>
      <c r="AQ35">
        <f>AK35+AO35*dt/2</f>
        <v>-0.16579649028123725</v>
      </c>
      <c r="AR35">
        <f>g/l*SIN(AP35)</f>
        <v>-5.6070991506414378</v>
      </c>
      <c r="AS35">
        <f>AJ35+AQ35*dt</f>
        <v>0.60833471134566541</v>
      </c>
      <c r="AT35">
        <f>AK35+AR35*dt</f>
        <v>-0.1686000342140053</v>
      </c>
      <c r="AU35">
        <f>g/l*SIN(AS35)</f>
        <v>-5.6064318325157645</v>
      </c>
      <c r="AV35">
        <f t="shared" si="9"/>
        <v>-0.16579659773324099</v>
      </c>
      <c r="AW35">
        <f t="shared" si="10"/>
        <v>-5.6071029063611633</v>
      </c>
      <c r="AX35">
        <f>AV35*dt</f>
        <v>-1.6579659773324098E-4</v>
      </c>
      <c r="AY35">
        <f>AW35*dt</f>
        <v>-5.6071029063611633E-3</v>
      </c>
      <c r="AZ35">
        <f>-l*COS(AJ35)</f>
        <v>-0.8205061063114476</v>
      </c>
      <c r="BA35">
        <f>AZ35+l</f>
        <v>0.1794938936885524</v>
      </c>
      <c r="BB35">
        <f>AK35*l</f>
        <v>-0.16299293506336385</v>
      </c>
      <c r="BC35">
        <f>ABS(mass*g*BA35)</f>
        <v>1.7608350970846991</v>
      </c>
      <c r="BD35">
        <f>mass*BB35^2/2</f>
        <v>1.3283348440284972E-2</v>
      </c>
      <c r="BE35">
        <f t="shared" si="2"/>
        <v>1.7741184455249841</v>
      </c>
    </row>
    <row r="36" spans="2:57" x14ac:dyDescent="0.25">
      <c r="B36">
        <f>B35+dt</f>
        <v>3.000000000000002E-2</v>
      </c>
      <c r="C36">
        <f t="shared" si="14"/>
        <v>0.60841882612142628</v>
      </c>
      <c r="D36">
        <f t="shared" si="15"/>
        <v>-0.16861992829231398</v>
      </c>
      <c r="E36">
        <f>g/l*SIN(C36)</f>
        <v>-5.6071089445784938</v>
      </c>
      <c r="F36">
        <f>dt*D36</f>
        <v>-1.6861992829231398E-4</v>
      </c>
      <c r="G36">
        <f>dt*E36</f>
        <v>-5.607108944578494E-3</v>
      </c>
      <c r="H36">
        <f>-l*COS(C36)</f>
        <v>-0.82055279592660924</v>
      </c>
      <c r="I36">
        <f>H36+l</f>
        <v>0.17944720407339076</v>
      </c>
      <c r="J36">
        <f>D36*l</f>
        <v>-0.16861992829231398</v>
      </c>
      <c r="K36">
        <f>ABS(mass*g*I36)</f>
        <v>1.7603770719599634</v>
      </c>
      <c r="L36">
        <f>mass*J36^2/2</f>
        <v>1.4216340108652555E-2</v>
      </c>
      <c r="M36">
        <f t="shared" si="13"/>
        <v>1.774593412068616</v>
      </c>
      <c r="Q36">
        <f>dt+Q35</f>
        <v>3.000000000000002E-2</v>
      </c>
      <c r="R36">
        <f t="shared" si="11"/>
        <v>0.6083347046286216</v>
      </c>
      <c r="S36">
        <f t="shared" si="12"/>
        <v>-0.16860026347269574</v>
      </c>
      <c r="T36">
        <f>g/l*SIN((R36))</f>
        <v>-5.6064317784429258</v>
      </c>
      <c r="U36">
        <f>R36+S36*dt/2</f>
        <v>0.60825040449688528</v>
      </c>
      <c r="V36">
        <f>S36+T36*dt/2</f>
        <v>-0.17140347936191722</v>
      </c>
      <c r="W36">
        <f>g/l*SIN(U36)</f>
        <v>-5.6057531344892322</v>
      </c>
      <c r="X36">
        <f>V36*dt</f>
        <v>-1.7140347936191722E-4</v>
      </c>
      <c r="Y36">
        <f>W36*dt</f>
        <v>-5.605753134489232E-3</v>
      </c>
      <c r="Z36">
        <f>-l*COS(R36)</f>
        <v>-0.82060087440702734</v>
      </c>
      <c r="AA36">
        <f>Z36+l</f>
        <v>0.17939912559297266</v>
      </c>
      <c r="AB36">
        <f>S36*l</f>
        <v>-0.16860026347269574</v>
      </c>
      <c r="AC36">
        <f>ABS(mass*g*AA36)</f>
        <v>1.759905422067062</v>
      </c>
      <c r="AD36">
        <f>mass*AB36^2/2</f>
        <v>1.4213024421531212E-2</v>
      </c>
      <c r="AE36">
        <f t="shared" ref="AE36:AE99" si="16">AC36+AD36</f>
        <v>1.7741184464885933</v>
      </c>
      <c r="AI36">
        <f>AI35+dt</f>
        <v>3.000000000000002E-2</v>
      </c>
      <c r="AJ36">
        <f t="shared" si="7"/>
        <v>0.60833471123821348</v>
      </c>
      <c r="AK36">
        <f t="shared" si="8"/>
        <v>-0.168600037969725</v>
      </c>
      <c r="AL36">
        <f>g/l*SIN(AJ36)</f>
        <v>-5.6064318316507658</v>
      </c>
      <c r="AM36">
        <f>AJ36+AK36*dt/2</f>
        <v>0.60825041121922863</v>
      </c>
      <c r="AN36">
        <f>AK36+AL36*dt/2</f>
        <v>-0.17140325388555039</v>
      </c>
      <c r="AO36">
        <f>g/l*SIN(AM36)</f>
        <v>-5.6057531886079088</v>
      </c>
      <c r="AP36">
        <f>AJ36+AN36*dt/2</f>
        <v>0.60824900961127071</v>
      </c>
      <c r="AQ36">
        <f>AK36+AO36*dt/2</f>
        <v>-0.17140291456402895</v>
      </c>
      <c r="AR36">
        <f>g/l*SIN(AP36)</f>
        <v>-5.6057419048634411</v>
      </c>
      <c r="AS36">
        <f>AJ36+AQ36*dt</f>
        <v>0.6081633083236494</v>
      </c>
      <c r="AT36">
        <f>AK36+AR36*dt</f>
        <v>-0.17420577987458843</v>
      </c>
      <c r="AU36">
        <f>g/l*SIN(AS36)</f>
        <v>-5.6050519396351337</v>
      </c>
      <c r="AV36">
        <f t="shared" si="9"/>
        <v>-0.17140302579057867</v>
      </c>
      <c r="AW36">
        <f t="shared" si="10"/>
        <v>-5.6057456597047661</v>
      </c>
      <c r="AX36">
        <f>AV36*dt</f>
        <v>-1.7140302579057867E-4</v>
      </c>
      <c r="AY36">
        <f>AW36*dt</f>
        <v>-5.6057456597047662E-3</v>
      </c>
      <c r="AZ36">
        <f>-l*COS(AJ36)</f>
        <v>-0.82060087062963427</v>
      </c>
      <c r="BA36">
        <f>AZ36+l</f>
        <v>0.17939912937036573</v>
      </c>
      <c r="BB36">
        <f>AK36*l</f>
        <v>-0.168600037969725</v>
      </c>
      <c r="BC36">
        <f>ABS(mass*g*BA36)</f>
        <v>1.7599054591232879</v>
      </c>
      <c r="BD36">
        <f>mass*BB36^2/2</f>
        <v>1.4212986401696357E-2</v>
      </c>
      <c r="BE36">
        <f t="shared" si="2"/>
        <v>1.7741184455249843</v>
      </c>
    </row>
    <row r="37" spans="2:57" x14ac:dyDescent="0.25">
      <c r="B37">
        <f>B36+dt</f>
        <v>3.1000000000000021E-2</v>
      </c>
      <c r="C37">
        <f t="shared" si="14"/>
        <v>0.60825020619313397</v>
      </c>
      <c r="D37">
        <f t="shared" si="15"/>
        <v>-0.17422703723689248</v>
      </c>
      <c r="E37">
        <f>g/l*SIN(C37)</f>
        <v>-5.6057515380314511</v>
      </c>
      <c r="F37">
        <f>dt*D37</f>
        <v>-1.7422703723689249E-4</v>
      </c>
      <c r="G37">
        <f>dt*E37</f>
        <v>-5.605751538031451E-3</v>
      </c>
      <c r="H37">
        <f>-l*COS(C37)</f>
        <v>-0.82064916247783293</v>
      </c>
      <c r="I37">
        <f>H37+l</f>
        <v>0.17935083752216707</v>
      </c>
      <c r="J37">
        <f>D37*l</f>
        <v>-0.17422703723689248</v>
      </c>
      <c r="K37">
        <f>ABS(mass*g*I37)</f>
        <v>1.7594317160924591</v>
      </c>
      <c r="L37">
        <f>mass*J37^2/2</f>
        <v>1.517753025217276E-2</v>
      </c>
      <c r="M37">
        <f t="shared" si="13"/>
        <v>1.7746092463446319</v>
      </c>
      <c r="Q37">
        <f>dt+Q36</f>
        <v>3.1000000000000021E-2</v>
      </c>
      <c r="R37">
        <f t="shared" si="11"/>
        <v>0.60816330114925965</v>
      </c>
      <c r="S37">
        <f t="shared" si="12"/>
        <v>-0.17420601660718499</v>
      </c>
      <c r="T37">
        <f>g/l*SIN((R37))</f>
        <v>-5.6050518818737247</v>
      </c>
      <c r="U37">
        <f>R37+S37*dt/2</f>
        <v>0.60807619814095604</v>
      </c>
      <c r="V37">
        <f>S37+T37*dt/2</f>
        <v>-0.17700854254812184</v>
      </c>
      <c r="W37">
        <f>g/l*SIN(U37)</f>
        <v>-5.6043505894647918</v>
      </c>
      <c r="X37">
        <f>V37*dt</f>
        <v>-1.7700854254812184E-4</v>
      </c>
      <c r="Y37">
        <f>W37*dt</f>
        <v>-5.6043505894647922E-3</v>
      </c>
      <c r="Z37">
        <f>-l*COS(R37)</f>
        <v>-0.82069881973388226</v>
      </c>
      <c r="AA37">
        <f>Z37+l</f>
        <v>0.17930118026611774</v>
      </c>
      <c r="AB37">
        <f>S37*l</f>
        <v>-0.17420601660718499</v>
      </c>
      <c r="AC37">
        <f>ABS(mass*g*AA37)</f>
        <v>1.7589445784106152</v>
      </c>
      <c r="AD37">
        <f>mass*AB37^2/2</f>
        <v>1.5173868111071406E-2</v>
      </c>
      <c r="AE37">
        <f t="shared" si="16"/>
        <v>1.7741184465216866</v>
      </c>
      <c r="AI37">
        <f>AI36+dt</f>
        <v>3.1000000000000021E-2</v>
      </c>
      <c r="AJ37">
        <f t="shared" si="7"/>
        <v>0.60816330821242293</v>
      </c>
      <c r="AK37">
        <f t="shared" si="8"/>
        <v>-0.17420578362942976</v>
      </c>
      <c r="AL37">
        <f>g/l*SIN(AJ37)</f>
        <v>-5.6050519387396438</v>
      </c>
      <c r="AM37">
        <f>AJ37+AK37*dt/2</f>
        <v>0.60807620532060824</v>
      </c>
      <c r="AN37">
        <f>AK37+AL37*dt/2</f>
        <v>-0.1770083095987996</v>
      </c>
      <c r="AO37">
        <f>g/l*SIN(AM37)</f>
        <v>-5.6043506472720743</v>
      </c>
      <c r="AP37">
        <f>AJ37+AN37*dt/2</f>
        <v>0.60807480405762349</v>
      </c>
      <c r="AQ37">
        <f>AK37+AO37*dt/2</f>
        <v>-0.17700795895306579</v>
      </c>
      <c r="AR37">
        <f>g/l*SIN(AP37)</f>
        <v>-5.6043393649366013</v>
      </c>
      <c r="AS37">
        <f>AJ37+AQ37*dt</f>
        <v>0.60798630025346989</v>
      </c>
      <c r="AT37">
        <f>AK37+AR37*dt</f>
        <v>-0.17981012299436636</v>
      </c>
      <c r="AU37">
        <f>g/l*SIN(AS37)</f>
        <v>-5.6036267500582673</v>
      </c>
      <c r="AV37">
        <f t="shared" si="9"/>
        <v>-0.17700807395458781</v>
      </c>
      <c r="AW37">
        <f t="shared" si="10"/>
        <v>-5.6043431188692097</v>
      </c>
      <c r="AX37">
        <f>AV37*dt</f>
        <v>-1.7700807395458783E-4</v>
      </c>
      <c r="AY37">
        <f>AW37*dt</f>
        <v>-5.60434311886921E-3</v>
      </c>
      <c r="AZ37">
        <f>-l*COS(AJ37)</f>
        <v>-0.82069881569826586</v>
      </c>
      <c r="BA37">
        <f>AZ37+l</f>
        <v>0.17930118430173414</v>
      </c>
      <c r="BB37">
        <f>AK37*l</f>
        <v>-0.17420578362942976</v>
      </c>
      <c r="BC37">
        <f>ABS(mass*g*BA37)</f>
        <v>1.7589446180000119</v>
      </c>
      <c r="BD37">
        <f>mass*BB37^2/2</f>
        <v>1.517382752497185E-2</v>
      </c>
      <c r="BE37">
        <f t="shared" si="2"/>
        <v>1.7741184455249837</v>
      </c>
    </row>
    <row r="38" spans="2:57" x14ac:dyDescent="0.25">
      <c r="B38">
        <f>B37+dt</f>
        <v>3.2000000000000021E-2</v>
      </c>
      <c r="C38">
        <f t="shared" si="14"/>
        <v>0.60807597915589706</v>
      </c>
      <c r="D38">
        <f t="shared" si="15"/>
        <v>-0.17983278877492392</v>
      </c>
      <c r="E38">
        <f>g/l*SIN(C38)</f>
        <v>-5.6043488262969055</v>
      </c>
      <c r="F38">
        <f>dt*D38</f>
        <v>-1.7983278877492393E-4</v>
      </c>
      <c r="G38">
        <f>dt*E38</f>
        <v>-5.6043488262969053E-3</v>
      </c>
      <c r="H38">
        <f>-l*COS(C38)</f>
        <v>-0.8207487089905009</v>
      </c>
      <c r="I38">
        <f>H38+l</f>
        <v>0.1792512910094991</v>
      </c>
      <c r="J38">
        <f>D38*l</f>
        <v>-0.17983278877492392</v>
      </c>
      <c r="K38">
        <f>ABS(mass*g*I38)</f>
        <v>1.7584551648031863</v>
      </c>
      <c r="L38">
        <f>mass*J38^2/2</f>
        <v>1.6169915959283201E-2</v>
      </c>
      <c r="M38">
        <f t="shared" si="13"/>
        <v>1.7746250807624695</v>
      </c>
      <c r="Q38">
        <f>dt+Q37</f>
        <v>3.2000000000000021E-2</v>
      </c>
      <c r="R38">
        <f t="shared" si="11"/>
        <v>0.60798629260671155</v>
      </c>
      <c r="S38">
        <f t="shared" si="12"/>
        <v>-0.17981036719664978</v>
      </c>
      <c r="T38">
        <f>g/l*SIN((R38))</f>
        <v>-5.6036266884862069</v>
      </c>
      <c r="U38">
        <f>R38+S38*dt/2</f>
        <v>0.60789638742311325</v>
      </c>
      <c r="V38">
        <f>S38+T38*dt/2</f>
        <v>-0.18261218054089287</v>
      </c>
      <c r="W38">
        <f>g/l*SIN(U38)</f>
        <v>-5.602902745037075</v>
      </c>
      <c r="X38">
        <f>V38*dt</f>
        <v>-1.8261218054089288E-4</v>
      </c>
      <c r="Y38">
        <f>W38*dt</f>
        <v>-5.6029027450370753E-3</v>
      </c>
      <c r="Z38">
        <f>-l*COS(R38)</f>
        <v>-0.82079994266266965</v>
      </c>
      <c r="AA38">
        <f>Z38+l</f>
        <v>0.17920005733733035</v>
      </c>
      <c r="AB38">
        <f>S38*l</f>
        <v>-0.17981036719664978</v>
      </c>
      <c r="AC38">
        <f>ABS(mass*g*AA38)</f>
        <v>1.7579525624792109</v>
      </c>
      <c r="AD38">
        <f>mass*AB38^2/2</f>
        <v>1.6165884075697013E-2</v>
      </c>
      <c r="AE38">
        <f t="shared" si="16"/>
        <v>1.774118446554908</v>
      </c>
      <c r="AI38">
        <f>AI37+dt</f>
        <v>3.2000000000000021E-2</v>
      </c>
      <c r="AJ38">
        <f t="shared" si="7"/>
        <v>0.60798630013846833</v>
      </c>
      <c r="AK38">
        <f t="shared" si="8"/>
        <v>-0.17981012674829897</v>
      </c>
      <c r="AL38">
        <f>g/l*SIN(AJ38)</f>
        <v>-5.6036267491322693</v>
      </c>
      <c r="AM38">
        <f>AJ38+AK38*dt/2</f>
        <v>0.60789639507509419</v>
      </c>
      <c r="AN38">
        <f>AK38+AL38*dt/2</f>
        <v>-0.18261194012286511</v>
      </c>
      <c r="AO38">
        <f>g/l*SIN(AM38)</f>
        <v>-5.6029028066550417</v>
      </c>
      <c r="AP38">
        <f>AJ38+AN38*dt/2</f>
        <v>0.60789499416840687</v>
      </c>
      <c r="AQ38">
        <f>AK38+AO38*dt/2</f>
        <v>-0.18261157815162649</v>
      </c>
      <c r="AR38">
        <f>g/l*SIN(AP38)</f>
        <v>-5.6028915257767791</v>
      </c>
      <c r="AS38">
        <f>AJ38+AQ38*dt</f>
        <v>0.60780368856031675</v>
      </c>
      <c r="AT38">
        <f>AK38+AR38*dt</f>
        <v>-0.18541301827407575</v>
      </c>
      <c r="AU38">
        <f>g/l*SIN(AS38)</f>
        <v>-5.6021562586261933</v>
      </c>
      <c r="AV38">
        <f t="shared" si="9"/>
        <v>-0.18261169692855964</v>
      </c>
      <c r="AW38">
        <f t="shared" si="10"/>
        <v>-5.602895278770351</v>
      </c>
      <c r="AX38">
        <f>AV38*dt</f>
        <v>-1.8261169692855965E-4</v>
      </c>
      <c r="AY38">
        <f>AW38*dt</f>
        <v>-5.6028952787703515E-3</v>
      </c>
      <c r="AZ38">
        <f>-l*COS(AJ38)</f>
        <v>-0.82079993836041143</v>
      </c>
      <c r="BA38">
        <f>AZ38+l</f>
        <v>0.17920006163958857</v>
      </c>
      <c r="BB38">
        <f>AK38*l</f>
        <v>-0.17981012674829897</v>
      </c>
      <c r="BC38">
        <f>ABS(mass*g*BA38)</f>
        <v>1.7579526046843639</v>
      </c>
      <c r="BD38">
        <f>mass*BB38^2/2</f>
        <v>1.6165840840619668E-2</v>
      </c>
      <c r="BE38">
        <f t="shared" si="2"/>
        <v>1.7741184455249834</v>
      </c>
    </row>
    <row r="39" spans="2:57" x14ac:dyDescent="0.25">
      <c r="B39">
        <f>B38+dt</f>
        <v>3.3000000000000022E-2</v>
      </c>
      <c r="C39">
        <f t="shared" si="14"/>
        <v>0.60789614636712219</v>
      </c>
      <c r="D39">
        <f t="shared" si="15"/>
        <v>-0.18543713760122083</v>
      </c>
      <c r="E39">
        <f>g/l*SIN(C39)</f>
        <v>-5.6029008039212016</v>
      </c>
      <c r="F39">
        <f>dt*D39</f>
        <v>-1.8543713760122083E-4</v>
      </c>
      <c r="G39">
        <f>dt*E39</f>
        <v>-5.6029008039212014E-3</v>
      </c>
      <c r="H39">
        <f>-l*COS(C39)</f>
        <v>-0.82085143228106827</v>
      </c>
      <c r="I39">
        <f>H39+l</f>
        <v>0.17914856771893173</v>
      </c>
      <c r="J39">
        <f>D39*l</f>
        <v>-0.18543713760122083</v>
      </c>
      <c r="K39">
        <f>ABS(mass*g*I39)</f>
        <v>1.7574474493227203</v>
      </c>
      <c r="L39">
        <f>mass*J39^2/2</f>
        <v>1.7193466000867054E-2</v>
      </c>
      <c r="M39">
        <f t="shared" si="13"/>
        <v>1.7746409153235874</v>
      </c>
      <c r="Q39">
        <f>dt+Q38</f>
        <v>3.3000000000000022E-2</v>
      </c>
      <c r="R39">
        <f t="shared" si="11"/>
        <v>0.60780368042617061</v>
      </c>
      <c r="S39">
        <f t="shared" si="12"/>
        <v>-0.18541326994168686</v>
      </c>
      <c r="T39">
        <f>g/l*SIN((R39))</f>
        <v>-5.6021561931213411</v>
      </c>
      <c r="U39">
        <f>R39+S39*dt/2</f>
        <v>0.60771097379119976</v>
      </c>
      <c r="V39">
        <f>S39+T39*dt/2</f>
        <v>-0.18821434803824752</v>
      </c>
      <c r="W39">
        <f>g/l*SIN(U39)</f>
        <v>-5.6014095959725587</v>
      </c>
      <c r="X39">
        <f>V39*dt</f>
        <v>-1.8821434803824752E-4</v>
      </c>
      <c r="Y39">
        <f>W39*dt</f>
        <v>-5.6014095959725585E-3</v>
      </c>
      <c r="Z39">
        <f>-l*COS(R39)</f>
        <v>-0.82090423993343242</v>
      </c>
      <c r="AA39">
        <f>Z39+l</f>
        <v>0.17909576006656758</v>
      </c>
      <c r="AB39">
        <f>S39*l</f>
        <v>-0.18541326994168686</v>
      </c>
      <c r="AC39">
        <f>ABS(mass*g*AA39)</f>
        <v>1.7569294062530281</v>
      </c>
      <c r="AD39">
        <f>mass*AB39^2/2</f>
        <v>1.7189040335234419E-2</v>
      </c>
      <c r="AE39">
        <f t="shared" si="16"/>
        <v>1.7741184465882625</v>
      </c>
      <c r="AI39">
        <f>AI38+dt</f>
        <v>3.3000000000000022E-2</v>
      </c>
      <c r="AJ39">
        <f t="shared" si="7"/>
        <v>0.60780368844153976</v>
      </c>
      <c r="AK39">
        <f t="shared" si="8"/>
        <v>-0.18541302202706933</v>
      </c>
      <c r="AL39">
        <f>g/l*SIN(AJ39)</f>
        <v>-5.602156257669674</v>
      </c>
      <c r="AM39">
        <f>AJ39+AK39*dt/2</f>
        <v>0.6077109819305262</v>
      </c>
      <c r="AN39">
        <f>AK39+AL39*dt/2</f>
        <v>-0.18821410015590417</v>
      </c>
      <c r="AO39">
        <f>g/l*SIN(AM39)</f>
        <v>-5.6014096615233564</v>
      </c>
      <c r="AP39">
        <f>AJ39+AN39*dt/2</f>
        <v>0.60770958139146181</v>
      </c>
      <c r="AQ39">
        <f>AK39+AO39*dt/2</f>
        <v>-0.188213726857831</v>
      </c>
      <c r="AR39">
        <f>g/l*SIN(AP39)</f>
        <v>-5.6013983821506406</v>
      </c>
      <c r="AS39">
        <f>AJ39+AQ39*dt</f>
        <v>0.60761547471468191</v>
      </c>
      <c r="AT39">
        <f>AK39+AR39*dt</f>
        <v>-0.19101442040921998</v>
      </c>
      <c r="AU39">
        <f>g/l*SIN(AS39)</f>
        <v>-5.6006404600314443</v>
      </c>
      <c r="AV39">
        <f t="shared" si="9"/>
        <v>-0.1882138494106266</v>
      </c>
      <c r="AW39">
        <f t="shared" si="10"/>
        <v>-5.6014021341748519</v>
      </c>
      <c r="AX39">
        <f>AV39*dt</f>
        <v>-1.8821384941062662E-4</v>
      </c>
      <c r="AY39">
        <f>AW39*dt</f>
        <v>-5.6014021341748519E-3</v>
      </c>
      <c r="AZ39">
        <f>-l*COS(AJ39)</f>
        <v>-0.82090423535612866</v>
      </c>
      <c r="BA39">
        <f>AZ39+l</f>
        <v>0.17909576464387134</v>
      </c>
      <c r="BB39">
        <f>AK39*l</f>
        <v>-0.18541302202706933</v>
      </c>
      <c r="BC39">
        <f>ABS(mass*g*BA39)</f>
        <v>1.756929451156378</v>
      </c>
      <c r="BD39">
        <f>mass*BB39^2/2</f>
        <v>1.718899436860525E-2</v>
      </c>
      <c r="BE39">
        <f t="shared" si="2"/>
        <v>1.7741184455249832</v>
      </c>
    </row>
    <row r="40" spans="2:57" x14ac:dyDescent="0.25">
      <c r="B40">
        <f>B39+dt</f>
        <v>3.4000000000000023E-2</v>
      </c>
      <c r="C40">
        <f t="shared" si="14"/>
        <v>0.60771070922952097</v>
      </c>
      <c r="D40">
        <f t="shared" si="15"/>
        <v>-0.19104003840514203</v>
      </c>
      <c r="E40">
        <f>g/l*SIN(C40)</f>
        <v>-5.6014074653010946</v>
      </c>
      <c r="F40">
        <f>dt*D40</f>
        <v>-1.9104003840514204E-4</v>
      </c>
      <c r="G40">
        <f>dt*E40</f>
        <v>-5.6014074653010946E-3</v>
      </c>
      <c r="H40">
        <f>-l*COS(C40)</f>
        <v>-0.82095732906293362</v>
      </c>
      <c r="I40">
        <f>H40+l</f>
        <v>0.17904267093706638</v>
      </c>
      <c r="J40">
        <f>D40*l</f>
        <v>-0.19104003840514203</v>
      </c>
      <c r="K40">
        <f>ABS(mass*g*I40)</f>
        <v>1.7564086018926213</v>
      </c>
      <c r="L40">
        <f>mass*J40^2/2</f>
        <v>1.8248148136919069E-2</v>
      </c>
      <c r="M40">
        <f t="shared" si="13"/>
        <v>1.7746567500295403</v>
      </c>
      <c r="Q40">
        <f>dt+Q39</f>
        <v>3.4000000000000023E-2</v>
      </c>
      <c r="R40">
        <f t="shared" si="11"/>
        <v>0.60761546607813233</v>
      </c>
      <c r="S40">
        <f t="shared" si="12"/>
        <v>-0.19101467953765941</v>
      </c>
      <c r="T40">
        <f>g/l*SIN((R40))</f>
        <v>-5.6006403904715967</v>
      </c>
      <c r="U40">
        <f>R40+S40*dt/2</f>
        <v>0.60751995873836351</v>
      </c>
      <c r="V40">
        <f>S40+T40*dt/2</f>
        <v>-0.1938149997328952</v>
      </c>
      <c r="W40">
        <f>g/l*SIN(U40)</f>
        <v>-5.5998711368899352</v>
      </c>
      <c r="X40">
        <f>V40*dt</f>
        <v>-1.9381499973289521E-4</v>
      </c>
      <c r="Y40">
        <f>W40*dt</f>
        <v>-5.5998711368899353E-3</v>
      </c>
      <c r="Z40">
        <f>-l*COS(R40)</f>
        <v>-0.82101170818324953</v>
      </c>
      <c r="AA40">
        <f>Z40+l</f>
        <v>0.17898829181675047</v>
      </c>
      <c r="AB40">
        <f>S40*l</f>
        <v>-0.19101467953765941</v>
      </c>
      <c r="AC40">
        <f>ABS(mass*g*AA40)</f>
        <v>1.7558751427223223</v>
      </c>
      <c r="AD40">
        <f>mass*AB40^2/2</f>
        <v>1.824330389943736E-2</v>
      </c>
      <c r="AE40">
        <f t="shared" si="16"/>
        <v>1.7741184466217597</v>
      </c>
      <c r="AI40">
        <f>AI39+dt</f>
        <v>3.4000000000000023E-2</v>
      </c>
      <c r="AJ40">
        <f t="shared" si="7"/>
        <v>0.60761547459212917</v>
      </c>
      <c r="AK40">
        <f t="shared" si="8"/>
        <v>-0.19101442416124417</v>
      </c>
      <c r="AL40">
        <f>g/l*SIN(AJ40)</f>
        <v>-5.6006404590443895</v>
      </c>
      <c r="AM40">
        <f>AJ40+AK40*dt/2</f>
        <v>0.60751996738004854</v>
      </c>
      <c r="AN40">
        <f>AK40+AL40*dt/2</f>
        <v>-0.19381474439076637</v>
      </c>
      <c r="AO40">
        <f>g/l*SIN(AM40)</f>
        <v>-5.5998712064957665</v>
      </c>
      <c r="AP40">
        <f>AJ40+AN40*dt/2</f>
        <v>0.6075185672199338</v>
      </c>
      <c r="AQ40">
        <f>AK40+AO40*dt/2</f>
        <v>-0.19381435976449204</v>
      </c>
      <c r="AR40">
        <f>g/l*SIN(AP40)</f>
        <v>-5.5998599286770636</v>
      </c>
      <c r="AS40">
        <f>AJ40+AQ40*dt</f>
        <v>0.60742166023236466</v>
      </c>
      <c r="AT40">
        <f>AK40+AR40*dt</f>
        <v>-0.19661428408992124</v>
      </c>
      <c r="AU40">
        <f>g/l*SIN(AS40)</f>
        <v>-5.5990793488194814</v>
      </c>
      <c r="AV40">
        <f t="shared" si="9"/>
        <v>-0.19381448609361371</v>
      </c>
      <c r="AW40">
        <f t="shared" si="10"/>
        <v>-5.5998636797015884</v>
      </c>
      <c r="AX40">
        <f>AV40*dt</f>
        <v>-1.9381448609361371E-4</v>
      </c>
      <c r="AY40">
        <f>AW40*dt</f>
        <v>-5.5998636797015885E-3</v>
      </c>
      <c r="AZ40">
        <f>-l*COS(AJ40)</f>
        <v>-0.82101170332251205</v>
      </c>
      <c r="BA40">
        <f>AZ40+l</f>
        <v>0.17898829667748795</v>
      </c>
      <c r="BB40">
        <f>AK40*l</f>
        <v>-0.19101442416124417</v>
      </c>
      <c r="BC40">
        <f>ABS(mass*g*BA40)</f>
        <v>1.7558751904061569</v>
      </c>
      <c r="BD40">
        <f>mass*BB40^2/2</f>
        <v>1.8243255118825852E-2</v>
      </c>
      <c r="BE40">
        <f t="shared" si="2"/>
        <v>1.7741184455249828</v>
      </c>
    </row>
    <row r="41" spans="2:57" x14ac:dyDescent="0.25">
      <c r="B41">
        <f>B40+dt</f>
        <v>3.5000000000000024E-2</v>
      </c>
      <c r="C41">
        <f t="shared" si="14"/>
        <v>0.60751966919111589</v>
      </c>
      <c r="D41">
        <f t="shared" si="15"/>
        <v>-0.19664144587044313</v>
      </c>
      <c r="E41">
        <f>g/l*SIN(C41)</f>
        <v>-5.5998688046851468</v>
      </c>
      <c r="F41">
        <f>dt*D41</f>
        <v>-1.9664144587044314E-4</v>
      </c>
      <c r="G41">
        <f>dt*E41</f>
        <v>-5.5998688046851467E-3</v>
      </c>
      <c r="H41">
        <f>-l*COS(C41)</f>
        <v>-0.82106639594648678</v>
      </c>
      <c r="I41">
        <f>H41+l</f>
        <v>0.17893360405351322</v>
      </c>
      <c r="J41">
        <f>D41*l</f>
        <v>-0.19664144587044313</v>
      </c>
      <c r="K41">
        <f>ABS(mass*g*I41)</f>
        <v>1.7553386557649648</v>
      </c>
      <c r="L41">
        <f>mass*J41^2/2</f>
        <v>1.9333929117009208E-2</v>
      </c>
      <c r="M41">
        <f t="shared" si="13"/>
        <v>1.774672584881974</v>
      </c>
      <c r="Q41">
        <f>dt+Q40</f>
        <v>3.5000000000000024E-2</v>
      </c>
      <c r="R41">
        <f t="shared" si="11"/>
        <v>0.6074216510783994</v>
      </c>
      <c r="S41">
        <f t="shared" si="12"/>
        <v>-0.19661455067454933</v>
      </c>
      <c r="T41">
        <f>g/l*SIN((R41))</f>
        <v>-5.5990792750823681</v>
      </c>
      <c r="U41">
        <f>R41+S41*dt/2</f>
        <v>0.60732334380306208</v>
      </c>
      <c r="V41">
        <f>S41+T41*dt/2</f>
        <v>-0.19941409031209051</v>
      </c>
      <c r="W41">
        <f>g/l*SIN(U41)</f>
        <v>-5.5982873622615426</v>
      </c>
      <c r="X41">
        <f>V41*dt</f>
        <v>-1.9941409031209051E-4</v>
      </c>
      <c r="Y41">
        <f>W41*dt</f>
        <v>-5.5982873622615423E-3</v>
      </c>
      <c r="Z41">
        <f>-l*COS(R41)</f>
        <v>-0.82112234394628636</v>
      </c>
      <c r="AA41">
        <f>Z41+l</f>
        <v>0.17887765605371364</v>
      </c>
      <c r="AB41">
        <f>S41*l</f>
        <v>-0.19661455067454933</v>
      </c>
      <c r="AC41">
        <f>ABS(mass*g*AA41)</f>
        <v>1.7547898058869309</v>
      </c>
      <c r="AD41">
        <f>mass*AB41^2/2</f>
        <v>1.9328640768477463E-2</v>
      </c>
      <c r="AE41">
        <f t="shared" si="16"/>
        <v>1.7741184466554083</v>
      </c>
      <c r="AI41">
        <f>AI40+dt</f>
        <v>3.5000000000000024E-2</v>
      </c>
      <c r="AJ41">
        <f t="shared" si="7"/>
        <v>0.6074216601060356</v>
      </c>
      <c r="AK41">
        <f t="shared" si="8"/>
        <v>-0.19661428784094576</v>
      </c>
      <c r="AL41">
        <f>g/l*SIN(AJ41)</f>
        <v>-5.599079347801875</v>
      </c>
      <c r="AM41">
        <f>AJ41+AK41*dt/2</f>
        <v>0.60732335296211515</v>
      </c>
      <c r="AN41">
        <f>AK41+AL41*dt/2</f>
        <v>-0.19941382751484668</v>
      </c>
      <c r="AO41">
        <f>g/l*SIN(AM41)</f>
        <v>-5.5982874360446813</v>
      </c>
      <c r="AP41">
        <f>AJ41+AN41*dt/2</f>
        <v>0.60732195319227822</v>
      </c>
      <c r="AQ41">
        <f>AK41+AO41*dt/2</f>
        <v>-0.1994134315589681</v>
      </c>
      <c r="AR41">
        <f>g/l*SIN(AP41)</f>
        <v>-5.598276159828588</v>
      </c>
      <c r="AS41">
        <f>AJ41+AQ41*dt</f>
        <v>0.60722224667447666</v>
      </c>
      <c r="AT41">
        <f>AK41+AR41*dt</f>
        <v>-0.20221256400077434</v>
      </c>
      <c r="AU41">
        <f>g/l*SIN(AS41)</f>
        <v>-5.5974729193901629</v>
      </c>
      <c r="AV41">
        <f t="shared" si="9"/>
        <v>-0.19941356166489163</v>
      </c>
      <c r="AW41">
        <f t="shared" si="10"/>
        <v>-5.5982799098230958</v>
      </c>
      <c r="AX41">
        <f>AV41*dt</f>
        <v>-1.9941356166489164E-4</v>
      </c>
      <c r="AY41">
        <f>AW41*dt</f>
        <v>-5.5982799098230956E-3</v>
      </c>
      <c r="AZ41">
        <f>-l*COS(AJ41)</f>
        <v>-0.82112233879374297</v>
      </c>
      <c r="BA41">
        <f>AZ41+l</f>
        <v>0.17887766120625703</v>
      </c>
      <c r="BB41">
        <f>AK41*l</f>
        <v>-0.19661428784094576</v>
      </c>
      <c r="BC41">
        <f>ABS(mass*g*BA41)</f>
        <v>1.7547898564333815</v>
      </c>
      <c r="BD41">
        <f>mass*BB41^2/2</f>
        <v>1.9328589091601137E-2</v>
      </c>
      <c r="BE41">
        <f t="shared" si="2"/>
        <v>1.7741184455249825</v>
      </c>
    </row>
    <row r="42" spans="2:57" x14ac:dyDescent="0.25">
      <c r="B42">
        <f>B41+dt</f>
        <v>3.6000000000000025E-2</v>
      </c>
      <c r="C42">
        <f t="shared" si="14"/>
        <v>0.60732302774524549</v>
      </c>
      <c r="D42">
        <f t="shared" si="15"/>
        <v>-0.20224131467512829</v>
      </c>
      <c r="E42">
        <f>g/l*SIN(C42)</f>
        <v>-5.5982848161751617</v>
      </c>
      <c r="F42">
        <f>dt*D42</f>
        <v>-2.022413146751283E-4</v>
      </c>
      <c r="G42">
        <f>dt*E42</f>
        <v>-5.5982848161751616E-3</v>
      </c>
      <c r="H42">
        <f>-l*COS(C42)</f>
        <v>-0.82117862943915654</v>
      </c>
      <c r="I42">
        <f>H42+l</f>
        <v>0.17882137056084346</v>
      </c>
      <c r="J42">
        <f>D42*l</f>
        <v>-0.20224131467512829</v>
      </c>
      <c r="K42">
        <f>ABS(mass*g*I42)</f>
        <v>1.7542376452018744</v>
      </c>
      <c r="L42">
        <f>mass*J42^2/2</f>
        <v>2.0450774680762132E-2</v>
      </c>
      <c r="M42">
        <f t="shared" si="13"/>
        <v>1.7746884198826365</v>
      </c>
      <c r="Q42">
        <f>dt+Q41</f>
        <v>3.6000000000000025E-2</v>
      </c>
      <c r="R42">
        <f t="shared" si="11"/>
        <v>0.6072222369880873</v>
      </c>
      <c r="S42">
        <f t="shared" si="12"/>
        <v>-0.20221283803681087</v>
      </c>
      <c r="T42">
        <f>g/l*SIN((R42))</f>
        <v>-5.5974728413534471</v>
      </c>
      <c r="U42">
        <f>R42+S42*dt/2</f>
        <v>0.60712113056906891</v>
      </c>
      <c r="V42">
        <f>S42+T42*dt/2</f>
        <v>-0.20501157445748758</v>
      </c>
      <c r="W42">
        <f>g/l*SIN(U42)</f>
        <v>-5.5966582664148703</v>
      </c>
      <c r="X42">
        <f>V42*dt</f>
        <v>-2.0501157445748758E-4</v>
      </c>
      <c r="Y42">
        <f>W42*dt</f>
        <v>-5.5966582664148702E-3</v>
      </c>
      <c r="Z42">
        <f>-l*COS(R42)</f>
        <v>-0.82123614365384645</v>
      </c>
      <c r="AA42">
        <f>Z42+l</f>
        <v>0.17876385634615355</v>
      </c>
      <c r="AB42">
        <f>S42*l</f>
        <v>-0.20221283803681087</v>
      </c>
      <c r="AC42">
        <f>ABS(mass*g*AA42)</f>
        <v>1.7536734307557664</v>
      </c>
      <c r="AD42">
        <f>mass*AB42^2/2</f>
        <v>2.0445015933450751E-2</v>
      </c>
      <c r="AE42">
        <f t="shared" si="16"/>
        <v>1.7741184466892173</v>
      </c>
      <c r="AI42">
        <f>AI41+dt</f>
        <v>3.6000000000000025E-2</v>
      </c>
      <c r="AJ42">
        <f t="shared" si="7"/>
        <v>0.60722224654437074</v>
      </c>
      <c r="AK42">
        <f t="shared" si="8"/>
        <v>-0.20221256775076885</v>
      </c>
      <c r="AL42">
        <f>g/l*SIN(AJ42)</f>
        <v>-5.5974729183419862</v>
      </c>
      <c r="AM42">
        <f>AJ42+AK42*dt/2</f>
        <v>0.60712114026049535</v>
      </c>
      <c r="AN42">
        <f>AK42+AL42*dt/2</f>
        <v>-0.20501130420993985</v>
      </c>
      <c r="AO42">
        <f>g/l*SIN(AM42)</f>
        <v>-5.5966583444976514</v>
      </c>
      <c r="AP42">
        <f>AJ42+AN42*dt/2</f>
        <v>0.60711974089226572</v>
      </c>
      <c r="AQ42">
        <f>AK42+AO42*dt/2</f>
        <v>-0.20501089692301766</v>
      </c>
      <c r="AR42">
        <f>g/l*SIN(AP42)</f>
        <v>-5.5966470699328967</v>
      </c>
      <c r="AS42">
        <f>AJ42+AQ42*dt</f>
        <v>0.60701723564744769</v>
      </c>
      <c r="AT42">
        <f>AK42+AR42*dt</f>
        <v>-0.20780921482070175</v>
      </c>
      <c r="AU42">
        <f>g/l*SIN(AS42)</f>
        <v>-5.5958211659992525</v>
      </c>
      <c r="AV42">
        <f t="shared" si="9"/>
        <v>-0.20501103080623095</v>
      </c>
      <c r="AW42">
        <f t="shared" si="10"/>
        <v>-5.5966508188670554</v>
      </c>
      <c r="AX42">
        <f>AV42*dt</f>
        <v>-2.0501103080623094E-4</v>
      </c>
      <c r="AY42">
        <f>AW42*dt</f>
        <v>-5.5966508188670556E-3</v>
      </c>
      <c r="AZ42">
        <f>-l*COS(AJ42)</f>
        <v>-0.82123613820114139</v>
      </c>
      <c r="BA42">
        <f>AZ42+l</f>
        <v>0.17876386179885861</v>
      </c>
      <c r="BB42">
        <f>AK42*l</f>
        <v>-0.20221256775076885</v>
      </c>
      <c r="BC42">
        <f>ABS(mass*g*BA42)</f>
        <v>1.7536734842468031</v>
      </c>
      <c r="BD42">
        <f>mass*BB42^2/2</f>
        <v>2.044496127817964E-2</v>
      </c>
      <c r="BE42">
        <f t="shared" si="2"/>
        <v>1.7741184455249828</v>
      </c>
    </row>
    <row r="43" spans="2:57" x14ac:dyDescent="0.25">
      <c r="B43">
        <f>B42+dt</f>
        <v>3.7000000000000026E-2</v>
      </c>
      <c r="C43">
        <f t="shared" si="14"/>
        <v>0.60712078643057033</v>
      </c>
      <c r="D43">
        <f t="shared" si="15"/>
        <v>-0.20783959949130346</v>
      </c>
      <c r="E43">
        <f>g/l*SIN(C43)</f>
        <v>-5.5966554937276616</v>
      </c>
      <c r="F43">
        <f>dt*D43</f>
        <v>-2.0783959949130347E-4</v>
      </c>
      <c r="G43">
        <f>dt*E43</f>
        <v>-5.5966554937276619E-3</v>
      </c>
      <c r="H43">
        <f>-l*COS(C43)</f>
        <v>-0.82129402594546141</v>
      </c>
      <c r="I43">
        <f>H43+l</f>
        <v>0.17870597405453859</v>
      </c>
      <c r="J43">
        <f>D43*l</f>
        <v>-0.20783959949130346</v>
      </c>
      <c r="K43">
        <f>ABS(mass*g*I43)</f>
        <v>1.7531056054750236</v>
      </c>
      <c r="L43">
        <f>mass*J43^2/2</f>
        <v>2.1598649558352712E-2</v>
      </c>
      <c r="M43">
        <f t="shared" si="13"/>
        <v>1.7747042550333763</v>
      </c>
      <c r="Q43">
        <f>dt+Q42</f>
        <v>3.7000000000000026E-2</v>
      </c>
      <c r="R43">
        <f t="shared" si="11"/>
        <v>0.60701722541362979</v>
      </c>
      <c r="S43">
        <f t="shared" si="12"/>
        <v>-0.20780949630322573</v>
      </c>
      <c r="T43">
        <f>g/l*SIN((R43))</f>
        <v>-5.5958210835405326</v>
      </c>
      <c r="U43">
        <f>R43+S43*dt/2</f>
        <v>0.60691332066547821</v>
      </c>
      <c r="V43">
        <f>S43+T43*dt/2</f>
        <v>-0.21060740684499599</v>
      </c>
      <c r="W43">
        <f>g/l*SIN(U43)</f>
        <v>-5.5949838435340817</v>
      </c>
      <c r="X43">
        <f>V43*dt</f>
        <v>-2.10607406844996E-4</v>
      </c>
      <c r="Y43">
        <f>W43*dt</f>
        <v>-5.5949838435340815E-3</v>
      </c>
      <c r="Z43">
        <f>-l*COS(R43)</f>
        <v>-0.82135310363442482</v>
      </c>
      <c r="AA43">
        <f>Z43+l</f>
        <v>0.17864689636557518</v>
      </c>
      <c r="AB43">
        <f>S43*l</f>
        <v>-0.20780949630322573</v>
      </c>
      <c r="AC43">
        <f>ABS(mass*g*AA43)</f>
        <v>1.7525260533462925</v>
      </c>
      <c r="AD43">
        <f>mass*AB43^2/2</f>
        <v>2.1592393376900193E-2</v>
      </c>
      <c r="AE43">
        <f t="shared" si="16"/>
        <v>1.7741184467231927</v>
      </c>
      <c r="AI43">
        <f>AI42+dt</f>
        <v>3.7000000000000026E-2</v>
      </c>
      <c r="AJ43">
        <f t="shared" si="7"/>
        <v>0.60701723551356446</v>
      </c>
      <c r="AK43">
        <f t="shared" si="8"/>
        <v>-0.20780921856963591</v>
      </c>
      <c r="AL43">
        <f>g/l*SIN(AJ43)</f>
        <v>-5.5958211649204923</v>
      </c>
      <c r="AM43">
        <f>AJ43+AK43*dt/2</f>
        <v>0.60691333090427968</v>
      </c>
      <c r="AN43">
        <f>AK43+AL43*dt/2</f>
        <v>-0.21060712915209615</v>
      </c>
      <c r="AO43">
        <f>g/l*SIN(AM43)</f>
        <v>-5.5949839260389105</v>
      </c>
      <c r="AP43">
        <f>AJ43+AN43*dt/2</f>
        <v>0.6069119319489884</v>
      </c>
      <c r="AQ43">
        <f>AK43+AO43*dt/2</f>
        <v>-0.21060671053265537</v>
      </c>
      <c r="AR43">
        <f>g/l*SIN(AP43)</f>
        <v>-5.5949726531743664</v>
      </c>
      <c r="AS43">
        <f>AJ43+AQ43*dt</f>
        <v>0.60680662880303182</v>
      </c>
      <c r="AT43">
        <f>AK43+AR43*dt</f>
        <v>-0.21340419122281029</v>
      </c>
      <c r="AU43">
        <f>g/l*SIN(AS43)</f>
        <v>-5.5941240827599881</v>
      </c>
      <c r="AV43">
        <f t="shared" si="9"/>
        <v>-0.21060684819365819</v>
      </c>
      <c r="AW43">
        <f t="shared" si="10"/>
        <v>-5.5949764010178393</v>
      </c>
      <c r="AX43">
        <f>AV43*dt</f>
        <v>-2.106068481936582E-4</v>
      </c>
      <c r="AY43">
        <f>AW43*dt</f>
        <v>-5.5949764010178394E-3</v>
      </c>
      <c r="AZ43">
        <f>-l*COS(AJ43)</f>
        <v>-0.82135309787321908</v>
      </c>
      <c r="BA43">
        <f>AZ43+l</f>
        <v>0.17864690212678092</v>
      </c>
      <c r="BB43">
        <f>AK43*l</f>
        <v>-0.20780921856963591</v>
      </c>
      <c r="BC43">
        <f>ABS(mass*g*BA43)</f>
        <v>1.7525261098637208</v>
      </c>
      <c r="BD43">
        <f>mass*BB43^2/2</f>
        <v>2.1592335661261355E-2</v>
      </c>
      <c r="BE43">
        <f t="shared" si="2"/>
        <v>1.7741184455249821</v>
      </c>
    </row>
    <row r="44" spans="2:57" x14ac:dyDescent="0.25">
      <c r="B44">
        <f>B43+dt</f>
        <v>3.8000000000000027E-2</v>
      </c>
      <c r="C44">
        <f t="shared" si="14"/>
        <v>0.60691294683107899</v>
      </c>
      <c r="D44">
        <f t="shared" si="15"/>
        <v>-0.2134362549850311</v>
      </c>
      <c r="E44">
        <f>g/l*SIN(C44)</f>
        <v>-5.5949808311554152</v>
      </c>
      <c r="F44">
        <f>dt*D44</f>
        <v>-2.1343625498503112E-4</v>
      </c>
      <c r="G44">
        <f>dt*E44</f>
        <v>-5.5949808311554156E-3</v>
      </c>
      <c r="H44">
        <f>-l*COS(C44)</f>
        <v>-0.82141258176706133</v>
      </c>
      <c r="I44">
        <f>H44+l</f>
        <v>0.17858741823293867</v>
      </c>
      <c r="J44">
        <f>D44*l</f>
        <v>-0.2134362549850311</v>
      </c>
      <c r="K44">
        <f>ABS(mass*g*I44)</f>
        <v>1.7519425728651283</v>
      </c>
      <c r="L44">
        <f>mass*J44^2/2</f>
        <v>2.2777517471017607E-2</v>
      </c>
      <c r="M44">
        <f t="shared" si="13"/>
        <v>1.774720090336146</v>
      </c>
      <c r="Q44">
        <f>dt+Q43</f>
        <v>3.8000000000000027E-2</v>
      </c>
      <c r="R44">
        <f t="shared" si="11"/>
        <v>0.60680661800678481</v>
      </c>
      <c r="S44">
        <f t="shared" si="12"/>
        <v>-0.21340448014675981</v>
      </c>
      <c r="T44">
        <f>g/l*SIN((R44))</f>
        <v>-5.594123995756787</v>
      </c>
      <c r="U44">
        <f>R44+S44*dt/2</f>
        <v>0.60669991576671145</v>
      </c>
      <c r="V44">
        <f>S44+T44*dt/2</f>
        <v>-0.21620154214463819</v>
      </c>
      <c r="W44">
        <f>g/l*SIN(U44)</f>
        <v>-5.5932640876615967</v>
      </c>
      <c r="X44">
        <f>V44*dt</f>
        <v>-2.162015421446382E-4</v>
      </c>
      <c r="Y44">
        <f>W44*dt</f>
        <v>-5.5932640876615964E-3</v>
      </c>
      <c r="Z44">
        <f>-l*COS(R44)</f>
        <v>-0.82147322011376211</v>
      </c>
      <c r="AA44">
        <f>Z44+l</f>
        <v>0.17852677988623789</v>
      </c>
      <c r="AB44">
        <f>S44*l</f>
        <v>-0.21340448014675981</v>
      </c>
      <c r="AC44">
        <f>ABS(mass*g*AA44)</f>
        <v>1.7513477106839936</v>
      </c>
      <c r="AD44">
        <f>mass*AB44^2/2</f>
        <v>2.2770736073354399E-2</v>
      </c>
      <c r="AE44">
        <f t="shared" si="16"/>
        <v>1.7741184467573481</v>
      </c>
      <c r="AI44">
        <f>AI43+dt</f>
        <v>3.8000000000000027E-2</v>
      </c>
      <c r="AJ44">
        <f t="shared" si="7"/>
        <v>0.60680662866537083</v>
      </c>
      <c r="AK44">
        <f t="shared" si="8"/>
        <v>-0.21340419497065374</v>
      </c>
      <c r="AL44">
        <f>g/l*SIN(AJ44)</f>
        <v>-5.5941240816506257</v>
      </c>
      <c r="AM44">
        <f>AJ44+AK44*dt/2</f>
        <v>0.60669992656788552</v>
      </c>
      <c r="AN44">
        <f>AK44+AL44*dt/2</f>
        <v>-0.21620125701147905</v>
      </c>
      <c r="AO44">
        <f>g/l*SIN(AM44)</f>
        <v>-5.5932641747109493</v>
      </c>
      <c r="AP44">
        <f>AJ44+AN44*dt/2</f>
        <v>0.60669852803686508</v>
      </c>
      <c r="AQ44">
        <f>AK44+AO44*dt/2</f>
        <v>-0.21620082705800922</v>
      </c>
      <c r="AR44">
        <f>g/l*SIN(AP44)</f>
        <v>-5.5932529035956273</v>
      </c>
      <c r="AS44">
        <f>AJ44+AQ44*dt</f>
        <v>0.60659042783831285</v>
      </c>
      <c r="AT44">
        <f>AK44+AR44*dt</f>
        <v>-0.21899744787424938</v>
      </c>
      <c r="AU44">
        <f>g/l*SIN(AS44)</f>
        <v>-5.5923816636446633</v>
      </c>
      <c r="AV44">
        <f t="shared" si="9"/>
        <v>-0.21620096849731327</v>
      </c>
      <c r="AW44">
        <f t="shared" si="10"/>
        <v>-5.5932566503180743</v>
      </c>
      <c r="AX44">
        <f>AV44*dt</f>
        <v>-2.1620096849731327E-4</v>
      </c>
      <c r="AY44">
        <f>AW44*dt</f>
        <v>-5.5932566503180741E-3</v>
      </c>
      <c r="AZ44">
        <f>-l*COS(AJ44)</f>
        <v>-0.82147321403573437</v>
      </c>
      <c r="BA44">
        <f>AZ44+l</f>
        <v>0.17852678596426563</v>
      </c>
      <c r="BB44">
        <f>AK44*l</f>
        <v>-0.21340419497065374</v>
      </c>
      <c r="BC44">
        <f>ABS(mass*g*BA44)</f>
        <v>1.751347770309446</v>
      </c>
      <c r="BD44">
        <f>mass*BB44^2/2</f>
        <v>2.2770675215536398E-2</v>
      </c>
      <c r="BE44">
        <f t="shared" si="2"/>
        <v>1.7741184455249823</v>
      </c>
    </row>
    <row r="45" spans="2:57" x14ac:dyDescent="0.25">
      <c r="B45">
        <f>B44+dt</f>
        <v>3.9000000000000028E-2</v>
      </c>
      <c r="C45">
        <f t="shared" si="14"/>
        <v>0.60669951057609395</v>
      </c>
      <c r="D45">
        <f t="shared" si="15"/>
        <v>-0.21903123581618653</v>
      </c>
      <c r="E45">
        <f>g/l*SIN(C45)</f>
        <v>-5.5932608221289977</v>
      </c>
      <c r="F45">
        <f>dt*D45</f>
        <v>-2.1903123581618652E-4</v>
      </c>
      <c r="G45">
        <f>dt*E45</f>
        <v>-5.5932608221289978E-3</v>
      </c>
      <c r="H45">
        <f>-l*COS(C45)</f>
        <v>-0.82153429310281101</v>
      </c>
      <c r="I45">
        <f>H45+l</f>
        <v>0.17846570689718899</v>
      </c>
      <c r="J45">
        <f>D45*l</f>
        <v>-0.21903123581618653</v>
      </c>
      <c r="K45">
        <f>ABS(mass*g*I45)</f>
        <v>1.7507485846614241</v>
      </c>
      <c r="L45">
        <f>mass*J45^2/2</f>
        <v>2.3987341131582955E-2</v>
      </c>
      <c r="M45">
        <f t="shared" si="13"/>
        <v>1.7747359257930071</v>
      </c>
      <c r="Q45">
        <f>dt+Q44</f>
        <v>3.9000000000000028E-2</v>
      </c>
      <c r="R45">
        <f t="shared" si="11"/>
        <v>0.60659041646464018</v>
      </c>
      <c r="S45">
        <f t="shared" si="12"/>
        <v>-0.21899774423442139</v>
      </c>
      <c r="T45">
        <f>g/l*SIN((R45))</f>
        <v>-5.5923815719744363</v>
      </c>
      <c r="U45">
        <f>R45+S45*dt/2</f>
        <v>0.60648091759252298</v>
      </c>
      <c r="V45">
        <f>S45+T45*dt/2</f>
        <v>-0.22179393502040862</v>
      </c>
      <c r="W45">
        <f>g/l*SIN(U45)</f>
        <v>-5.5914989926997105</v>
      </c>
      <c r="X45">
        <f>V45*dt</f>
        <v>-2.2179393502040862E-4</v>
      </c>
      <c r="Y45">
        <f>W45*dt</f>
        <v>-5.5914989926997109E-3</v>
      </c>
      <c r="Z45">
        <f>-l*COS(R45)</f>
        <v>-0.82159648921490247</v>
      </c>
      <c r="AA45">
        <f>Z45+l</f>
        <v>0.17840351078509753</v>
      </c>
      <c r="AB45">
        <f>S45*l</f>
        <v>-0.21899774423442139</v>
      </c>
      <c r="AC45">
        <f>ABS(mass*g*AA45)</f>
        <v>1.7501384408018068</v>
      </c>
      <c r="AD45">
        <f>mass*AB45^2/2</f>
        <v>2.3980005989882525E-2</v>
      </c>
      <c r="AE45">
        <f t="shared" si="16"/>
        <v>1.7741184467916893</v>
      </c>
      <c r="AI45">
        <f>AI44+dt</f>
        <v>3.9000000000000028E-2</v>
      </c>
      <c r="AJ45">
        <f t="shared" si="7"/>
        <v>0.60659042769687355</v>
      </c>
      <c r="AK45">
        <f t="shared" si="8"/>
        <v>-0.21899745162097181</v>
      </c>
      <c r="AL45">
        <f>g/l*SIN(AJ45)</f>
        <v>-5.5923816625046818</v>
      </c>
      <c r="AM45">
        <f>AJ45+AK45*dt/2</f>
        <v>0.60648092897106309</v>
      </c>
      <c r="AN45">
        <f>AK45+AL45*dt/2</f>
        <v>-0.22179364245222416</v>
      </c>
      <c r="AO45">
        <f>g/l*SIN(AM45)</f>
        <v>-5.5914990844161361</v>
      </c>
      <c r="AP45">
        <f>AJ45+AN45*dt/2</f>
        <v>0.60647953087564743</v>
      </c>
      <c r="AQ45">
        <f>AK45+AO45*dt/2</f>
        <v>-0.22179320116317988</v>
      </c>
      <c r="AR45">
        <f>g/l*SIN(AP45)</f>
        <v>-5.5914878150991933</v>
      </c>
      <c r="AS45">
        <f>AJ45+AQ45*dt</f>
        <v>0.60636863449571032</v>
      </c>
      <c r="AT45">
        <f>AK45+AR45*dt</f>
        <v>-0.224588939436071</v>
      </c>
      <c r="AU45">
        <f>g/l*SIN(AS45)</f>
        <v>-5.590593902486277</v>
      </c>
      <c r="AV45">
        <f t="shared" si="9"/>
        <v>-0.22179334638130846</v>
      </c>
      <c r="AW45">
        <f t="shared" si="10"/>
        <v>-5.5914915606702698</v>
      </c>
      <c r="AX45">
        <f>AV45*dt</f>
        <v>-2.2179334638130845E-4</v>
      </c>
      <c r="AY45">
        <f>AW45*dt</f>
        <v>-5.5914915606702703E-3</v>
      </c>
      <c r="AZ45">
        <f>-l*COS(AJ45)</f>
        <v>-0.82159648281174902</v>
      </c>
      <c r="BA45">
        <f>AZ45+l</f>
        <v>0.17840351718825098</v>
      </c>
      <c r="BB45">
        <f>AK45*l</f>
        <v>-0.21899745162097181</v>
      </c>
      <c r="BC45">
        <f>ABS(mass*g*BA45)</f>
        <v>1.7501385036167423</v>
      </c>
      <c r="BD45">
        <f>mass*BB45^2/2</f>
        <v>2.3979941908239946E-2</v>
      </c>
      <c r="BE45">
        <f t="shared" si="2"/>
        <v>1.7741184455249823</v>
      </c>
    </row>
    <row r="46" spans="2:57" x14ac:dyDescent="0.25">
      <c r="B46">
        <f>B45+dt</f>
        <v>4.0000000000000029E-2</v>
      </c>
      <c r="C46">
        <f t="shared" si="14"/>
        <v>0.60648047934027771</v>
      </c>
      <c r="D46">
        <f t="shared" si="15"/>
        <v>-0.22462449663831552</v>
      </c>
      <c r="E46">
        <f>g/l*SIN(C46)</f>
        <v>-5.5914954601784022</v>
      </c>
      <c r="F46">
        <f>dt*D46</f>
        <v>-2.2462449663831552E-4</v>
      </c>
      <c r="G46">
        <f>dt*E46</f>
        <v>-5.5914954601784025E-3</v>
      </c>
      <c r="H46">
        <f>-l*COS(C46)</f>
        <v>-0.82165915604881568</v>
      </c>
      <c r="I46">
        <f>H46+l</f>
        <v>0.17834084395118432</v>
      </c>
      <c r="J46">
        <f>D46*l</f>
        <v>-0.22462449663831552</v>
      </c>
      <c r="K46">
        <f>ABS(mass*g*I46)</f>
        <v>1.7495236791611184</v>
      </c>
      <c r="L46">
        <f>mass*J46^2/2</f>
        <v>2.5228082245008311E-2</v>
      </c>
      <c r="M46">
        <f t="shared" si="13"/>
        <v>1.7747517614061268</v>
      </c>
      <c r="Q46">
        <f>dt+Q45</f>
        <v>4.0000000000000029E-2</v>
      </c>
      <c r="R46">
        <f t="shared" si="11"/>
        <v>0.60636862252961976</v>
      </c>
      <c r="S46">
        <f t="shared" si="12"/>
        <v>-0.22458924322712109</v>
      </c>
      <c r="T46">
        <f>g/l*SIN((R46))</f>
        <v>-5.590593806026404</v>
      </c>
      <c r="U46">
        <f>R46+S46*dt/2</f>
        <v>0.60625632790800621</v>
      </c>
      <c r="V46">
        <f>S46+T46*dt/2</f>
        <v>-0.22738454013013429</v>
      </c>
      <c r="W46">
        <f>g/l*SIN(U46)</f>
        <v>-5.5896885524122562</v>
      </c>
      <c r="X46">
        <f>V46*dt</f>
        <v>-2.2738454013013429E-4</v>
      </c>
      <c r="Y46">
        <f>W46*dt</f>
        <v>-5.5896885524122563E-3</v>
      </c>
      <c r="Z46">
        <f>-l*COS(R46)</f>
        <v>-0.82172290695825068</v>
      </c>
      <c r="AA46">
        <f>Z46+l</f>
        <v>0.17827709304174932</v>
      </c>
      <c r="AB46">
        <f>S46*l</f>
        <v>-0.22458924322712109</v>
      </c>
      <c r="AC46">
        <f>ABS(mass*g*AA46)</f>
        <v>1.7488982827395609</v>
      </c>
      <c r="AD46">
        <f>mass*AB46^2/2</f>
        <v>2.522016408666548E-2</v>
      </c>
      <c r="AE46">
        <f t="shared" si="16"/>
        <v>1.7741184468262263</v>
      </c>
      <c r="AI46">
        <f>AI45+dt</f>
        <v>4.0000000000000029E-2</v>
      </c>
      <c r="AJ46">
        <f t="shared" si="7"/>
        <v>0.60636863435049226</v>
      </c>
      <c r="AK46">
        <f t="shared" si="8"/>
        <v>-0.22458894318164208</v>
      </c>
      <c r="AL46">
        <f>g/l*SIN(AJ46)</f>
        <v>-5.5905939013156596</v>
      </c>
      <c r="AM46">
        <f>AJ46+AK46*dt/2</f>
        <v>0.60625633987890148</v>
      </c>
      <c r="AN46">
        <f>AK46+AL46*dt/2</f>
        <v>-0.22738424013229991</v>
      </c>
      <c r="AO46">
        <f>g/l*SIN(AM46)</f>
        <v>-5.5896886489183748</v>
      </c>
      <c r="AP46">
        <f>AJ46+AN46*dt/2</f>
        <v>0.60625494223042609</v>
      </c>
      <c r="AQ46">
        <f>AK46+AO46*dt/2</f>
        <v>-0.22738378750610128</v>
      </c>
      <c r="AR46">
        <f>g/l*SIN(AP46)</f>
        <v>-5.5896773814491194</v>
      </c>
      <c r="AS46">
        <f>AJ46+AQ46*dt</f>
        <v>0.60614125056298618</v>
      </c>
      <c r="AT46">
        <f>AK46+AR46*dt</f>
        <v>-0.23017862056309119</v>
      </c>
      <c r="AU46">
        <f>g/l*SIN(AS46)</f>
        <v>-5.5887607929802208</v>
      </c>
      <c r="AV46">
        <f t="shared" si="9"/>
        <v>-0.22738393650358923</v>
      </c>
      <c r="AW46">
        <f t="shared" si="10"/>
        <v>-5.589681125838478</v>
      </c>
      <c r="AX46">
        <f>AV46*dt</f>
        <v>-2.2738393650358925E-4</v>
      </c>
      <c r="AY46">
        <f>AW46*dt</f>
        <v>-5.5896811258384785E-3</v>
      </c>
      <c r="AZ46">
        <f>-l*COS(AJ46)</f>
        <v>-0.82172290022168626</v>
      </c>
      <c r="BA46">
        <f>AZ46+l</f>
        <v>0.17827709977831374</v>
      </c>
      <c r="BB46">
        <f>AK46*l</f>
        <v>-0.22458894318164208</v>
      </c>
      <c r="BC46">
        <f>ABS(mass*g*BA46)</f>
        <v>1.7488983488252579</v>
      </c>
      <c r="BD46">
        <f>mass*BB46^2/2</f>
        <v>2.5220096699723426E-2</v>
      </c>
      <c r="BE46">
        <f t="shared" ref="BE46:BE109" si="17">BC46+BD46</f>
        <v>1.7741184455249812</v>
      </c>
    </row>
    <row r="47" spans="2:57" x14ac:dyDescent="0.25">
      <c r="B47">
        <f>B46+dt</f>
        <v>4.1000000000000029E-2</v>
      </c>
      <c r="C47">
        <f t="shared" si="14"/>
        <v>0.60625585484363942</v>
      </c>
      <c r="D47">
        <f t="shared" si="15"/>
        <v>-0.23021599209849392</v>
      </c>
      <c r="E47">
        <f>g/l*SIN(C47)</f>
        <v>-5.5896847386946877</v>
      </c>
      <c r="F47">
        <f>dt*D47</f>
        <v>-2.3021599209849391E-4</v>
      </c>
      <c r="G47">
        <f>dt*E47</f>
        <v>-5.589684738694688E-3</v>
      </c>
      <c r="H47">
        <f>-l*COS(C47)</f>
        <v>-0.82178716659848716</v>
      </c>
      <c r="I47">
        <f>H47+l</f>
        <v>0.17821283340151284</v>
      </c>
      <c r="J47">
        <f>D47*l</f>
        <v>-0.23021599209849392</v>
      </c>
      <c r="K47">
        <f>ABS(mass*g*I47)</f>
        <v>1.7482678956688411</v>
      </c>
      <c r="L47">
        <f>mass*J47^2/2</f>
        <v>2.6499701508946906E-2</v>
      </c>
      <c r="M47">
        <f t="shared" si="13"/>
        <v>1.7747675971777881</v>
      </c>
      <c r="Q47">
        <f>dt+Q46</f>
        <v>4.1000000000000029E-2</v>
      </c>
      <c r="R47">
        <f t="shared" si="11"/>
        <v>0.6061412379894896</v>
      </c>
      <c r="S47">
        <f t="shared" si="12"/>
        <v>-0.23017893177953336</v>
      </c>
      <c r="T47">
        <f>g/l*SIN((R47))</f>
        <v>-5.5887606916080044</v>
      </c>
      <c r="U47">
        <f>R47+S47*dt/2</f>
        <v>0.60602614852359982</v>
      </c>
      <c r="V47">
        <f>S47+T47*dt/2</f>
        <v>-0.23297331212533737</v>
      </c>
      <c r="W47">
        <f>g/l*SIN(U47)</f>
        <v>-5.5878327604263038</v>
      </c>
      <c r="X47">
        <f>V47*dt</f>
        <v>-2.3297331212533738E-4</v>
      </c>
      <c r="Y47">
        <f>W47*dt</f>
        <v>-5.5878327604263036E-3</v>
      </c>
      <c r="Z47">
        <f>-l*COS(R47)</f>
        <v>-0.82185246926163236</v>
      </c>
      <c r="AA47">
        <f>Z47+l</f>
        <v>0.17814753073836764</v>
      </c>
      <c r="AB47">
        <f>S47*l</f>
        <v>-0.23017893177953336</v>
      </c>
      <c r="AC47">
        <f>ABS(mass*g*AA47)</f>
        <v>1.7476272765433867</v>
      </c>
      <c r="AD47">
        <f>mass*AB47^2/2</f>
        <v>2.6491170317583537E-2</v>
      </c>
      <c r="AE47">
        <f t="shared" si="16"/>
        <v>1.7741184468609703</v>
      </c>
      <c r="AI47">
        <f>AI46+dt</f>
        <v>4.1000000000000029E-2</v>
      </c>
      <c r="AJ47">
        <f t="shared" ref="AJ47:AJ110" si="18">AJ46+AX46</f>
        <v>0.6061412504139887</v>
      </c>
      <c r="AK47">
        <f t="shared" ref="AK47:AK110" si="19">AK46+AY46</f>
        <v>-0.23017862430748057</v>
      </c>
      <c r="AL47">
        <f>g/l*SIN(AJ47)</f>
        <v>-5.5887607917789479</v>
      </c>
      <c r="AM47">
        <f>AJ47+AK47*dt/2</f>
        <v>0.60602616110183494</v>
      </c>
      <c r="AN47">
        <f>AK47+AL47*dt/2</f>
        <v>-0.23297300470337004</v>
      </c>
      <c r="AO47">
        <f>g/l*SIN(AM47)</f>
        <v>-5.587832861844813</v>
      </c>
      <c r="AP47">
        <f>AJ47+AN47*dt/2</f>
        <v>0.60602476391163707</v>
      </c>
      <c r="AQ47">
        <f>AK47+AO47*dt/2</f>
        <v>-0.23297254073840298</v>
      </c>
      <c r="AR47">
        <f>g/l*SIN(AP47)</f>
        <v>-5.5878215962727076</v>
      </c>
      <c r="AS47">
        <f>AJ47+AQ47*dt</f>
        <v>0.6059082778732503</v>
      </c>
      <c r="AT47">
        <f>AK47+AR47*dt</f>
        <v>-0.23576644590375329</v>
      </c>
      <c r="AU47">
        <f>g/l*SIN(AS47)</f>
        <v>-5.5868823286859897</v>
      </c>
      <c r="AV47">
        <f t="shared" ref="AV47:AV110" si="20">(AK47+2*AN47+2*AQ47+AT47)/6</f>
        <v>-0.23297269351579666</v>
      </c>
      <c r="AW47">
        <f t="shared" ref="AW47:AW110" si="21">(AL47+2*AO47+2*AR47+AU47)/6</f>
        <v>-5.5878253394499966</v>
      </c>
      <c r="AX47">
        <f>AV47*dt</f>
        <v>-2.3297269351579668E-4</v>
      </c>
      <c r="AY47">
        <f>AW47*dt</f>
        <v>-5.587825339449997E-3</v>
      </c>
      <c r="AZ47">
        <f>-l*COS(AJ47)</f>
        <v>-0.82185246218339048</v>
      </c>
      <c r="BA47">
        <f>AZ47+l</f>
        <v>0.17814753781660952</v>
      </c>
      <c r="BB47">
        <f>AK47*l</f>
        <v>-0.23017862430748057</v>
      </c>
      <c r="BC47">
        <f>ABS(mass*g*BA47)</f>
        <v>1.7476273459809395</v>
      </c>
      <c r="BD47">
        <f>mass*BB47^2/2</f>
        <v>2.6491099544042142E-2</v>
      </c>
      <c r="BE47">
        <f t="shared" si="17"/>
        <v>1.7741184455249817</v>
      </c>
    </row>
    <row r="48" spans="2:57" x14ac:dyDescent="0.25">
      <c r="B48">
        <f>B47+dt</f>
        <v>4.200000000000003E-2</v>
      </c>
      <c r="C48">
        <f t="shared" si="14"/>
        <v>0.60602563885154093</v>
      </c>
      <c r="D48">
        <f t="shared" si="15"/>
        <v>-0.23580567683718862</v>
      </c>
      <c r="E48">
        <f>g/l*SIN(C48)</f>
        <v>-5.5878286509316748</v>
      </c>
      <c r="F48">
        <f>dt*D48</f>
        <v>-2.3580567683718863E-4</v>
      </c>
      <c r="G48">
        <f>dt*E48</f>
        <v>-5.5878286509316753E-3</v>
      </c>
      <c r="H48">
        <f>-l*COS(C48)</f>
        <v>-0.82191832064260295</v>
      </c>
      <c r="I48">
        <f>H48+l</f>
        <v>0.17808167935739705</v>
      </c>
      <c r="J48">
        <f>D48*l</f>
        <v>-0.23580567683718862</v>
      </c>
      <c r="K48">
        <f>ABS(mass*g*I48)</f>
        <v>1.7469812744960651</v>
      </c>
      <c r="L48">
        <f>mass*J48^2/2</f>
        <v>2.7802158614322316E-2</v>
      </c>
      <c r="M48">
        <f t="shared" si="13"/>
        <v>1.7747834331103873</v>
      </c>
      <c r="Q48">
        <f>dt+Q47</f>
        <v>4.200000000000003E-2</v>
      </c>
      <c r="R48">
        <f t="shared" si="11"/>
        <v>0.60590826467736425</v>
      </c>
      <c r="S48">
        <f t="shared" si="12"/>
        <v>-0.23576676453995965</v>
      </c>
      <c r="T48">
        <f>g/l*SIN((R48))</f>
        <v>-5.5868822222786605</v>
      </c>
      <c r="U48">
        <f>R48+S48*dt/2</f>
        <v>0.60579038129509422</v>
      </c>
      <c r="V48">
        <f>S48+T48*dt/2</f>
        <v>-0.23856020565109898</v>
      </c>
      <c r="W48">
        <f>g/l*SIN(U48)</f>
        <v>-5.5859316102339154</v>
      </c>
      <c r="X48">
        <f>V48*dt</f>
        <v>-2.3856020565109898E-4</v>
      </c>
      <c r="Y48">
        <f>W48*dt</f>
        <v>-5.5859316102339152E-3</v>
      </c>
      <c r="Z48">
        <f>-l*COS(R48)</f>
        <v>-0.82198517194035592</v>
      </c>
      <c r="AA48">
        <f>Z48+l</f>
        <v>0.17801482805964408</v>
      </c>
      <c r="AB48">
        <f>S48*l</f>
        <v>-0.23576676453995965</v>
      </c>
      <c r="AC48">
        <f>ABS(mass*g*AA48)</f>
        <v>1.7463254632651086</v>
      </c>
      <c r="AD48">
        <f>mass*AB48^2/2</f>
        <v>2.7792983630820389E-2</v>
      </c>
      <c r="AE48">
        <f t="shared" si="16"/>
        <v>1.774118446895929</v>
      </c>
      <c r="AI48">
        <f>AI47+dt</f>
        <v>4.200000000000003E-2</v>
      </c>
      <c r="AJ48">
        <f t="shared" si="18"/>
        <v>0.60590827772047295</v>
      </c>
      <c r="AK48">
        <f t="shared" si="19"/>
        <v>-0.23576644964693055</v>
      </c>
      <c r="AL48">
        <f>g/l*SIN(AJ48)</f>
        <v>-5.5868823274540436</v>
      </c>
      <c r="AM48">
        <f>AJ48+AK48*dt/2</f>
        <v>0.60579039449564953</v>
      </c>
      <c r="AN48">
        <f>AK48+AL48*dt/2</f>
        <v>-0.23855989081065757</v>
      </c>
      <c r="AO48">
        <f>g/l*SIN(AM48)</f>
        <v>-5.5859317166875897</v>
      </c>
      <c r="AP48">
        <f>AJ48+AN48*dt/2</f>
        <v>0.60578899777506767</v>
      </c>
      <c r="AQ48">
        <f>AK48+AO48*dt/2</f>
        <v>-0.23855941550527435</v>
      </c>
      <c r="AR48">
        <f>g/l*SIN(AP48)</f>
        <v>-5.5859204530622506</v>
      </c>
      <c r="AS48">
        <f>AJ48+AQ48*dt</f>
        <v>0.60566971830496763</v>
      </c>
      <c r="AT48">
        <f>AK48+AR48*dt</f>
        <v>-0.2413523700999928</v>
      </c>
      <c r="AU48">
        <f>g/l*SIN(AS48)</f>
        <v>-5.5849585030289672</v>
      </c>
      <c r="AV48">
        <f t="shared" si="20"/>
        <v>-0.23855957206313119</v>
      </c>
      <c r="AW48">
        <f t="shared" si="21"/>
        <v>-5.5859241949971148</v>
      </c>
      <c r="AX48">
        <f>AV48*dt</f>
        <v>-2.3855957206313119E-4</v>
      </c>
      <c r="AY48">
        <f>AW48*dt</f>
        <v>-5.5859241949971147E-3</v>
      </c>
      <c r="AZ48">
        <f>-l*COS(AJ48)</f>
        <v>-0.82198516451218939</v>
      </c>
      <c r="BA48">
        <f>AZ48+l</f>
        <v>0.17801483548781061</v>
      </c>
      <c r="BB48">
        <f>AK48*l</f>
        <v>-0.23576644964693055</v>
      </c>
      <c r="BC48">
        <f>ABS(mass*g*BA48)</f>
        <v>1.7463255361354222</v>
      </c>
      <c r="BD48">
        <f>mass*BB48^2/2</f>
        <v>2.779290938955932E-2</v>
      </c>
      <c r="BE48">
        <f t="shared" si="17"/>
        <v>1.7741184455249814</v>
      </c>
    </row>
    <row r="49" spans="2:57" x14ac:dyDescent="0.25">
      <c r="B49">
        <f>B48+dt</f>
        <v>4.3000000000000031E-2</v>
      </c>
      <c r="C49">
        <f t="shared" si="14"/>
        <v>0.6057898331747037</v>
      </c>
      <c r="D49">
        <f t="shared" si="15"/>
        <v>-0.2413935054881203</v>
      </c>
      <c r="E49">
        <f>g/l*SIN(C49)</f>
        <v>-5.5859271900076779</v>
      </c>
      <c r="F49">
        <f>dt*D49</f>
        <v>-2.4139350548812031E-4</v>
      </c>
      <c r="G49">
        <f>dt*E49</f>
        <v>-5.5859271900076781E-3</v>
      </c>
      <c r="H49">
        <f>-l*COS(C49)</f>
        <v>-0.82205261396936624</v>
      </c>
      <c r="I49">
        <f>H49+l</f>
        <v>0.17794738603063376</v>
      </c>
      <c r="J49">
        <f>D49*l</f>
        <v>-0.2413935054881203</v>
      </c>
      <c r="K49">
        <f>ABS(mass*g*I49)</f>
        <v>1.7456638569605172</v>
      </c>
      <c r="L49">
        <f>mass*J49^2/2</f>
        <v>2.9135412245921585E-2</v>
      </c>
      <c r="M49">
        <f t="shared" si="13"/>
        <v>1.7747992692064387</v>
      </c>
      <c r="Q49">
        <f>dt+Q48</f>
        <v>4.3000000000000031E-2</v>
      </c>
      <c r="R49">
        <f t="shared" si="11"/>
        <v>0.6056697044717132</v>
      </c>
      <c r="S49">
        <f t="shared" si="12"/>
        <v>-0.24135269615019356</v>
      </c>
      <c r="T49">
        <f>g/l*SIN((R49))</f>
        <v>-5.5849583914636725</v>
      </c>
      <c r="U49">
        <f>R49+S49*dt/2</f>
        <v>0.60554902812363809</v>
      </c>
      <c r="V49">
        <f>S49+T49*dt/2</f>
        <v>-0.24414517534592539</v>
      </c>
      <c r="W49">
        <f>g/l*SIN(U49)</f>
        <v>-5.5839850951939294</v>
      </c>
      <c r="X49">
        <f>V49*dt</f>
        <v>-2.4414517534592542E-4</v>
      </c>
      <c r="Y49">
        <f>W49*dt</f>
        <v>-5.5839850951939296E-3</v>
      </c>
      <c r="Z49">
        <f>-l*COS(R49)</f>
        <v>-0.82212101070727506</v>
      </c>
      <c r="AA49">
        <f>Z49+l</f>
        <v>0.17787898929272494</v>
      </c>
      <c r="AB49">
        <f>S49*l</f>
        <v>-0.24135269615019356</v>
      </c>
      <c r="AC49">
        <f>ABS(mass*g*AA49)</f>
        <v>1.7449928849616319</v>
      </c>
      <c r="AD49">
        <f>mass*AB49^2/2</f>
        <v>2.9125561969483828E-2</v>
      </c>
      <c r="AE49">
        <f t="shared" si="16"/>
        <v>1.7741184469311158</v>
      </c>
      <c r="AI49">
        <f>AI48+dt</f>
        <v>4.3000000000000031E-2</v>
      </c>
      <c r="AJ49">
        <f t="shared" si="18"/>
        <v>0.60566971814840986</v>
      </c>
      <c r="AK49">
        <f t="shared" si="19"/>
        <v>-0.24135237384192768</v>
      </c>
      <c r="AL49">
        <f>g/l*SIN(AJ49)</f>
        <v>-5.5849585017663284</v>
      </c>
      <c r="AM49">
        <f>AJ49+AK49*dt/2</f>
        <v>0.60554904196148895</v>
      </c>
      <c r="AN49">
        <f>AK49+AL49*dt/2</f>
        <v>-0.24414485309281084</v>
      </c>
      <c r="AO49">
        <f>g/l*SIN(AM49)</f>
        <v>-5.5839852068056199</v>
      </c>
      <c r="AP49">
        <f>AJ49+AN49*dt/2</f>
        <v>0.60554764572186348</v>
      </c>
      <c r="AQ49">
        <f>AK49+AO49*dt/2</f>
        <v>-0.2441443664453305</v>
      </c>
      <c r="AR49">
        <f>g/l*SIN(AP49)</f>
        <v>-5.583973945176826</v>
      </c>
      <c r="AS49">
        <f>AJ49+AQ49*dt</f>
        <v>0.60542557378196449</v>
      </c>
      <c r="AT49">
        <f>AK49+AR49*dt</f>
        <v>-0.24693634778710449</v>
      </c>
      <c r="AU49">
        <f>g/l*SIN(AS49)</f>
        <v>-5.5829893093022251</v>
      </c>
      <c r="AV49">
        <f t="shared" si="20"/>
        <v>-0.24414452678421916</v>
      </c>
      <c r="AW49">
        <f t="shared" si="21"/>
        <v>-5.5839776858389074</v>
      </c>
      <c r="AX49">
        <f>AV49*dt</f>
        <v>-2.4414452678421918E-4</v>
      </c>
      <c r="AY49">
        <f>AW49*dt</f>
        <v>-5.5839776858389078E-3</v>
      </c>
      <c r="AZ49">
        <f>-l*COS(AJ49)</f>
        <v>-0.8221210029209568</v>
      </c>
      <c r="BA49">
        <f>AZ49+l</f>
        <v>0.1778789970790432</v>
      </c>
      <c r="BB49">
        <f>AK49*l</f>
        <v>-0.24135237384192768</v>
      </c>
      <c r="BC49">
        <f>ABS(mass*g*BA49)</f>
        <v>1.7449929613454138</v>
      </c>
      <c r="BD49">
        <f>mass*BB49^2/2</f>
        <v>2.9125484179566806E-2</v>
      </c>
      <c r="BE49">
        <f t="shared" si="17"/>
        <v>1.7741184455249805</v>
      </c>
    </row>
    <row r="50" spans="2:57" x14ac:dyDescent="0.25">
      <c r="B50">
        <f>B49+dt</f>
        <v>4.4000000000000032E-2</v>
      </c>
      <c r="C50">
        <f t="shared" si="14"/>
        <v>0.60554843966921557</v>
      </c>
      <c r="D50">
        <f t="shared" si="15"/>
        <v>-0.24697943267812797</v>
      </c>
      <c r="E50">
        <f>g/l*SIN(C50)</f>
        <v>-5.583980348907291</v>
      </c>
      <c r="F50">
        <f>dt*D50</f>
        <v>-2.4697943267812795E-4</v>
      </c>
      <c r="G50">
        <f>dt*E50</f>
        <v>-5.5839803489072908E-3</v>
      </c>
      <c r="H50">
        <f>-l*COS(C50)</f>
        <v>-0.82219004226446768</v>
      </c>
      <c r="I50">
        <f>H50+l</f>
        <v>0.17780995773553232</v>
      </c>
      <c r="J50">
        <f>D50*l</f>
        <v>-0.24697943267812797</v>
      </c>
      <c r="K50">
        <f>ABS(mass*g*I50)</f>
        <v>1.7443156853855721</v>
      </c>
      <c r="L50">
        <f>mass*J50^2/2</f>
        <v>3.0499420083004974E-2</v>
      </c>
      <c r="M50">
        <f t="shared" si="13"/>
        <v>1.774815105468577</v>
      </c>
      <c r="Q50">
        <f>dt+Q49</f>
        <v>4.4000000000000032E-2</v>
      </c>
      <c r="R50">
        <f t="shared" si="11"/>
        <v>0.60542555929636732</v>
      </c>
      <c r="S50">
        <f t="shared" si="12"/>
        <v>-0.24693668124538748</v>
      </c>
      <c r="T50">
        <f>g/l*SIN((R50))</f>
        <v>-5.5829891924560329</v>
      </c>
      <c r="U50">
        <f>R50+S50*dt/2</f>
        <v>0.60530209095574461</v>
      </c>
      <c r="V50">
        <f>S50+T50*dt/2</f>
        <v>-0.2497281758416155</v>
      </c>
      <c r="W50">
        <f>g/l*SIN(U50)</f>
        <v>-5.58199320853379</v>
      </c>
      <c r="X50">
        <f>V50*dt</f>
        <v>-2.4972817584161552E-4</v>
      </c>
      <c r="Y50">
        <f>W50*dt</f>
        <v>-5.5819932085337904E-3</v>
      </c>
      <c r="Z50">
        <f>-l*COS(R50)</f>
        <v>-0.82225998117285481</v>
      </c>
      <c r="AA50">
        <f>Z50+l</f>
        <v>0.17774001882714519</v>
      </c>
      <c r="AB50">
        <f>S50*l</f>
        <v>-0.24693668124538748</v>
      </c>
      <c r="AC50">
        <f>ABS(mass*g*AA50)</f>
        <v>1.7436295846942944</v>
      </c>
      <c r="AD50">
        <f>mass*AB50^2/2</f>
        <v>3.048886227224305E-2</v>
      </c>
      <c r="AE50">
        <f t="shared" si="16"/>
        <v>1.7741184469665374</v>
      </c>
      <c r="AI50">
        <f>AI49+dt</f>
        <v>4.4000000000000032E-2</v>
      </c>
      <c r="AJ50">
        <f t="shared" si="18"/>
        <v>0.60542557362162563</v>
      </c>
      <c r="AK50">
        <f t="shared" si="19"/>
        <v>-0.24693635152776658</v>
      </c>
      <c r="AL50">
        <f>g/l*SIN(AJ50)</f>
        <v>-5.5829893080088731</v>
      </c>
      <c r="AM50">
        <f>AJ50+AK50*dt/2</f>
        <v>0.60530210544586172</v>
      </c>
      <c r="AN50">
        <f>AK50+AL50*dt/2</f>
        <v>-0.24972784618177102</v>
      </c>
      <c r="AO50">
        <f>g/l*SIN(AM50)</f>
        <v>-5.5819933254264287</v>
      </c>
      <c r="AP50">
        <f>AJ50+AN50*dt/2</f>
        <v>0.60530070969853478</v>
      </c>
      <c r="AQ50">
        <f>AK50+AO50*dt/2</f>
        <v>-0.24972734819047979</v>
      </c>
      <c r="AR50">
        <f>g/l*SIN(AP50)</f>
        <v>-5.5819820658441257</v>
      </c>
      <c r="AS50">
        <f>AJ50+AQ50*dt</f>
        <v>0.60517584627343513</v>
      </c>
      <c r="AT50">
        <f>AK50+AR50*dt</f>
        <v>-0.2525183335936107</v>
      </c>
      <c r="AU50">
        <f>g/l*SIN(AS50)</f>
        <v>-5.5809747406683758</v>
      </c>
      <c r="AV50">
        <f t="shared" si="20"/>
        <v>-0.24972751231097981</v>
      </c>
      <c r="AW50">
        <f t="shared" si="21"/>
        <v>-5.5819858052030602</v>
      </c>
      <c r="AX50">
        <f>AV50*dt</f>
        <v>-2.4972751231097982E-4</v>
      </c>
      <c r="AY50">
        <f>AW50*dt</f>
        <v>-5.5819858052030607E-3</v>
      </c>
      <c r="AZ50">
        <f>-l*COS(AJ50)</f>
        <v>-0.82225997302017761</v>
      </c>
      <c r="BA50">
        <f>AZ50+l</f>
        <v>0.17774002697982239</v>
      </c>
      <c r="BB50">
        <f>AK50*l</f>
        <v>-0.24693635152776658</v>
      </c>
      <c r="BC50">
        <f>ABS(mass*g*BA50)</f>
        <v>1.7436296646720577</v>
      </c>
      <c r="BD50">
        <f>mass*BB50^2/2</f>
        <v>3.0488780852922354E-2</v>
      </c>
      <c r="BE50">
        <f t="shared" si="17"/>
        <v>1.7741184455249801</v>
      </c>
    </row>
    <row r="51" spans="2:57" x14ac:dyDescent="0.25">
      <c r="B51">
        <f>B50+dt</f>
        <v>4.5000000000000033E-2</v>
      </c>
      <c r="C51">
        <f t="shared" si="14"/>
        <v>0.60530146023653741</v>
      </c>
      <c r="D51">
        <f t="shared" si="15"/>
        <v>-0.25256341302703528</v>
      </c>
      <c r="E51">
        <f>g/l*SIN(C51)</f>
        <v>-5.5819881204831967</v>
      </c>
      <c r="F51">
        <f>dt*D51</f>
        <v>-2.5256341302703529E-4</v>
      </c>
      <c r="G51">
        <f>dt*E51</f>
        <v>-5.5819881204831967E-3</v>
      </c>
      <c r="H51">
        <f>-l*COS(C51)</f>
        <v>-0.8223306011111492</v>
      </c>
      <c r="I51">
        <f>H51+l</f>
        <v>0.1776693988888508</v>
      </c>
      <c r="J51">
        <f>D51*l</f>
        <v>-0.25256341302703528</v>
      </c>
      <c r="K51">
        <f>ABS(mass*g*I51)</f>
        <v>1.7429368030996264</v>
      </c>
      <c r="L51">
        <f>mass*J51^2/2</f>
        <v>3.1894138799932407E-2</v>
      </c>
      <c r="M51">
        <f t="shared" si="13"/>
        <v>1.7748309418995587</v>
      </c>
      <c r="Q51">
        <f>dt+Q50</f>
        <v>4.5000000000000033E-2</v>
      </c>
      <c r="R51">
        <f t="shared" si="11"/>
        <v>0.60517583112052575</v>
      </c>
      <c r="S51">
        <f t="shared" si="12"/>
        <v>-0.25251867445392129</v>
      </c>
      <c r="T51">
        <f>g/l*SIN((R51))</f>
        <v>-5.5809746184182742</v>
      </c>
      <c r="U51">
        <f>R51+S51*dt/2</f>
        <v>0.60504957178329877</v>
      </c>
      <c r="V51">
        <f>S51+T51*dt/2</f>
        <v>-0.2553091617631304</v>
      </c>
      <c r="W51">
        <f>g/l*SIN(U51)</f>
        <v>-5.5799559433514263</v>
      </c>
      <c r="X51">
        <f>V51*dt</f>
        <v>-2.553091617631304E-4</v>
      </c>
      <c r="Y51">
        <f>W51*dt</f>
        <v>-5.5799559433514266E-3</v>
      </c>
      <c r="Z51">
        <f>-l*COS(R51)</f>
        <v>-0.82240207884523697</v>
      </c>
      <c r="AA51">
        <f>Z51+l</f>
        <v>0.17759792115476303</v>
      </c>
      <c r="AB51">
        <f>S51*l</f>
        <v>-0.25251867445392129</v>
      </c>
      <c r="AC51">
        <f>ABS(mass*g*AA51)</f>
        <v>1.7422356065282254</v>
      </c>
      <c r="AD51">
        <f>mass*AB51^2/2</f>
        <v>3.1882840473982738E-2</v>
      </c>
      <c r="AE51">
        <f t="shared" si="16"/>
        <v>1.7741184470022082</v>
      </c>
      <c r="AI51">
        <f>AI50+dt</f>
        <v>4.5000000000000033E-2</v>
      </c>
      <c r="AJ51">
        <f t="shared" si="18"/>
        <v>0.60517584610931463</v>
      </c>
      <c r="AK51">
        <f t="shared" si="19"/>
        <v>-0.25251833733296963</v>
      </c>
      <c r="AL51">
        <f>g/l*SIN(AJ51)</f>
        <v>-5.5809747393442901</v>
      </c>
      <c r="AM51">
        <f>AJ51+AK51*dt/2</f>
        <v>0.60504958694064814</v>
      </c>
      <c r="AN51">
        <f>AK51+AL51*dt/2</f>
        <v>-0.25530882470264177</v>
      </c>
      <c r="AO51">
        <f>g/l*SIN(AM51)</f>
        <v>-5.5799560656480294</v>
      </c>
      <c r="AP51">
        <f>AJ51+AN51*dt/2</f>
        <v>0.60504819169696333</v>
      </c>
      <c r="AQ51">
        <f>AK51+AO51*dt/2</f>
        <v>-0.25530831536579363</v>
      </c>
      <c r="AR51">
        <f>g/l*SIN(AP51)</f>
        <v>-5.5799448081623266</v>
      </c>
      <c r="AS51">
        <f>AJ51+AQ51*dt</f>
        <v>0.60492053779394883</v>
      </c>
      <c r="AT51">
        <f>AK51+AR51*dt</f>
        <v>-0.25809828214113195</v>
      </c>
      <c r="AU51">
        <f>g/l*SIN(AS51)</f>
        <v>-5.5789147901614751</v>
      </c>
      <c r="AV51">
        <f t="shared" si="20"/>
        <v>-0.25530848326849542</v>
      </c>
      <c r="AW51">
        <f t="shared" si="21"/>
        <v>-5.5799485461877465</v>
      </c>
      <c r="AX51">
        <f>AV51*dt</f>
        <v>-2.5530848326849541E-4</v>
      </c>
      <c r="AY51">
        <f>AW51*dt</f>
        <v>-5.5799485461877464E-3</v>
      </c>
      <c r="AZ51">
        <f>-l*COS(AJ51)</f>
        <v>-0.82240207031801471</v>
      </c>
      <c r="BA51">
        <f>AZ51+l</f>
        <v>0.17759792968198529</v>
      </c>
      <c r="BB51">
        <f>AK51*l</f>
        <v>-0.25251833733296963</v>
      </c>
      <c r="BC51">
        <f>ABS(mass*g*BA51)</f>
        <v>1.7422356901802758</v>
      </c>
      <c r="BD51">
        <f>mass*BB51^2/2</f>
        <v>3.1882755344703723E-2</v>
      </c>
      <c r="BE51">
        <f t="shared" si="17"/>
        <v>1.7741184455249794</v>
      </c>
    </row>
    <row r="52" spans="2:57" x14ac:dyDescent="0.25">
      <c r="B52">
        <f>B51+dt</f>
        <v>4.6000000000000034E-2</v>
      </c>
      <c r="C52">
        <f t="shared" si="14"/>
        <v>0.60504889682351037</v>
      </c>
      <c r="D52">
        <f t="shared" si="15"/>
        <v>-0.25814540114751849</v>
      </c>
      <c r="E52">
        <f>g/l*SIN(C52)</f>
        <v>-5.5799504974580412</v>
      </c>
      <c r="F52">
        <f>dt*D52</f>
        <v>-2.5814540114751851E-4</v>
      </c>
      <c r="G52">
        <f>dt*E52</f>
        <v>-5.5799504974580411E-3</v>
      </c>
      <c r="H52">
        <f>-l*COS(C52)</f>
        <v>-0.82247428599026895</v>
      </c>
      <c r="I52">
        <f>H52+l</f>
        <v>0.17752571400973105</v>
      </c>
      <c r="J52">
        <f>D52*l</f>
        <v>-0.25814540114751849</v>
      </c>
      <c r="K52">
        <f>ABS(mass*g*I52)</f>
        <v>1.7415272544354616</v>
      </c>
      <c r="L52">
        <f>mass*J52^2/2</f>
        <v>3.3319524066806619E-2</v>
      </c>
      <c r="M52">
        <f t="shared" si="13"/>
        <v>1.7748467785022684</v>
      </c>
      <c r="Q52">
        <f>dt+Q51</f>
        <v>4.6000000000000034E-2</v>
      </c>
      <c r="R52">
        <f t="shared" si="11"/>
        <v>0.60492052195876267</v>
      </c>
      <c r="S52">
        <f t="shared" si="12"/>
        <v>-0.25809863039727271</v>
      </c>
      <c r="T52">
        <f>g/l*SIN((R52))</f>
        <v>-5.5789146623843662</v>
      </c>
      <c r="U52">
        <f>R52+S52*dt/2</f>
        <v>0.60479147264356403</v>
      </c>
      <c r="V52">
        <f>S52+T52*dt/2</f>
        <v>-0.26088808772846489</v>
      </c>
      <c r="W52">
        <f>g/l*SIN(U52)</f>
        <v>-5.5778732926171637</v>
      </c>
      <c r="X52">
        <f>V52*dt</f>
        <v>-2.6088808772846487E-4</v>
      </c>
      <c r="Y52">
        <f>W52*dt</f>
        <v>-5.5778732926171637E-3</v>
      </c>
      <c r="Z52">
        <f>-l*COS(R52)</f>
        <v>-0.82254729913030977</v>
      </c>
      <c r="AA52">
        <f>Z52+l</f>
        <v>0.17745270086969023</v>
      </c>
      <c r="AB52">
        <f>S52*l</f>
        <v>-0.25809863039727271</v>
      </c>
      <c r="AC52">
        <f>ABS(mass*g*AA52)</f>
        <v>1.7408109955316613</v>
      </c>
      <c r="AD52">
        <f>mass*AB52^2/2</f>
        <v>3.330745150647399E-2</v>
      </c>
      <c r="AE52">
        <f t="shared" si="16"/>
        <v>1.7741184470381353</v>
      </c>
      <c r="AI52">
        <f>AI51+dt</f>
        <v>4.6000000000000034E-2</v>
      </c>
      <c r="AJ52">
        <f t="shared" si="18"/>
        <v>0.60492053762604614</v>
      </c>
      <c r="AK52">
        <f t="shared" si="19"/>
        <v>-0.2580982858791574</v>
      </c>
      <c r="AL52">
        <f>g/l*SIN(AJ52)</f>
        <v>-5.578914788806637</v>
      </c>
      <c r="AM52">
        <f>AJ52+AK52*dt/2</f>
        <v>0.6047914884831066</v>
      </c>
      <c r="AN52">
        <f>AK52+AL52*dt/2</f>
        <v>-0.26088774327356073</v>
      </c>
      <c r="AO52">
        <f>g/l*SIN(AM52)</f>
        <v>-5.5778734204408282</v>
      </c>
      <c r="AP52">
        <f>AJ52+AN52*dt/2</f>
        <v>0.6047900937544094</v>
      </c>
      <c r="AQ52">
        <f>AK52+AO52*dt/2</f>
        <v>-0.2608872225893778</v>
      </c>
      <c r="AR52">
        <f>g/l*SIN(AP52)</f>
        <v>-5.5778621651020099</v>
      </c>
      <c r="AS52">
        <f>AJ52+AQ52*dt</f>
        <v>0.60465965040345682</v>
      </c>
      <c r="AT52">
        <f>AK52+AR52*dt</f>
        <v>-0.26367614804425943</v>
      </c>
      <c r="AU52">
        <f>g/l*SIN(AS52)</f>
        <v>-5.5768094506889492</v>
      </c>
      <c r="AV52">
        <f t="shared" si="20"/>
        <v>-0.26088739427488233</v>
      </c>
      <c r="AW52">
        <f t="shared" si="21"/>
        <v>-5.5778659017635439</v>
      </c>
      <c r="AX52">
        <f>AV52*dt</f>
        <v>-2.6088739427488234E-4</v>
      </c>
      <c r="AY52">
        <f>AW52*dt</f>
        <v>-5.5778659017635436E-3</v>
      </c>
      <c r="AZ52">
        <f>-l*COS(AJ52)</f>
        <v>-0.8225472902203772</v>
      </c>
      <c r="BA52">
        <f>AZ52+l</f>
        <v>0.1774527097796228</v>
      </c>
      <c r="BB52">
        <f>AK52*l</f>
        <v>-0.2580982858791574</v>
      </c>
      <c r="BC52">
        <f>ABS(mass*g*BA52)</f>
        <v>1.7408110829380998</v>
      </c>
      <c r="BD52">
        <f>mass*BB52^2/2</f>
        <v>3.3307362586879628E-2</v>
      </c>
      <c r="BE52">
        <f t="shared" si="17"/>
        <v>1.7741184455249794</v>
      </c>
    </row>
    <row r="53" spans="2:57" x14ac:dyDescent="0.25">
      <c r="B53">
        <f>B52+dt</f>
        <v>4.7000000000000035E-2</v>
      </c>
      <c r="C53">
        <f t="shared" si="14"/>
        <v>0.60479075142236283</v>
      </c>
      <c r="D53">
        <f t="shared" si="15"/>
        <v>-0.26372535164497651</v>
      </c>
      <c r="E53">
        <f>g/l*SIN(C53)</f>
        <v>-5.5778674724263286</v>
      </c>
      <c r="F53">
        <f>dt*D53</f>
        <v>-2.6372535164497651E-4</v>
      </c>
      <c r="G53">
        <f>dt*E53</f>
        <v>-5.5778674724263283E-3</v>
      </c>
      <c r="H53">
        <f>-l*COS(C53)</f>
        <v>-0.82262109228036906</v>
      </c>
      <c r="I53">
        <f>H53+l</f>
        <v>0.17737890771963094</v>
      </c>
      <c r="J53">
        <f>D53*l</f>
        <v>-0.26372535164497651</v>
      </c>
      <c r="K53">
        <f>ABS(mass*g*I53)</f>
        <v>1.7400870847295795</v>
      </c>
      <c r="L53">
        <f>mass*J53^2/2</f>
        <v>3.4775530550133257E-2</v>
      </c>
      <c r="M53">
        <f t="shared" si="13"/>
        <v>1.7748626152797127</v>
      </c>
      <c r="Q53">
        <f>dt+Q52</f>
        <v>4.7000000000000035E-2</v>
      </c>
      <c r="R53">
        <f t="shared" si="11"/>
        <v>0.60465963387103416</v>
      </c>
      <c r="S53">
        <f t="shared" si="12"/>
        <v>-0.26367650368988987</v>
      </c>
      <c r="T53">
        <f>g/l*SIN((R53))</f>
        <v>-5.5768093172616497</v>
      </c>
      <c r="U53">
        <f>R53+S53*dt/2</f>
        <v>0.60452779561918923</v>
      </c>
      <c r="V53">
        <f>S53+T53*dt/2</f>
        <v>-0.26646490834852071</v>
      </c>
      <c r="W53">
        <f>g/l*SIN(U53)</f>
        <v>-5.5757452491756814</v>
      </c>
      <c r="X53">
        <f>V53*dt</f>
        <v>-2.664649083485207E-4</v>
      </c>
      <c r="Y53">
        <f>W53*dt</f>
        <v>-5.5757452491756818E-3</v>
      </c>
      <c r="Z53">
        <f>-l*COS(R53)</f>
        <v>-0.82269563733177686</v>
      </c>
      <c r="AA53">
        <f>Z53+l</f>
        <v>0.17730436266822314</v>
      </c>
      <c r="AB53">
        <f>S53*l</f>
        <v>-0.26367650368988987</v>
      </c>
      <c r="AC53">
        <f>ABS(mass*g*AA53)</f>
        <v>1.7393557977752692</v>
      </c>
      <c r="AD53">
        <f>mass*AB53^2/2</f>
        <v>3.4762649299062254E-2</v>
      </c>
      <c r="AE53">
        <f t="shared" si="16"/>
        <v>1.7741184470743314</v>
      </c>
      <c r="AI53">
        <f>AI52+dt</f>
        <v>4.7000000000000035E-2</v>
      </c>
      <c r="AJ53">
        <f t="shared" si="18"/>
        <v>0.60465965023177126</v>
      </c>
      <c r="AK53">
        <f t="shared" si="19"/>
        <v>-0.26367615178092096</v>
      </c>
      <c r="AL53">
        <f>g/l*SIN(AJ53)</f>
        <v>-5.5768094493033358</v>
      </c>
      <c r="AM53">
        <f>AJ53+AK53*dt/2</f>
        <v>0.60452781215588081</v>
      </c>
      <c r="AN53">
        <f>AK53+AL53*dt/2</f>
        <v>-0.26646455650557266</v>
      </c>
      <c r="AO53">
        <f>g/l*SIN(AM53)</f>
        <v>-5.5757453826495915</v>
      </c>
      <c r="AP53">
        <f>AJ53+AN53*dt/2</f>
        <v>0.60452641795351847</v>
      </c>
      <c r="AQ53">
        <f>AK53+AO53*dt/2</f>
        <v>-0.26646402447224576</v>
      </c>
      <c r="AR53">
        <f>g/l*SIN(AP53)</f>
        <v>-5.5757341295081178</v>
      </c>
      <c r="AS53">
        <f>AJ53+AQ53*dt</f>
        <v>0.60439318620729898</v>
      </c>
      <c r="AT53">
        <f>AK53+AR53*dt</f>
        <v>-0.26925188591042909</v>
      </c>
      <c r="AU53">
        <f>g/l*SIN(AS53)</f>
        <v>-5.5746587150335767</v>
      </c>
      <c r="AV53">
        <f t="shared" si="20"/>
        <v>-0.26646419994116449</v>
      </c>
      <c r="AW53">
        <f t="shared" si="21"/>
        <v>-5.5757378647753884</v>
      </c>
      <c r="AX53">
        <f>AV53*dt</f>
        <v>-2.6646419994116448E-4</v>
      </c>
      <c r="AY53">
        <f>AW53*dt</f>
        <v>-5.5757378647753883E-3</v>
      </c>
      <c r="AZ53">
        <f>-l*COS(AJ53)</f>
        <v>-0.82269562803099072</v>
      </c>
      <c r="BA53">
        <f>AZ53+l</f>
        <v>0.17730437196900928</v>
      </c>
      <c r="BB53">
        <f>AK53*l</f>
        <v>-0.26367615178092096</v>
      </c>
      <c r="BC53">
        <f>ABS(mass*g*BA53)</f>
        <v>1.739355889015981</v>
      </c>
      <c r="BD53">
        <f>mass*BB53^2/2</f>
        <v>3.4762556508997636E-2</v>
      </c>
      <c r="BE53">
        <f t="shared" si="17"/>
        <v>1.7741184455249788</v>
      </c>
    </row>
    <row r="54" spans="2:57" x14ac:dyDescent="0.25">
      <c r="B54">
        <f>B53+dt</f>
        <v>4.8000000000000036E-2</v>
      </c>
      <c r="C54">
        <f t="shared" si="14"/>
        <v>0.60452702607071784</v>
      </c>
      <c r="D54">
        <f t="shared" si="15"/>
        <v>-0.26930321911740285</v>
      </c>
      <c r="E54">
        <f>g/l*SIN(C54)</f>
        <v>-5.5757390378563745</v>
      </c>
      <c r="F54">
        <f>dt*D54</f>
        <v>-2.6930321911740286E-4</v>
      </c>
      <c r="G54">
        <f>dt*E54</f>
        <v>-5.5757390378563748E-3</v>
      </c>
      <c r="H54">
        <f>-l*COS(C54)</f>
        <v>-0.82277101525774321</v>
      </c>
      <c r="I54">
        <f>H54+l</f>
        <v>0.17722898474225679</v>
      </c>
      <c r="J54">
        <f>D54*l</f>
        <v>-0.26930321911740285</v>
      </c>
      <c r="K54">
        <f>ABS(mass*g*I54)</f>
        <v>1.7386163403215391</v>
      </c>
      <c r="L54">
        <f>mass*J54^2/2</f>
        <v>3.6262111913497944E-2</v>
      </c>
      <c r="M54">
        <f t="shared" si="13"/>
        <v>1.7748784522350372</v>
      </c>
      <c r="Q54">
        <f>dt+Q53</f>
        <v>4.8000000000000036E-2</v>
      </c>
      <c r="R54">
        <f t="shared" si="11"/>
        <v>0.60439316896268569</v>
      </c>
      <c r="S54">
        <f t="shared" si="12"/>
        <v>-0.26925224893906557</v>
      </c>
      <c r="T54">
        <f>g/l*SIN((R54))</f>
        <v>-5.5746585758328182</v>
      </c>
      <c r="U54">
        <f>R54+S54*dt/2</f>
        <v>0.60425854283821612</v>
      </c>
      <c r="V54">
        <f>S54+T54*dt/2</f>
        <v>-0.27203957822698199</v>
      </c>
      <c r="W54">
        <f>g/l*SIN(U54)</f>
        <v>-5.5735718057480135</v>
      </c>
      <c r="X54">
        <f>V54*dt</f>
        <v>-2.7203957822698199E-4</v>
      </c>
      <c r="Y54">
        <f>W54*dt</f>
        <v>-5.5735718057480137E-3</v>
      </c>
      <c r="Z54">
        <f>-l*COS(R54)</f>
        <v>-0.8228470886512298</v>
      </c>
      <c r="AA54">
        <f>Z54+l</f>
        <v>0.1771529113487702</v>
      </c>
      <c r="AB54">
        <f>S54*l</f>
        <v>-0.26925224893906557</v>
      </c>
      <c r="AC54">
        <f>ABS(mass*g*AA54)</f>
        <v>1.7378700603314359</v>
      </c>
      <c r="AD54">
        <f>mass*AB54^2/2</f>
        <v>3.6248386779372269E-2</v>
      </c>
      <c r="AE54">
        <f t="shared" si="16"/>
        <v>1.7741184471108082</v>
      </c>
      <c r="AI54">
        <f>AI53+dt</f>
        <v>4.8000000000000036E-2</v>
      </c>
      <c r="AJ54">
        <f t="shared" si="18"/>
        <v>0.60439318603183012</v>
      </c>
      <c r="AK54">
        <f t="shared" si="19"/>
        <v>-0.26925188964569635</v>
      </c>
      <c r="AL54">
        <f>g/l*SIN(AJ54)</f>
        <v>-5.5746587136171692</v>
      </c>
      <c r="AM54">
        <f>AJ54+AK54*dt/2</f>
        <v>0.60425856008700729</v>
      </c>
      <c r="AN54">
        <f>AK54+AL54*dt/2</f>
        <v>-0.27203921900250494</v>
      </c>
      <c r="AO54">
        <f>g/l*SIN(AM54)</f>
        <v>-5.5735719449954404</v>
      </c>
      <c r="AP54">
        <f>AJ54+AN54*dt/2</f>
        <v>0.60425716642232885</v>
      </c>
      <c r="AQ54">
        <f>AK54+AO54*dt/2</f>
        <v>-0.27203867561819406</v>
      </c>
      <c r="AR54">
        <f>g/l*SIN(AP54)</f>
        <v>-5.5735606941019489</v>
      </c>
      <c r="AS54">
        <f>AJ54+AQ54*dt</f>
        <v>0.60412114735621192</v>
      </c>
      <c r="AT54">
        <f>AK54+AR54*dt</f>
        <v>-0.27482545033979833</v>
      </c>
      <c r="AU54">
        <f>g/l*SIN(AS54)</f>
        <v>-5.5724625758555124</v>
      </c>
      <c r="AV54">
        <f t="shared" si="20"/>
        <v>-0.27203885487114876</v>
      </c>
      <c r="AW54">
        <f t="shared" si="21"/>
        <v>-5.573564427944576</v>
      </c>
      <c r="AX54">
        <f>AV54*dt</f>
        <v>-2.7203885487114875E-4</v>
      </c>
      <c r="AY54">
        <f>AW54*dt</f>
        <v>-5.5735644279445761E-3</v>
      </c>
      <c r="AZ54">
        <f>-l*COS(AJ54)</f>
        <v>-0.82284707895146902</v>
      </c>
      <c r="BA54">
        <f>AZ54+l</f>
        <v>0.17715292104853098</v>
      </c>
      <c r="BB54">
        <f>AK54*l</f>
        <v>-0.26925188964569635</v>
      </c>
      <c r="BC54">
        <f>ABS(mass*g*BA54)</f>
        <v>1.7378701554860889</v>
      </c>
      <c r="BD54">
        <f>mass*BB54^2/2</f>
        <v>3.6248290038889124E-2</v>
      </c>
      <c r="BE54">
        <f t="shared" si="17"/>
        <v>1.7741184455249781</v>
      </c>
    </row>
    <row r="55" spans="2:57" x14ac:dyDescent="0.25">
      <c r="B55">
        <f>B54+dt</f>
        <v>4.9000000000000037E-2</v>
      </c>
      <c r="C55">
        <f t="shared" si="14"/>
        <v>0.6042577228516004</v>
      </c>
      <c r="D55">
        <f t="shared" si="15"/>
        <v>-0.2748789581552592</v>
      </c>
      <c r="E55">
        <f>g/l*SIN(C55)</f>
        <v>-5.573565186092293</v>
      </c>
      <c r="F55">
        <f>dt*D55</f>
        <v>-2.7487895815525923E-4</v>
      </c>
      <c r="G55">
        <f>dt*E55</f>
        <v>-5.5735651860922934E-3</v>
      </c>
      <c r="H55">
        <f>-l*COS(C55)</f>
        <v>-0.8229240500965086</v>
      </c>
      <c r="I55">
        <f>H55+l</f>
        <v>0.1770759499034914</v>
      </c>
      <c r="J55">
        <f>D55*l</f>
        <v>-0.2748789581552592</v>
      </c>
      <c r="K55">
        <f>ABS(mass*g*I55)</f>
        <v>1.7371150685532508</v>
      </c>
      <c r="L55">
        <f>mass*J55^2/2</f>
        <v>3.7779220818260371E-2</v>
      </c>
      <c r="M55">
        <f t="shared" si="13"/>
        <v>1.7748942893715112</v>
      </c>
      <c r="Q55">
        <f>dt+Q54</f>
        <v>4.9000000000000037E-2</v>
      </c>
      <c r="R55">
        <f t="shared" ref="R55:R118" si="22">X54+R54</f>
        <v>0.60412112938445872</v>
      </c>
      <c r="S55">
        <f t="shared" ref="S55:S118" si="23">S54+Y54</f>
        <v>-0.2748258207448136</v>
      </c>
      <c r="T55">
        <f>g/l*SIN((R55))</f>
        <v>-5.5724624307579367</v>
      </c>
      <c r="U55">
        <f>R55+S55*dt/2</f>
        <v>0.60398371647408633</v>
      </c>
      <c r="V55">
        <f>S55+T55*dt/2</f>
        <v>-0.27761205196019256</v>
      </c>
      <c r="W55">
        <f>g/l*SIN(U55)</f>
        <v>-5.571352954933591</v>
      </c>
      <c r="X55">
        <f>V55*dt</f>
        <v>-2.7761205196019255E-4</v>
      </c>
      <c r="Y55">
        <f>W55*dt</f>
        <v>-5.5713529549335913E-3</v>
      </c>
      <c r="Z55">
        <f>-l*COS(R55)</f>
        <v>-0.82300164818822164</v>
      </c>
      <c r="AA55">
        <f>Z55+l</f>
        <v>0.17699835181177836</v>
      </c>
      <c r="AB55">
        <f>S55*l</f>
        <v>-0.2748258207448136</v>
      </c>
      <c r="AC55">
        <f>ABS(mass*g*AA55)</f>
        <v>1.7363538312735458</v>
      </c>
      <c r="AD55">
        <f>mass*AB55^2/2</f>
        <v>3.7764615874030211E-2</v>
      </c>
      <c r="AE55">
        <f t="shared" si="16"/>
        <v>1.7741184471475759</v>
      </c>
      <c r="AI55">
        <f>AI54+dt</f>
        <v>4.9000000000000037E-2</v>
      </c>
      <c r="AJ55">
        <f t="shared" si="18"/>
        <v>0.60412114717695897</v>
      </c>
      <c r="AK55">
        <f t="shared" si="19"/>
        <v>-0.27482545407364095</v>
      </c>
      <c r="AL55">
        <f>g/l*SIN(AJ55)</f>
        <v>-5.572462574408287</v>
      </c>
      <c r="AM55">
        <f>AJ55+AK55*dt/2</f>
        <v>0.60398373444992215</v>
      </c>
      <c r="AN55">
        <f>AK55+AL55*dt/2</f>
        <v>-0.27761168536084507</v>
      </c>
      <c r="AO55">
        <f>g/l*SIN(AM55)</f>
        <v>-5.5713531000778911</v>
      </c>
      <c r="AP55">
        <f>AJ55+AN55*dt/2</f>
        <v>0.60398234133427853</v>
      </c>
      <c r="AQ55">
        <f>AK55+AO55*dt/2</f>
        <v>-0.27761113062367992</v>
      </c>
      <c r="AR55">
        <f>g/l*SIN(AP55)</f>
        <v>-5.5713418514832043</v>
      </c>
      <c r="AS55">
        <f>AJ55+AQ55*dt</f>
        <v>0.60384353604633534</v>
      </c>
      <c r="AT55">
        <f>AK55+AR55*dt</f>
        <v>-0.28039679592512418</v>
      </c>
      <c r="AU55">
        <f>g/l*SIN(AS55)</f>
        <v>-5.5702210256943427</v>
      </c>
      <c r="AV55">
        <f t="shared" si="20"/>
        <v>-0.27761131366130248</v>
      </c>
      <c r="AW55">
        <f t="shared" si="21"/>
        <v>-5.5713455838708041</v>
      </c>
      <c r="AX55">
        <f>AV55*dt</f>
        <v>-2.7761131366130248E-4</v>
      </c>
      <c r="AY55">
        <f>AW55*dt</f>
        <v>-5.5713455838708043E-3</v>
      </c>
      <c r="AZ55">
        <f>-l*COS(AJ55)</f>
        <v>-0.82300163808138771</v>
      </c>
      <c r="BA55">
        <f>AZ55+l</f>
        <v>0.17699836191861229</v>
      </c>
      <c r="BB55">
        <f>AK55*l</f>
        <v>-0.27482545407364095</v>
      </c>
      <c r="BC55">
        <f>ABS(mass*g*BA55)</f>
        <v>1.7363539304215867</v>
      </c>
      <c r="BD55">
        <f>mass*BB55^2/2</f>
        <v>3.7764515103391467E-2</v>
      </c>
      <c r="BE55">
        <f t="shared" si="17"/>
        <v>1.7741184455249781</v>
      </c>
    </row>
    <row r="56" spans="2:57" x14ac:dyDescent="0.25">
      <c r="B56">
        <f>B55+dt</f>
        <v>5.0000000000000037E-2</v>
      </c>
      <c r="C56">
        <f t="shared" si="14"/>
        <v>0.60398284389344514</v>
      </c>
      <c r="D56">
        <f t="shared" si="15"/>
        <v>-0.28045252334135151</v>
      </c>
      <c r="E56">
        <f>g/l*SIN(C56)</f>
        <v>-5.5713459093560269</v>
      </c>
      <c r="F56">
        <f>dt*D56</f>
        <v>-2.8045252334135153E-4</v>
      </c>
      <c r="G56">
        <f>dt*E56</f>
        <v>-5.5713459093560272E-3</v>
      </c>
      <c r="H56">
        <f>-l*COS(C56)</f>
        <v>-0.82308019186867676</v>
      </c>
      <c r="I56">
        <f>H56+l</f>
        <v>0.17691980813132324</v>
      </c>
      <c r="J56">
        <f>D56*l</f>
        <v>-0.28045252334135151</v>
      </c>
      <c r="K56">
        <f>ABS(mass*g*I56)</f>
        <v>1.7355833177682811</v>
      </c>
      <c r="L56">
        <f>mass*J56^2/2</f>
        <v>3.9326808924265655E-2</v>
      </c>
      <c r="M56">
        <f t="shared" si="13"/>
        <v>1.7749101266925469</v>
      </c>
      <c r="Q56">
        <f>dt+Q55</f>
        <v>5.0000000000000037E-2</v>
      </c>
      <c r="R56">
        <f t="shared" si="22"/>
        <v>0.60384351733249853</v>
      </c>
      <c r="S56">
        <f t="shared" si="23"/>
        <v>-0.2803971736997472</v>
      </c>
      <c r="T56">
        <f>g/l*SIN((R56))</f>
        <v>-5.5702208745765027</v>
      </c>
      <c r="U56">
        <f>R56+S56*dt/2</f>
        <v>0.60370331874564864</v>
      </c>
      <c r="V56">
        <f>S56+T56*dt/2</f>
        <v>-0.28318228413703544</v>
      </c>
      <c r="W56">
        <f>g/l*SIN(U56)</f>
        <v>-5.5690886892123181</v>
      </c>
      <c r="X56">
        <f>V56*dt</f>
        <v>-2.8318228413703545E-4</v>
      </c>
      <c r="Y56">
        <f>W56*dt</f>
        <v>-5.5690886892123181E-3</v>
      </c>
      <c r="Z56">
        <f>-l*COS(R56)</f>
        <v>-0.823159310940342</v>
      </c>
      <c r="AA56">
        <f>Z56+l</f>
        <v>0.176840689059658</v>
      </c>
      <c r="AB56">
        <f>S56*l</f>
        <v>-0.2803971736997472</v>
      </c>
      <c r="AC56">
        <f>ABS(mass*g*AA56)</f>
        <v>1.734807159675245</v>
      </c>
      <c r="AD56">
        <f>mass*AB56^2/2</f>
        <v>3.9311287509403103E-2</v>
      </c>
      <c r="AE56">
        <f t="shared" si="16"/>
        <v>1.7741184471846481</v>
      </c>
      <c r="AI56">
        <f>AI55+dt</f>
        <v>5.0000000000000037E-2</v>
      </c>
      <c r="AJ56">
        <f t="shared" si="18"/>
        <v>0.60384353586329764</v>
      </c>
      <c r="AK56">
        <f t="shared" si="19"/>
        <v>-0.28039679965751174</v>
      </c>
      <c r="AL56">
        <f>g/l*SIN(AJ56)</f>
        <v>-5.5702210242162771</v>
      </c>
      <c r="AM56">
        <f>AJ56+AK56*dt/2</f>
        <v>0.60370333746346894</v>
      </c>
      <c r="AN56">
        <f>AK56+AL56*dt/2</f>
        <v>-0.28318191016961985</v>
      </c>
      <c r="AO56">
        <f>g/l*SIN(AM56)</f>
        <v>-5.5690888403769421</v>
      </c>
      <c r="AP56">
        <f>AJ56+AN56*dt/2</f>
        <v>0.60370194490821283</v>
      </c>
      <c r="AQ56">
        <f>AK56+AO56*dt/2</f>
        <v>-0.28318134407770024</v>
      </c>
      <c r="AR56">
        <f>g/l*SIN(AP56)</f>
        <v>-5.5690775941320654</v>
      </c>
      <c r="AS56">
        <f>AJ56+AQ56*dt</f>
        <v>0.60356035451921997</v>
      </c>
      <c r="AT56">
        <f>AK56+AR56*dt</f>
        <v>-0.2859658772516438</v>
      </c>
      <c r="AU56">
        <f>g/l*SIN(AS56)</f>
        <v>-5.5679340569711888</v>
      </c>
      <c r="AV56">
        <f t="shared" si="20"/>
        <v>-0.28318153090063264</v>
      </c>
      <c r="AW56">
        <f t="shared" si="21"/>
        <v>-5.5690813250342472</v>
      </c>
      <c r="AX56">
        <f>AV56*dt</f>
        <v>-2.8318153090063267E-4</v>
      </c>
      <c r="AY56">
        <f>AW56*dt</f>
        <v>-5.5690813250342469E-3</v>
      </c>
      <c r="AZ56">
        <f>-l*COS(AJ56)</f>
        <v>-0.82315930041835983</v>
      </c>
      <c r="BA56">
        <f>AZ56+l</f>
        <v>0.17684069958164017</v>
      </c>
      <c r="BB56">
        <f>AK56*l</f>
        <v>-0.28039679965751174</v>
      </c>
      <c r="BC56">
        <f>ABS(mass*g*BA56)</f>
        <v>1.7348072628958902</v>
      </c>
      <c r="BD56">
        <f>mass*BB56^2/2</f>
        <v>3.9311182629087386E-2</v>
      </c>
      <c r="BE56">
        <f t="shared" si="17"/>
        <v>1.7741184455249774</v>
      </c>
    </row>
    <row r="57" spans="2:57" x14ac:dyDescent="0.25">
      <c r="B57">
        <f>B56+dt</f>
        <v>5.1000000000000038E-2</v>
      </c>
      <c r="C57">
        <f t="shared" si="14"/>
        <v>0.60370239137010384</v>
      </c>
      <c r="D57">
        <f t="shared" si="15"/>
        <v>-0.28602386925070755</v>
      </c>
      <c r="E57">
        <f>g/l*SIN(C57)</f>
        <v>-5.569081199749415</v>
      </c>
      <c r="F57">
        <f>dt*D57</f>
        <v>-2.8602386925070754E-4</v>
      </c>
      <c r="G57">
        <f>dt*E57</f>
        <v>-5.569081199749415E-3</v>
      </c>
      <c r="H57">
        <f>-l*COS(C57)</f>
        <v>-0.82323943554422851</v>
      </c>
      <c r="I57">
        <f>H57+l</f>
        <v>0.17676056445577149</v>
      </c>
      <c r="J57">
        <f>D57*l</f>
        <v>-0.28602386925070755</v>
      </c>
      <c r="K57">
        <f>ABS(mass*g*I57)</f>
        <v>1.7340211373111183</v>
      </c>
      <c r="L57">
        <f>mass*J57^2/2</f>
        <v>4.0904826890572926E-2</v>
      </c>
      <c r="M57">
        <f t="shared" si="13"/>
        <v>1.7749259642016912</v>
      </c>
      <c r="Q57">
        <f>dt+Q56</f>
        <v>5.1000000000000038E-2</v>
      </c>
      <c r="R57">
        <f t="shared" si="22"/>
        <v>0.60356033504836148</v>
      </c>
      <c r="S57">
        <f t="shared" si="23"/>
        <v>-0.2859662623889595</v>
      </c>
      <c r="T57">
        <f>g/l*SIN((R57))</f>
        <v>-5.567933899709546</v>
      </c>
      <c r="U57">
        <f>R57+S57*dt/2</f>
        <v>0.60341735191716706</v>
      </c>
      <c r="V57">
        <f>S57+T57*dt/2</f>
        <v>-0.28875022933881428</v>
      </c>
      <c r="W57">
        <f>g/l*SIN(U57)</f>
        <v>-5.5667790009467053</v>
      </c>
      <c r="X57">
        <f>V57*dt</f>
        <v>-2.8875022933881427E-4</v>
      </c>
      <c r="Y57">
        <f>W57*dt</f>
        <v>-5.5667790009467054E-3</v>
      </c>
      <c r="Z57">
        <f>-l*COS(R57)</f>
        <v>-0.82332007180329481</v>
      </c>
      <c r="AA57">
        <f>Z57+l</f>
        <v>0.17667992819670519</v>
      </c>
      <c r="AB57">
        <f>S57*l</f>
        <v>-0.2859662623889595</v>
      </c>
      <c r="AC57">
        <f>ABS(mass*g*AA57)</f>
        <v>1.733230095609678</v>
      </c>
      <c r="AD57">
        <f>mass*AB57^2/2</f>
        <v>4.0888351612355614E-2</v>
      </c>
      <c r="AE57">
        <f t="shared" si="16"/>
        <v>1.7741184472220337</v>
      </c>
      <c r="AI57">
        <f>AI56+dt</f>
        <v>5.1000000000000038E-2</v>
      </c>
      <c r="AJ57">
        <f t="shared" si="18"/>
        <v>0.60356035433239696</v>
      </c>
      <c r="AK57">
        <f t="shared" si="19"/>
        <v>-0.28596588098254599</v>
      </c>
      <c r="AL57">
        <f>g/l*SIN(AJ57)</f>
        <v>-5.5679340554622625</v>
      </c>
      <c r="AM57">
        <f>AJ57+AK57*dt/2</f>
        <v>0.60341737139190565</v>
      </c>
      <c r="AN57">
        <f>AK57+AL57*dt/2</f>
        <v>-0.28874984801027714</v>
      </c>
      <c r="AO57">
        <f>g/l*SIN(AM57)</f>
        <v>-5.5667791582551898</v>
      </c>
      <c r="AP57">
        <f>AJ57+AN57*dt/2</f>
        <v>0.60341597940839187</v>
      </c>
      <c r="AQ57">
        <f>AK57+AO57*dt/2</f>
        <v>-0.2887492705616736</v>
      </c>
      <c r="AR57">
        <f>g/l*SIN(AP57)</f>
        <v>-5.566767914411324</v>
      </c>
      <c r="AS57">
        <f>AJ57+AQ57*dt</f>
        <v>0.6032716050618353</v>
      </c>
      <c r="AT57">
        <f>AK57+AR57*dt</f>
        <v>-0.29153264889695729</v>
      </c>
      <c r="AU57">
        <f>g/l*SIN(AS57)</f>
        <v>-5.5656016619908604</v>
      </c>
      <c r="AV57">
        <f t="shared" si="20"/>
        <v>-0.28874946117056743</v>
      </c>
      <c r="AW57">
        <f t="shared" si="21"/>
        <v>-5.5667716437976908</v>
      </c>
      <c r="AX57">
        <f>AV57*dt</f>
        <v>-2.8874946117056743E-4</v>
      </c>
      <c r="AY57">
        <f>AW57*dt</f>
        <v>-5.5667716437976912E-3</v>
      </c>
      <c r="AZ57">
        <f>-l*COS(AJ57)</f>
        <v>-0.82332006085811271</v>
      </c>
      <c r="BA57">
        <f>AZ57+l</f>
        <v>0.17667993914188729</v>
      </c>
      <c r="BB57">
        <f>AK57*l</f>
        <v>-0.28596588098254599</v>
      </c>
      <c r="BC57">
        <f>ABS(mass*g*BA57)</f>
        <v>1.7332302029819144</v>
      </c>
      <c r="BD57">
        <f>mass*BB57^2/2</f>
        <v>4.088824254306183E-2</v>
      </c>
      <c r="BE57">
        <f t="shared" si="17"/>
        <v>1.7741184455249763</v>
      </c>
    </row>
    <row r="58" spans="2:57" x14ac:dyDescent="0.25">
      <c r="B58">
        <f>B57+dt</f>
        <v>5.2000000000000039E-2</v>
      </c>
      <c r="C58">
        <f t="shared" si="14"/>
        <v>0.60341636750085315</v>
      </c>
      <c r="D58">
        <f t="shared" si="15"/>
        <v>-0.29159295045045697</v>
      </c>
      <c r="E58">
        <f>g/l*SIN(C58)</f>
        <v>-5.5667710492563174</v>
      </c>
      <c r="F58">
        <f>dt*D58</f>
        <v>-2.9159295045045697E-4</v>
      </c>
      <c r="G58">
        <f>dt*E58</f>
        <v>-5.5667710492563176E-3</v>
      </c>
      <c r="H58">
        <f>-l*COS(C58)</f>
        <v>-0.8234017759911898</v>
      </c>
      <c r="I58">
        <f>H58+l</f>
        <v>0.1765982240088102</v>
      </c>
      <c r="J58">
        <f>D58*l</f>
        <v>-0.29159295045045697</v>
      </c>
      <c r="K58">
        <f>ABS(mass*g*I58)</f>
        <v>1.7324285775264281</v>
      </c>
      <c r="L58">
        <f>mass*J58^2/2</f>
        <v>4.2513224376201329E-2</v>
      </c>
      <c r="M58">
        <f t="shared" si="13"/>
        <v>1.7749418019026295</v>
      </c>
      <c r="Q58">
        <f>dt+Q57</f>
        <v>5.2000000000000039E-2</v>
      </c>
      <c r="R58">
        <f t="shared" si="22"/>
        <v>0.60327158481902265</v>
      </c>
      <c r="S58">
        <f t="shared" si="23"/>
        <v>-0.29153304138990621</v>
      </c>
      <c r="T58">
        <f>g/l*SIN((R58))</f>
        <v>-5.565601498461783</v>
      </c>
      <c r="U58">
        <f>R58+S58*dt/2</f>
        <v>0.60312581829832768</v>
      </c>
      <c r="V58">
        <f>S58+T58*dt/2</f>
        <v>-0.29431584213913708</v>
      </c>
      <c r="W58">
        <f>g/l*SIN(U58)</f>
        <v>-5.5644238823840224</v>
      </c>
      <c r="X58">
        <f>V58*dt</f>
        <v>-2.9431584213913709E-4</v>
      </c>
      <c r="Y58">
        <f>W58*dt</f>
        <v>-5.5644238823840224E-3</v>
      </c>
      <c r="Z58">
        <f>-l*COS(R58)</f>
        <v>-0.82348392557097627</v>
      </c>
      <c r="AA58">
        <f>Z58+l</f>
        <v>0.17651607442902373</v>
      </c>
      <c r="AB58">
        <f>S58*l</f>
        <v>-0.29153304138990621</v>
      </c>
      <c r="AC58">
        <f>ABS(mass*g*AA58)</f>
        <v>1.7316226901487228</v>
      </c>
      <c r="AD58">
        <f>mass*AB58^2/2</f>
        <v>4.2495757111024386E-2</v>
      </c>
      <c r="AE58">
        <f t="shared" si="16"/>
        <v>1.7741184472597473</v>
      </c>
      <c r="AI58">
        <f>AI57+dt</f>
        <v>5.2000000000000039E-2</v>
      </c>
      <c r="AJ58">
        <f t="shared" si="18"/>
        <v>0.60327160487122644</v>
      </c>
      <c r="AK58">
        <f t="shared" si="19"/>
        <v>-0.2915326526263437</v>
      </c>
      <c r="AL58">
        <f>g/l*SIN(AJ58)</f>
        <v>-5.5656016604510503</v>
      </c>
      <c r="AM58">
        <f>AJ58+AK58*dt/2</f>
        <v>0.60312583854491331</v>
      </c>
      <c r="AN58">
        <f>AK58+AL58*dt/2</f>
        <v>-0.29431545345656923</v>
      </c>
      <c r="AO58">
        <f>g/l*SIN(AM58)</f>
        <v>-5.5644240459600036</v>
      </c>
      <c r="AP58">
        <f>AJ58+AN58*dt/2</f>
        <v>0.6031244471444982</v>
      </c>
      <c r="AQ58">
        <f>AK58+AO58*dt/2</f>
        <v>-0.29431486464932372</v>
      </c>
      <c r="AR58">
        <f>g/l*SIN(AP58)</f>
        <v>-5.5644128045685379</v>
      </c>
      <c r="AS58">
        <f>AJ58+AQ58*dt</f>
        <v>0.60297729000657707</v>
      </c>
      <c r="AT58">
        <f>AK58+AR58*dt</f>
        <v>-0.29709706543091224</v>
      </c>
      <c r="AU58">
        <f>g/l*SIN(AS58)</f>
        <v>-5.56322383294403</v>
      </c>
      <c r="AV58">
        <f t="shared" si="20"/>
        <v>-0.29431505904484029</v>
      </c>
      <c r="AW58">
        <f t="shared" si="21"/>
        <v>-5.5644165324086936</v>
      </c>
      <c r="AX58">
        <f>AV58*dt</f>
        <v>-2.9431505904484027E-4</v>
      </c>
      <c r="AY58">
        <f>AW58*dt</f>
        <v>-5.5644165324086935E-3</v>
      </c>
      <c r="AZ58">
        <f>-l*COS(AJ58)</f>
        <v>-0.82348391419456679</v>
      </c>
      <c r="BA58">
        <f>AZ58+l</f>
        <v>0.17651608580543321</v>
      </c>
      <c r="BB58">
        <f>AK58*l</f>
        <v>-0.2915326526263437</v>
      </c>
      <c r="BC58">
        <f>ABS(mass*g*BA58)</f>
        <v>1.7316228017512998</v>
      </c>
      <c r="BD58">
        <f>mass*BB58^2/2</f>
        <v>4.2495643773676192E-2</v>
      </c>
      <c r="BE58">
        <f t="shared" si="17"/>
        <v>1.7741184455249759</v>
      </c>
    </row>
    <row r="59" spans="2:57" x14ac:dyDescent="0.25">
      <c r="B59">
        <f>B58+dt</f>
        <v>5.300000000000004E-2</v>
      </c>
      <c r="C59">
        <f t="shared" si="14"/>
        <v>0.6031247745504027</v>
      </c>
      <c r="D59">
        <f t="shared" si="15"/>
        <v>-0.29715972149971326</v>
      </c>
      <c r="E59">
        <f>g/l*SIN(C59)</f>
        <v>-5.5644154497447573</v>
      </c>
      <c r="F59">
        <f>dt*D59</f>
        <v>-2.9715972149971324E-4</v>
      </c>
      <c r="G59">
        <f>dt*E59</f>
        <v>-5.5644154497447576E-3</v>
      </c>
      <c r="H59">
        <f>-l*COS(C59)</f>
        <v>-0.82356720797570848</v>
      </c>
      <c r="I59">
        <f>H59+l</f>
        <v>0.17643279202429152</v>
      </c>
      <c r="J59">
        <f>D59*l</f>
        <v>-0.29715972149971326</v>
      </c>
      <c r="K59">
        <f>ABS(mass*g*I59)</f>
        <v>1.7308056897583</v>
      </c>
      <c r="L59">
        <f>mass*J59^2/2</f>
        <v>4.4151950040893576E-2</v>
      </c>
      <c r="M59">
        <f t="shared" si="13"/>
        <v>1.7749576397991935</v>
      </c>
      <c r="Q59">
        <f>dt+Q58</f>
        <v>5.300000000000004E-2</v>
      </c>
      <c r="R59">
        <f t="shared" si="22"/>
        <v>0.60297726897688353</v>
      </c>
      <c r="S59">
        <f t="shared" si="23"/>
        <v>-0.29709746527229025</v>
      </c>
      <c r="T59">
        <f>g/l*SIN((R59))</f>
        <v>-5.5632236630237921</v>
      </c>
      <c r="U59">
        <f>R59+S59*dt/2</f>
        <v>0.60282872024424738</v>
      </c>
      <c r="V59">
        <f>S59+T59*dt/2</f>
        <v>-0.29987907710380213</v>
      </c>
      <c r="W59">
        <f>g/l*SIN(U59)</f>
        <v>-5.5620233256585214</v>
      </c>
      <c r="X59">
        <f>V59*dt</f>
        <v>-2.9987907710380215E-4</v>
      </c>
      <c r="Y59">
        <f>W59*dt</f>
        <v>-5.5620233256585211E-3</v>
      </c>
      <c r="Z59">
        <f>-l*COS(R59)</f>
        <v>-0.82365086693555656</v>
      </c>
      <c r="AA59">
        <f>Z59+l</f>
        <v>0.17634913306444344</v>
      </c>
      <c r="AB59">
        <f>S59*l</f>
        <v>-0.29709746527229025</v>
      </c>
      <c r="AC59">
        <f>ABS(mass*g*AA59)</f>
        <v>1.7299849953621902</v>
      </c>
      <c r="AD59">
        <f>mass*AB59^2/2</f>
        <v>4.4133451935609858E-2</v>
      </c>
      <c r="AE59">
        <f t="shared" si="16"/>
        <v>1.7741184472978</v>
      </c>
      <c r="AI59">
        <f>AI58+dt</f>
        <v>5.300000000000004E-2</v>
      </c>
      <c r="AJ59">
        <f t="shared" si="18"/>
        <v>0.60297728981218157</v>
      </c>
      <c r="AK59">
        <f t="shared" si="19"/>
        <v>-0.29709706915875239</v>
      </c>
      <c r="AL59">
        <f>g/l*SIN(AJ59)</f>
        <v>-5.5632238313733113</v>
      </c>
      <c r="AM59">
        <f>AJ59+AK59*dt/2</f>
        <v>0.60282874127760222</v>
      </c>
      <c r="AN59">
        <f>AK59+AL59*dt/2</f>
        <v>-0.29987868107443905</v>
      </c>
      <c r="AO59">
        <f>g/l*SIN(AM59)</f>
        <v>-5.5620234956257226</v>
      </c>
      <c r="AP59">
        <f>AJ59+AN59*dt/2</f>
        <v>0.60282735047164437</v>
      </c>
      <c r="AQ59">
        <f>AK59+AO59*dt/2</f>
        <v>-0.29987808090656526</v>
      </c>
      <c r="AR59">
        <f>g/l*SIN(AP59)</f>
        <v>-5.562012256738246</v>
      </c>
      <c r="AS59">
        <f>AJ59+AQ59*dt</f>
        <v>0.60267741173127498</v>
      </c>
      <c r="AT59">
        <f>AK59+AR59*dt</f>
        <v>-0.30265908141549064</v>
      </c>
      <c r="AU59">
        <f>g/l*SIN(AS59)</f>
        <v>-5.5608005619094669</v>
      </c>
      <c r="AV59">
        <f t="shared" si="20"/>
        <v>-0.29987827908937525</v>
      </c>
      <c r="AW59">
        <f t="shared" si="21"/>
        <v>-5.5620159830017855</v>
      </c>
      <c r="AX59">
        <f>AV59*dt</f>
        <v>-2.9987827908937526E-4</v>
      </c>
      <c r="AY59">
        <f>AW59*dt</f>
        <v>-5.5620159830017859E-3</v>
      </c>
      <c r="AZ59">
        <f>-l*COS(AJ59)</f>
        <v>-0.82365085511991687</v>
      </c>
      <c r="BA59">
        <f>AZ59+l</f>
        <v>0.17634914488008313</v>
      </c>
      <c r="BB59">
        <f>AK59*l</f>
        <v>-0.29709706915875239</v>
      </c>
      <c r="BC59">
        <f>ABS(mass*g*BA59)</f>
        <v>1.7299851112736155</v>
      </c>
      <c r="BD59">
        <f>mass*BB59^2/2</f>
        <v>4.4133334251360248E-2</v>
      </c>
      <c r="BE59">
        <f t="shared" si="17"/>
        <v>1.7741184455249759</v>
      </c>
    </row>
    <row r="60" spans="2:57" x14ac:dyDescent="0.25">
      <c r="B60">
        <f>B59+dt</f>
        <v>5.4000000000000041E-2</v>
      </c>
      <c r="C60">
        <f t="shared" si="14"/>
        <v>0.60282761482890301</v>
      </c>
      <c r="D60">
        <f t="shared" si="15"/>
        <v>-0.30272413694945799</v>
      </c>
      <c r="E60">
        <f>g/l*SIN(C60)</f>
        <v>-5.5620143929691261</v>
      </c>
      <c r="F60">
        <f>dt*D60</f>
        <v>-3.02724136949458E-4</v>
      </c>
      <c r="G60">
        <f>dt*E60</f>
        <v>-5.5620143929691265E-3</v>
      </c>
      <c r="H60">
        <f>-l*COS(C60)</f>
        <v>-0.82373572616213442</v>
      </c>
      <c r="I60">
        <f>H60+l</f>
        <v>0.17626427383786558</v>
      </c>
      <c r="J60">
        <f>D60*l</f>
        <v>-0.30272413694945799</v>
      </c>
      <c r="K60">
        <f>ABS(mass*g*I60)</f>
        <v>1.7291525263494614</v>
      </c>
      <c r="L60">
        <f>mass*J60^2/2</f>
        <v>4.5820951545897097E-2</v>
      </c>
      <c r="M60">
        <f t="shared" si="13"/>
        <v>1.7749734778953585</v>
      </c>
      <c r="Q60">
        <f>dt+Q59</f>
        <v>5.4000000000000041E-2</v>
      </c>
      <c r="R60">
        <f t="shared" si="22"/>
        <v>0.6026773898997797</v>
      </c>
      <c r="S60">
        <f t="shared" si="23"/>
        <v>-0.30265948859794878</v>
      </c>
      <c r="T60">
        <f>g/l*SIN((R60))</f>
        <v>-5.5608003854742458</v>
      </c>
      <c r="U60">
        <f>R60+S60*dt/2</f>
        <v>0.60252606015548071</v>
      </c>
      <c r="V60">
        <f>S60+T60*dt/2</f>
        <v>-0.3054398887906859</v>
      </c>
      <c r="W60">
        <f>g/l*SIN(U60)</f>
        <v>-5.5595773227936647</v>
      </c>
      <c r="X60">
        <f>V60*dt</f>
        <v>-3.0543988879068592E-4</v>
      </c>
      <c r="Y60">
        <f>W60*dt</f>
        <v>-5.5595773227936646E-3</v>
      </c>
      <c r="Z60">
        <f>-l*COS(R60)</f>
        <v>-0.8238208904875618</v>
      </c>
      <c r="AA60">
        <f>Z60+l</f>
        <v>0.1761791095124382</v>
      </c>
      <c r="AB60">
        <f>S60*l</f>
        <v>-0.30265948859794878</v>
      </c>
      <c r="AC60">
        <f>ABS(mass*g*AA60)</f>
        <v>1.7283170643170189</v>
      </c>
      <c r="AD60">
        <f>mass*AB60^2/2</f>
        <v>4.5801383019185946E-2</v>
      </c>
      <c r="AE60">
        <f t="shared" si="16"/>
        <v>1.7741184473362048</v>
      </c>
      <c r="AI60">
        <f>AI59+dt</f>
        <v>5.4000000000000041E-2</v>
      </c>
      <c r="AJ60">
        <f t="shared" si="18"/>
        <v>0.60267741153309218</v>
      </c>
      <c r="AK60">
        <f t="shared" si="19"/>
        <v>-0.30265908514175416</v>
      </c>
      <c r="AL60">
        <f>g/l*SIN(AJ60)</f>
        <v>-5.5608005603078157</v>
      </c>
      <c r="AM60">
        <f>AJ60+AK60*dt/2</f>
        <v>0.60252608199052127</v>
      </c>
      <c r="AN60">
        <f>AK60+AL60*dt/2</f>
        <v>-0.30543948542190807</v>
      </c>
      <c r="AO60">
        <f>g/l*SIN(AM60)</f>
        <v>-5.5595774992759104</v>
      </c>
      <c r="AP60">
        <f>AJ60+AN60*dt/2</f>
        <v>0.60252469179038126</v>
      </c>
      <c r="AQ60">
        <f>AK60+AO60*dt/2</f>
        <v>-0.30543887389139213</v>
      </c>
      <c r="AR60">
        <f>g/l*SIN(AP60)</f>
        <v>-5.5595662629442124</v>
      </c>
      <c r="AS60">
        <f>AJ60+AQ60*dt</f>
        <v>0.60237197265920084</v>
      </c>
      <c r="AT60">
        <f>AK60+AR60*dt</f>
        <v>-0.3082186514046984</v>
      </c>
      <c r="AU60">
        <f>g/l*SIN(AS60)</f>
        <v>-5.5583318408563001</v>
      </c>
      <c r="AV60">
        <f t="shared" si="20"/>
        <v>-0.3054390758621755</v>
      </c>
      <c r="AW60">
        <f t="shared" si="21"/>
        <v>-5.5595699876007272</v>
      </c>
      <c r="AX60">
        <f>AV60*dt</f>
        <v>-3.054390758621755E-4</v>
      </c>
      <c r="AY60">
        <f>AW60*dt</f>
        <v>-5.5595699876007272E-3</v>
      </c>
      <c r="AZ60">
        <f>-l*COS(AJ60)</f>
        <v>-0.82382087822471428</v>
      </c>
      <c r="BA60">
        <f>AZ60+l</f>
        <v>0.17617912177528572</v>
      </c>
      <c r="BB60">
        <f>AK60*l</f>
        <v>-0.30265908514175416</v>
      </c>
      <c r="BC60">
        <f>ABS(mass*g*BA60)</f>
        <v>1.7283171846155529</v>
      </c>
      <c r="BD60">
        <f>mass*BB60^2/2</f>
        <v>4.5801260909421798E-2</v>
      </c>
      <c r="BE60">
        <f t="shared" si="17"/>
        <v>1.7741184455249748</v>
      </c>
    </row>
    <row r="61" spans="2:57" x14ac:dyDescent="0.25">
      <c r="B61">
        <f>B60+dt</f>
        <v>5.5000000000000042E-2</v>
      </c>
      <c r="C61">
        <f t="shared" si="14"/>
        <v>0.60252489069195359</v>
      </c>
      <c r="D61">
        <f t="shared" si="15"/>
        <v>-0.30828615134242709</v>
      </c>
      <c r="E61">
        <f>g/l*SIN(C61)</f>
        <v>-5.5595678705724181</v>
      </c>
      <c r="F61">
        <f>dt*D61</f>
        <v>-3.082861513424271E-4</v>
      </c>
      <c r="G61">
        <f>dt*E61</f>
        <v>-5.5595678705724185E-3</v>
      </c>
      <c r="H61">
        <f>-l*COS(C61)</f>
        <v>-0.82390732511310039</v>
      </c>
      <c r="I61">
        <f>H61+l</f>
        <v>0.17609267488689961</v>
      </c>
      <c r="J61">
        <f>D61*l</f>
        <v>-0.30828615134242709</v>
      </c>
      <c r="K61">
        <f>ABS(mass*g*I61)</f>
        <v>1.7274691406404854</v>
      </c>
      <c r="L61">
        <f>mass*J61^2/2</f>
        <v>4.7520175554762935E-2</v>
      </c>
      <c r="M61">
        <f t="shared" si="13"/>
        <v>1.7749893161952484</v>
      </c>
      <c r="Q61">
        <f>dt+Q60</f>
        <v>5.5000000000000042E-2</v>
      </c>
      <c r="R61">
        <f t="shared" si="22"/>
        <v>0.60237195001098898</v>
      </c>
      <c r="S61">
        <f t="shared" si="23"/>
        <v>-0.30821906592074244</v>
      </c>
      <c r="T61">
        <f>g/l*SIN((R61))</f>
        <v>-5.5583316577821753</v>
      </c>
      <c r="U61">
        <f>R61+S61*dt/2</f>
        <v>0.60221784047802862</v>
      </c>
      <c r="V61">
        <f>S61+T61*dt/2</f>
        <v>-0.31099823174963354</v>
      </c>
      <c r="W61">
        <f>g/l*SIN(U61)</f>
        <v>-5.5570858657044289</v>
      </c>
      <c r="X61">
        <f>V61*dt</f>
        <v>-3.1099823174963353E-4</v>
      </c>
      <c r="Y61">
        <f>W61*dt</f>
        <v>-5.557085865704429E-3</v>
      </c>
      <c r="Z61">
        <f>-l*COS(R61)</f>
        <v>-0.82399399071595858</v>
      </c>
      <c r="AA61">
        <f>Z61+l</f>
        <v>0.17600600928404142</v>
      </c>
      <c r="AB61">
        <f>S61*l</f>
        <v>-0.30821906592074244</v>
      </c>
      <c r="AC61">
        <f>ABS(mass*g*AA61)</f>
        <v>1.7266189510764465</v>
      </c>
      <c r="AD61">
        <f>mass*AB61^2/2</f>
        <v>4.749949629852749E-2</v>
      </c>
      <c r="AE61">
        <f t="shared" si="16"/>
        <v>1.774118447374974</v>
      </c>
      <c r="AI61">
        <f>AI60+dt</f>
        <v>5.5000000000000042E-2</v>
      </c>
      <c r="AJ61">
        <f t="shared" si="18"/>
        <v>0.60237197245722995</v>
      </c>
      <c r="AK61">
        <f t="shared" si="19"/>
        <v>-0.30821865512935487</v>
      </c>
      <c r="AL61">
        <f>g/l*SIN(AJ61)</f>
        <v>-5.5583318392236931</v>
      </c>
      <c r="AM61">
        <f>AJ61+AK61*dt/2</f>
        <v>0.6022178631296653</v>
      </c>
      <c r="AN61">
        <f>AK61+AL61*dt/2</f>
        <v>-0.31099782104896673</v>
      </c>
      <c r="AO61">
        <f>g/l*SIN(AM61)</f>
        <v>-5.5570860488256386</v>
      </c>
      <c r="AP61">
        <f>AJ61+AN61*dt/2</f>
        <v>0.60221647354670549</v>
      </c>
      <c r="AQ61">
        <f>AK61+AO61*dt/2</f>
        <v>-0.3109971981537677</v>
      </c>
      <c r="AR61">
        <f>g/l*SIN(AP61)</f>
        <v>-5.5570748151017124</v>
      </c>
      <c r="AS61">
        <f>AJ61+AQ61*dt</f>
        <v>0.6020609752590762</v>
      </c>
      <c r="AT61">
        <f>AK61+AR61*dt</f>
        <v>-0.31377572994445657</v>
      </c>
      <c r="AU61">
        <f>g/l*SIN(AS61)</f>
        <v>-5.5558176616463317</v>
      </c>
      <c r="AV61">
        <f t="shared" si="20"/>
        <v>-0.31099740391321334</v>
      </c>
      <c r="AW61">
        <f t="shared" si="21"/>
        <v>-5.5570785381207877</v>
      </c>
      <c r="AX61">
        <f>AV61*dt</f>
        <v>-3.1099740391321335E-4</v>
      </c>
      <c r="AY61">
        <f>AW61*dt</f>
        <v>-5.5570785381207875E-3</v>
      </c>
      <c r="AZ61">
        <f>-l*COS(AJ61)</f>
        <v>-0.82399397799795104</v>
      </c>
      <c r="BA61">
        <f>AZ61+l</f>
        <v>0.17600602200204896</v>
      </c>
      <c r="BB61">
        <f>AK61*l</f>
        <v>-0.30821865512935487</v>
      </c>
      <c r="BC61">
        <f>ABS(mass*g*BA61)</f>
        <v>1.7266190758401003</v>
      </c>
      <c r="BD61">
        <f>mass*BB61^2/2</f>
        <v>4.7499369684874095E-2</v>
      </c>
      <c r="BE61">
        <f t="shared" si="17"/>
        <v>1.7741184455249743</v>
      </c>
    </row>
    <row r="62" spans="2:57" x14ac:dyDescent="0.25">
      <c r="B62">
        <f>B61+dt</f>
        <v>5.6000000000000043E-2</v>
      </c>
      <c r="C62">
        <f t="shared" si="14"/>
        <v>0.60221660454061121</v>
      </c>
      <c r="D62">
        <f t="shared" si="15"/>
        <v>-0.31384571921299953</v>
      </c>
      <c r="E62">
        <f>g/l*SIN(C62)</f>
        <v>-5.5570758740885111</v>
      </c>
      <c r="F62">
        <f>dt*D62</f>
        <v>-3.1384571921299953E-4</v>
      </c>
      <c r="G62">
        <f>dt*E62</f>
        <v>-5.5570758740885115E-3</v>
      </c>
      <c r="H62">
        <f>-l*COS(C62)</f>
        <v>-0.82408199928960546</v>
      </c>
      <c r="I62">
        <f>H62+l</f>
        <v>0.17591800071039454</v>
      </c>
      <c r="J62">
        <f>D62*l</f>
        <v>-0.31384571921299953</v>
      </c>
      <c r="K62">
        <f>ABS(mass*g*I62)</f>
        <v>1.7257555869689705</v>
      </c>
      <c r="L62">
        <f>mass*J62^2/2</f>
        <v>4.9249567734162468E-2</v>
      </c>
      <c r="M62">
        <f t="shared" si="13"/>
        <v>1.7750051547031329</v>
      </c>
      <c r="Q62">
        <f>dt+Q61</f>
        <v>5.6000000000000043E-2</v>
      </c>
      <c r="R62">
        <f t="shared" si="22"/>
        <v>0.60206095177923935</v>
      </c>
      <c r="S62">
        <f t="shared" si="23"/>
        <v>-0.31377615178644686</v>
      </c>
      <c r="T62">
        <f>g/l*SIN((R62))</f>
        <v>-5.555817471809287</v>
      </c>
      <c r="U62">
        <f>R62+S62*dt/2</f>
        <v>0.60190406370334615</v>
      </c>
      <c r="V62">
        <f>S62+T62*dt/2</f>
        <v>-0.31655406052235152</v>
      </c>
      <c r="W62">
        <f>g/l*SIN(U62)</f>
        <v>-5.5545489461996267</v>
      </c>
      <c r="X62">
        <f>V62*dt</f>
        <v>-3.1655406052235154E-4</v>
      </c>
      <c r="Y62">
        <f>W62*dt</f>
        <v>-5.5545489461996268E-3</v>
      </c>
      <c r="Z62">
        <f>-l*COS(R62)</f>
        <v>-0.82417016200824011</v>
      </c>
      <c r="AA62">
        <f>Z62+l</f>
        <v>0.17582983799175989</v>
      </c>
      <c r="AB62">
        <f>S62*l</f>
        <v>-0.31377615178644686</v>
      </c>
      <c r="AC62">
        <f>ABS(mass*g*AA62)</f>
        <v>1.7248907106991647</v>
      </c>
      <c r="AD62">
        <f>mass*AB62^2/2</f>
        <v>4.9227736714955665E-2</v>
      </c>
      <c r="AE62">
        <f t="shared" si="16"/>
        <v>1.7741184474141203</v>
      </c>
      <c r="AI62">
        <f>AI61+dt</f>
        <v>5.6000000000000043E-2</v>
      </c>
      <c r="AJ62">
        <f t="shared" si="18"/>
        <v>0.60206097505331679</v>
      </c>
      <c r="AK62">
        <f t="shared" si="19"/>
        <v>-0.31377573366747563</v>
      </c>
      <c r="AL62">
        <f>g/l*SIN(AJ62)</f>
        <v>-5.555817659982746</v>
      </c>
      <c r="AM62">
        <f>AJ62+AK62*dt/2</f>
        <v>0.60190408718648303</v>
      </c>
      <c r="AN62">
        <f>AK62+AL62*dt/2</f>
        <v>-0.31655364249746698</v>
      </c>
      <c r="AO62">
        <f>g/l*SIN(AM62)</f>
        <v>-5.5545491360838195</v>
      </c>
      <c r="AP62">
        <f>AJ62+AN62*dt/2</f>
        <v>0.6019026982320681</v>
      </c>
      <c r="AQ62">
        <f>AK62+AO62*dt/2</f>
        <v>-0.31655300823551752</v>
      </c>
      <c r="AR62">
        <f>g/l*SIN(AP62)</f>
        <v>-5.5545379050198678</v>
      </c>
      <c r="AS62">
        <f>AJ62+AQ62*dt</f>
        <v>0.60174442204508127</v>
      </c>
      <c r="AT62">
        <f>AK62+AR62*dt</f>
        <v>-0.31933027157249549</v>
      </c>
      <c r="AU62">
        <f>g/l*SIN(AS62)</f>
        <v>-5.5532580160363869</v>
      </c>
      <c r="AV62">
        <f t="shared" si="20"/>
        <v>-0.31655321778432333</v>
      </c>
      <c r="AW62">
        <f t="shared" si="21"/>
        <v>-5.5545416263710843</v>
      </c>
      <c r="AX62">
        <f>AV62*dt</f>
        <v>-3.1655321778432331E-4</v>
      </c>
      <c r="AY62">
        <f>AW62*dt</f>
        <v>-5.554541626371084E-3</v>
      </c>
      <c r="AZ62">
        <f>-l*COS(AJ62)</f>
        <v>-0.82417014882714656</v>
      </c>
      <c r="BA62">
        <f>AZ62+l</f>
        <v>0.17582985117285344</v>
      </c>
      <c r="BB62">
        <f>AK62*l</f>
        <v>-0.31377573366747563</v>
      </c>
      <c r="BC62">
        <f>ABS(mass*g*BA62)</f>
        <v>1.7248908400056924</v>
      </c>
      <c r="BD62">
        <f>mass*BB62^2/2</f>
        <v>4.9227605519281299E-2</v>
      </c>
      <c r="BE62">
        <f t="shared" si="17"/>
        <v>1.7741184455249737</v>
      </c>
    </row>
    <row r="63" spans="2:57" x14ac:dyDescent="0.25">
      <c r="B63">
        <f>B62+dt</f>
        <v>5.7000000000000044E-2</v>
      </c>
      <c r="C63">
        <f t="shared" si="14"/>
        <v>0.60190275882139821</v>
      </c>
      <c r="D63">
        <f t="shared" si="15"/>
        <v>-0.31940279508708802</v>
      </c>
      <c r="E63">
        <f>g/l*SIN(C63)</f>
        <v>-5.5545383949444789</v>
      </c>
      <c r="F63">
        <f>dt*D63</f>
        <v>-3.1940279508708801E-4</v>
      </c>
      <c r="G63">
        <f>dt*E63</f>
        <v>-5.5545383949444794E-3</v>
      </c>
      <c r="H63">
        <f>-l*COS(C63)</f>
        <v>-0.82425974305109917</v>
      </c>
      <c r="I63">
        <f>H63+l</f>
        <v>0.17574025694890083</v>
      </c>
      <c r="J63">
        <f>D63*l</f>
        <v>-0.31940279508708802</v>
      </c>
      <c r="K63">
        <f>ABS(mass*g*I63)</f>
        <v>1.7240119206687172</v>
      </c>
      <c r="L63">
        <f>mass*J63^2/2</f>
        <v>5.1009072754722169E-2</v>
      </c>
      <c r="M63">
        <f t="shared" si="13"/>
        <v>1.7750209934234393</v>
      </c>
      <c r="Q63">
        <f>dt+Q62</f>
        <v>5.7000000000000044E-2</v>
      </c>
      <c r="R63">
        <f t="shared" si="22"/>
        <v>0.60174439771871702</v>
      </c>
      <c r="S63">
        <f t="shared" si="23"/>
        <v>-0.31933070073264647</v>
      </c>
      <c r="T63">
        <f>g/l*SIN((R63))</f>
        <v>-5.553257819312301</v>
      </c>
      <c r="U63">
        <f>R63+S63*dt/2</f>
        <v>0.60158473236835064</v>
      </c>
      <c r="V63">
        <f>S63+T63*dt/2</f>
        <v>-0.3221073296423026</v>
      </c>
      <c r="W63">
        <f>g/l*SIN(U63)</f>
        <v>-5.5519665559842775</v>
      </c>
      <c r="X63">
        <f>V63*dt</f>
        <v>-3.2210732964230263E-4</v>
      </c>
      <c r="Y63">
        <f>W63*dt</f>
        <v>-5.5519665559842779E-3</v>
      </c>
      <c r="Z63">
        <f>-l*COS(R63)</f>
        <v>-0.82434939865051426</v>
      </c>
      <c r="AA63">
        <f>Z63+l</f>
        <v>0.17565060134948574</v>
      </c>
      <c r="AB63">
        <f>S63*l</f>
        <v>-0.31933070073264647</v>
      </c>
      <c r="AC63">
        <f>ABS(mass*g*AA63)</f>
        <v>1.7231323992384551</v>
      </c>
      <c r="AD63">
        <f>mass*AB63^2/2</f>
        <v>5.0986048215201508E-2</v>
      </c>
      <c r="AE63">
        <f t="shared" si="16"/>
        <v>1.7741184474536567</v>
      </c>
      <c r="AI63">
        <f>AI62+dt</f>
        <v>5.7000000000000044E-2</v>
      </c>
      <c r="AJ63">
        <f t="shared" si="18"/>
        <v>0.60174442183553245</v>
      </c>
      <c r="AK63">
        <f t="shared" si="19"/>
        <v>-0.31933027529384672</v>
      </c>
      <c r="AL63">
        <f>g/l*SIN(AJ63)</f>
        <v>-5.5532580143417922</v>
      </c>
      <c r="AM63">
        <f>AJ63+AK63*dt/2</f>
        <v>0.60158475669788558</v>
      </c>
      <c r="AN63">
        <f>AK63+AL63*dt/2</f>
        <v>-0.32210690430101763</v>
      </c>
      <c r="AO63">
        <f>g/l*SIN(AM63)</f>
        <v>-5.5519667527555736</v>
      </c>
      <c r="AP63">
        <f>AJ63+AN63*dt/2</f>
        <v>0.60158336838338189</v>
      </c>
      <c r="AQ63">
        <f>AK63+AO63*dt/2</f>
        <v>-0.32210625867022452</v>
      </c>
      <c r="AR63">
        <f>g/l*SIN(AP63)</f>
        <v>-5.5519555244040077</v>
      </c>
      <c r="AS63">
        <f>AJ63+AQ63*dt</f>
        <v>0.60142231557686221</v>
      </c>
      <c r="AT63">
        <f>AK63+AR63*dt</f>
        <v>-0.32488223081825074</v>
      </c>
      <c r="AU63">
        <f>g/l*SIN(AS63)</f>
        <v>-5.5506528956806953</v>
      </c>
      <c r="AV63">
        <f t="shared" si="20"/>
        <v>-0.32210647200909698</v>
      </c>
      <c r="AW63">
        <f t="shared" si="21"/>
        <v>-5.5519592440569419</v>
      </c>
      <c r="AX63">
        <f>AV63*dt</f>
        <v>-3.2210647200909696E-4</v>
      </c>
      <c r="AY63">
        <f>AW63*dt</f>
        <v>-5.5519592440569417E-3</v>
      </c>
      <c r="AZ63">
        <f>-l*COS(AJ63)</f>
        <v>-0.82434938499843513</v>
      </c>
      <c r="BA63">
        <f>AZ63+l</f>
        <v>0.17565061500156487</v>
      </c>
      <c r="BB63">
        <f>AK63*l</f>
        <v>-0.31933027529384672</v>
      </c>
      <c r="BC63">
        <f>ABS(mass*g*BA63)</f>
        <v>1.7231325331653515</v>
      </c>
      <c r="BD63">
        <f>mass*BB63^2/2</f>
        <v>5.0985912359621965E-2</v>
      </c>
      <c r="BE63">
        <f t="shared" si="17"/>
        <v>1.7741184455249734</v>
      </c>
    </row>
    <row r="64" spans="2:57" x14ac:dyDescent="0.25">
      <c r="B64">
        <f>B63+dt</f>
        <v>5.8000000000000045E-2</v>
      </c>
      <c r="C64">
        <f t="shared" si="14"/>
        <v>0.60158335602631108</v>
      </c>
      <c r="D64">
        <f t="shared" si="15"/>
        <v>-0.32495733348203248</v>
      </c>
      <c r="E64">
        <f>g/l*SIN(C64)</f>
        <v>-5.5519554244629621</v>
      </c>
      <c r="F64">
        <f>dt*D64</f>
        <v>-3.2495733348203247E-4</v>
      </c>
      <c r="G64">
        <f>dt*E64</f>
        <v>-5.5519554244629621E-3</v>
      </c>
      <c r="H64">
        <f>-l*COS(C64)</f>
        <v>-0.82444055065556887</v>
      </c>
      <c r="I64">
        <f>H64+l</f>
        <v>0.17555944934443113</v>
      </c>
      <c r="J64">
        <f>D64*l</f>
        <v>-0.32495733348203248</v>
      </c>
      <c r="K64">
        <f>ABS(mass*g*I64)</f>
        <v>1.7222381980688695</v>
      </c>
      <c r="L64">
        <f>mass*J64^2/2</f>
        <v>5.2798634291876437E-2</v>
      </c>
      <c r="M64">
        <f t="shared" si="13"/>
        <v>1.7750368323607459</v>
      </c>
      <c r="Q64">
        <f>dt+Q63</f>
        <v>5.8000000000000045E-2</v>
      </c>
      <c r="R64">
        <f t="shared" si="22"/>
        <v>0.60142229038907469</v>
      </c>
      <c r="S64">
        <f t="shared" si="23"/>
        <v>-0.32488266728863074</v>
      </c>
      <c r="T64">
        <f>g/l*SIN((R64))</f>
        <v>-5.5506526919453494</v>
      </c>
      <c r="U64">
        <f>R64+S64*dt/2</f>
        <v>0.6012598490554304</v>
      </c>
      <c r="V64">
        <f>S64+T64*dt/2</f>
        <v>-0.32765799363460341</v>
      </c>
      <c r="W64">
        <f>g/l*SIN(U64)</f>
        <v>-5.549338686662022</v>
      </c>
      <c r="X64">
        <f>V64*dt</f>
        <v>-3.2765799363460339E-4</v>
      </c>
      <c r="Y64">
        <f>W64*dt</f>
        <v>-5.5493386866620224E-3</v>
      </c>
      <c r="Z64">
        <f>-l*COS(R64)</f>
        <v>-0.82453169482759336</v>
      </c>
      <c r="AA64">
        <f>Z64+l</f>
        <v>0.17546830517240664</v>
      </c>
      <c r="AB64">
        <f>S64*l</f>
        <v>-0.32488266728863074</v>
      </c>
      <c r="AC64">
        <f>ABS(mass*g*AA64)</f>
        <v>1.7213440737413093</v>
      </c>
      <c r="AD64">
        <f>mass*AB64^2/2</f>
        <v>5.2774373752287572E-2</v>
      </c>
      <c r="AE64">
        <f t="shared" si="16"/>
        <v>1.7741184474935969</v>
      </c>
      <c r="AI64">
        <f>AI63+dt</f>
        <v>5.8000000000000045E-2</v>
      </c>
      <c r="AJ64">
        <f t="shared" si="18"/>
        <v>0.60142231536352331</v>
      </c>
      <c r="AK64">
        <f t="shared" si="19"/>
        <v>-0.32488223453790366</v>
      </c>
      <c r="AL64">
        <f>g/l*SIN(AJ64)</f>
        <v>-5.5506528939550694</v>
      </c>
      <c r="AM64">
        <f>AJ64+AK64*dt/2</f>
        <v>0.60125987424625438</v>
      </c>
      <c r="AN64">
        <f>AK64+AL64*dt/2</f>
        <v>-0.32765756098488119</v>
      </c>
      <c r="AO64">
        <f>g/l*SIN(AM64)</f>
        <v>-5.5493388904446386</v>
      </c>
      <c r="AP64">
        <f>AJ64+AN64*dt/2</f>
        <v>0.60125848658303083</v>
      </c>
      <c r="AQ64">
        <f>AK64+AO64*dt/2</f>
        <v>-0.32765690398312597</v>
      </c>
      <c r="AR64">
        <f>g/l*SIN(AP64)</f>
        <v>-5.5493276648580876</v>
      </c>
      <c r="AS64">
        <f>AJ64+AQ64*dt</f>
        <v>0.60109465845954013</v>
      </c>
      <c r="AT64">
        <f>AK64+AR64*dt</f>
        <v>-0.33043156220276176</v>
      </c>
      <c r="AU64">
        <f>g/l*SIN(AS64)</f>
        <v>-5.5480022921333312</v>
      </c>
      <c r="AV64">
        <f t="shared" si="20"/>
        <v>-0.32765712111277995</v>
      </c>
      <c r="AW64">
        <f t="shared" si="21"/>
        <v>-5.5493313827823094</v>
      </c>
      <c r="AX64">
        <f>AV64*dt</f>
        <v>-3.2765712111277993E-4</v>
      </c>
      <c r="AY64">
        <f>AW64*dt</f>
        <v>-5.5493313827823096E-3</v>
      </c>
      <c r="AZ64">
        <f>-l*COS(AJ64)</f>
        <v>-0.82453168069665628</v>
      </c>
      <c r="BA64">
        <f>AZ64+l</f>
        <v>0.17546831930334372</v>
      </c>
      <c r="BB64">
        <f>AK64*l</f>
        <v>-0.32488223453790366</v>
      </c>
      <c r="BC64">
        <f>ABS(mass*g*BA64)</f>
        <v>1.721344212365802</v>
      </c>
      <c r="BD64">
        <f>mass*BB64^2/2</f>
        <v>5.2774233159170722E-2</v>
      </c>
      <c r="BE64">
        <f t="shared" si="17"/>
        <v>1.7741184455249728</v>
      </c>
    </row>
    <row r="65" spans="2:57" x14ac:dyDescent="0.25">
      <c r="B65">
        <f>B64+dt</f>
        <v>5.9000000000000045E-2</v>
      </c>
      <c r="C65">
        <f t="shared" si="14"/>
        <v>0.60125839869282904</v>
      </c>
      <c r="D65">
        <f t="shared" si="15"/>
        <v>-0.33050928890649545</v>
      </c>
      <c r="E65">
        <f>g/l*SIN(C65)</f>
        <v>-5.5493269538645622</v>
      </c>
      <c r="F65">
        <f>dt*D65</f>
        <v>-3.3050928890649545E-4</v>
      </c>
      <c r="G65">
        <f>dt*E65</f>
        <v>-5.5493269538645622E-3</v>
      </c>
      <c r="H65">
        <f>-l*COS(C65)</f>
        <v>-0.8246244162596279</v>
      </c>
      <c r="I65">
        <f>H65+l</f>
        <v>0.1753755837403721</v>
      </c>
      <c r="J65">
        <f>D65*l</f>
        <v>-0.33050928890649545</v>
      </c>
      <c r="K65">
        <f>ABS(mass*g*I65)</f>
        <v>1.7204344764930504</v>
      </c>
      <c r="L65">
        <f>mass*J65^2/2</f>
        <v>5.461819502673864E-2</v>
      </c>
      <c r="M65">
        <f t="shared" si="13"/>
        <v>1.775052671519789</v>
      </c>
      <c r="Q65">
        <f>dt+Q64</f>
        <v>5.9000000000000045E-2</v>
      </c>
      <c r="R65">
        <f t="shared" si="22"/>
        <v>0.60109463239544003</v>
      </c>
      <c r="S65">
        <f t="shared" si="23"/>
        <v>-0.33043200597529276</v>
      </c>
      <c r="T65">
        <f>g/l*SIN((R65))</f>
        <v>-5.5480020812624034</v>
      </c>
      <c r="U65">
        <f>R65+S65*dt/2</f>
        <v>0.60092941639245234</v>
      </c>
      <c r="V65">
        <f>S65+T65*dt/2</f>
        <v>-0.33320600701592396</v>
      </c>
      <c r="W65">
        <f>g/l*SIN(U65)</f>
        <v>-5.5466653297375634</v>
      </c>
      <c r="X65">
        <f>V65*dt</f>
        <v>-3.3320600701592398E-4</v>
      </c>
      <c r="Y65">
        <f>W65*dt</f>
        <v>-5.5466653297375637E-3</v>
      </c>
      <c r="Z65">
        <f>-l*COS(R65)</f>
        <v>-0.82471704462308615</v>
      </c>
      <c r="AA65">
        <f>Z65+l</f>
        <v>0.17528295537691385</v>
      </c>
      <c r="AB65">
        <f>S65*l</f>
        <v>-0.33043200597529276</v>
      </c>
      <c r="AC65">
        <f>ABS(mass*g*AA65)</f>
        <v>1.7195257922475249</v>
      </c>
      <c r="AD65">
        <f>mass*AB65^2/2</f>
        <v>5.4592655286427955E-2</v>
      </c>
      <c r="AE65">
        <f t="shared" si="16"/>
        <v>1.7741184475339529</v>
      </c>
      <c r="AI65">
        <f>AI64+dt</f>
        <v>5.9000000000000045E-2</v>
      </c>
      <c r="AJ65">
        <f t="shared" si="18"/>
        <v>0.60109465824241048</v>
      </c>
      <c r="AK65">
        <f t="shared" si="19"/>
        <v>-0.33043156592068595</v>
      </c>
      <c r="AL65">
        <f>g/l*SIN(AJ65)</f>
        <v>-5.5480022903766493</v>
      </c>
      <c r="AM65">
        <f>AJ65+AK65*dt/2</f>
        <v>0.60092944245945012</v>
      </c>
      <c r="AN65">
        <f>AK65+AL65*dt/2</f>
        <v>-0.33320556706587429</v>
      </c>
      <c r="AO65">
        <f>g/l*SIN(AM65)</f>
        <v>-5.5466655406558258</v>
      </c>
      <c r="AP65">
        <f>AJ65+AN65*dt/2</f>
        <v>0.60092805545887751</v>
      </c>
      <c r="AQ65">
        <f>AK65+AO65*dt/2</f>
        <v>-0.33320489869101388</v>
      </c>
      <c r="AR65">
        <f>g/l*SIN(AP65)</f>
        <v>-5.5466543178871346</v>
      </c>
      <c r="AS65">
        <f>AJ65+AQ65*dt</f>
        <v>0.60076145334371944</v>
      </c>
      <c r="AT65">
        <f>AK65+AR65*dt</f>
        <v>-0.3359782202385731</v>
      </c>
      <c r="AU65">
        <f>g/l*SIN(AS65)</f>
        <v>-5.5453061968506834</v>
      </c>
      <c r="AV65">
        <f t="shared" si="20"/>
        <v>-0.33320511961217253</v>
      </c>
      <c r="AW65">
        <f t="shared" si="21"/>
        <v>-5.546658034052208</v>
      </c>
      <c r="AX65">
        <f>AV65*dt</f>
        <v>-3.3320511961217254E-4</v>
      </c>
      <c r="AY65">
        <f>AW65*dt</f>
        <v>-5.5466580340522084E-3</v>
      </c>
      <c r="AZ65">
        <f>-l*COS(AJ65)</f>
        <v>-0.82471703000544616</v>
      </c>
      <c r="BA65">
        <f>AZ65+l</f>
        <v>0.17528296999455384</v>
      </c>
      <c r="BB65">
        <f>AK65*l</f>
        <v>-0.33043156592068595</v>
      </c>
      <c r="BC65">
        <f>ABS(mass*g*BA65)</f>
        <v>1.7195259356465733</v>
      </c>
      <c r="BD65">
        <f>mass*BB65^2/2</f>
        <v>5.4592509878398317E-2</v>
      </c>
      <c r="BE65">
        <f t="shared" si="17"/>
        <v>1.7741184455249717</v>
      </c>
    </row>
    <row r="66" spans="2:57" x14ac:dyDescent="0.25">
      <c r="B66">
        <f>B65+dt</f>
        <v>6.0000000000000046E-2</v>
      </c>
      <c r="C66">
        <f t="shared" si="14"/>
        <v>0.6009278894039225</v>
      </c>
      <c r="D66">
        <f t="shared" si="15"/>
        <v>-0.33605861586036001</v>
      </c>
      <c r="E66">
        <f>g/l*SIN(C66)</f>
        <v>-5.5466529742702821</v>
      </c>
      <c r="F66">
        <f>dt*D66</f>
        <v>-3.3605861586036002E-4</v>
      </c>
      <c r="G66">
        <f>dt*E66</f>
        <v>-5.5466529742702825E-3</v>
      </c>
      <c r="H66">
        <f>-l*COS(C66)</f>
        <v>-0.82481133391860606</v>
      </c>
      <c r="I66">
        <f>H66+l</f>
        <v>0.17518866608139394</v>
      </c>
      <c r="J66">
        <f>D66*l</f>
        <v>-0.33605861586036001</v>
      </c>
      <c r="K66">
        <f>ABS(mass*g*I66)</f>
        <v>1.7186008142584746</v>
      </c>
      <c r="L66">
        <f>mass*J66^2/2</f>
        <v>5.6467696646990508E-2</v>
      </c>
      <c r="M66">
        <f t="shared" si="13"/>
        <v>1.7750685109054651</v>
      </c>
      <c r="Q66">
        <f>dt+Q65</f>
        <v>6.0000000000000046E-2</v>
      </c>
      <c r="R66">
        <f t="shared" si="22"/>
        <v>0.60076142638842411</v>
      </c>
      <c r="S66">
        <f t="shared" si="23"/>
        <v>-0.33597867130503034</v>
      </c>
      <c r="T66">
        <f>g/l*SIN((R66))</f>
        <v>-5.5453059787197452</v>
      </c>
      <c r="U66">
        <f>R66+S66*dt/2</f>
        <v>0.60059343705277157</v>
      </c>
      <c r="V66">
        <f>S66+T66*dt/2</f>
        <v>-0.3387513242943902</v>
      </c>
      <c r="W66">
        <f>g/l*SIN(U66)</f>
        <v>-5.5439464766191708</v>
      </c>
      <c r="X66">
        <f>V66*dt</f>
        <v>-3.3875132429439021E-4</v>
      </c>
      <c r="Y66">
        <f>W66*dt</f>
        <v>-5.5439464766191713E-3</v>
      </c>
      <c r="Z66">
        <f>-l*COS(R66)</f>
        <v>-0.82490544201949101</v>
      </c>
      <c r="AA66">
        <f>Z66+l</f>
        <v>0.17509455798050899</v>
      </c>
      <c r="AB66">
        <f>S66*l</f>
        <v>-0.33597867130503034</v>
      </c>
      <c r="AC66">
        <f>ABS(mass*g*AA66)</f>
        <v>1.7176776137887932</v>
      </c>
      <c r="AD66">
        <f>mass*AB66^2/2</f>
        <v>5.644083378594681E-2</v>
      </c>
      <c r="AE66">
        <f t="shared" si="16"/>
        <v>1.77411844757474</v>
      </c>
      <c r="AI66">
        <f>AI65+dt</f>
        <v>6.0000000000000046E-2</v>
      </c>
      <c r="AJ66">
        <f t="shared" si="18"/>
        <v>0.60076145312279827</v>
      </c>
      <c r="AK66">
        <f t="shared" si="19"/>
        <v>-0.33597822395473814</v>
      </c>
      <c r="AL66">
        <f>g/l*SIN(AJ66)</f>
        <v>-5.5453061950629188</v>
      </c>
      <c r="AM66">
        <f>AJ66+AK66*dt/2</f>
        <v>0.60059346401082092</v>
      </c>
      <c r="AN66">
        <f>AK66+AL66*dt/2</f>
        <v>-0.33875087705226958</v>
      </c>
      <c r="AO66">
        <f>g/l*SIN(AM66)</f>
        <v>-5.543946694797504</v>
      </c>
      <c r="AP66">
        <f>AJ66+AN66*dt/2</f>
        <v>0.60059207768427214</v>
      </c>
      <c r="AQ66">
        <f>AK66+AO66*dt/2</f>
        <v>-0.3387501973021369</v>
      </c>
      <c r="AR66">
        <f>g/l*SIN(AP66)</f>
        <v>-5.5439354748997411</v>
      </c>
      <c r="AS66">
        <f>AJ66+AQ66*dt</f>
        <v>0.60042270292549615</v>
      </c>
      <c r="AT66">
        <f>AK66+AR66*dt</f>
        <v>-0.34152215942963787</v>
      </c>
      <c r="AU66">
        <f>g/l*SIN(AS66)</f>
        <v>-5.5425646011939618</v>
      </c>
      <c r="AV66">
        <f t="shared" si="20"/>
        <v>-0.33875042201553152</v>
      </c>
      <c r="AW66">
        <f t="shared" si="21"/>
        <v>-5.5439391892752283</v>
      </c>
      <c r="AX66">
        <f>AV66*dt</f>
        <v>-3.3875042201553154E-4</v>
      </c>
      <c r="AY66">
        <f>AW66*dt</f>
        <v>-5.5439391892752286E-3</v>
      </c>
      <c r="AZ66">
        <f>-l*COS(AJ66)</f>
        <v>-0.82490542690733126</v>
      </c>
      <c r="BA66">
        <f>AZ66+l</f>
        <v>0.17509457309266874</v>
      </c>
      <c r="BB66">
        <f>AK66*l</f>
        <v>-0.33597822395473814</v>
      </c>
      <c r="BC66">
        <f>ABS(mass*g*BA66)</f>
        <v>1.7176777620390804</v>
      </c>
      <c r="BD66">
        <f>mass*BB66^2/2</f>
        <v>5.644068348589009E-2</v>
      </c>
      <c r="BE66">
        <f t="shared" si="17"/>
        <v>1.7741184455249706</v>
      </c>
    </row>
    <row r="67" spans="2:57" x14ac:dyDescent="0.25">
      <c r="B67">
        <f>B66+dt</f>
        <v>6.1000000000000047E-2</v>
      </c>
      <c r="C67">
        <f t="shared" si="14"/>
        <v>0.60059183078806211</v>
      </c>
      <c r="D67">
        <f t="shared" si="15"/>
        <v>-0.34160526883463027</v>
      </c>
      <c r="E67">
        <f>g/l*SIN(C67)</f>
        <v>-5.5439334767040167</v>
      </c>
      <c r="F67">
        <f>dt*D67</f>
        <v>-3.4160526883463026E-4</v>
      </c>
      <c r="G67">
        <f>dt*E67</f>
        <v>-5.5439334767040166E-3</v>
      </c>
      <c r="H67">
        <f>-l*COS(C67)</f>
        <v>-0.82500129758664231</v>
      </c>
      <c r="I67">
        <f>H67+l</f>
        <v>0.17499870241335769</v>
      </c>
      <c r="J67">
        <f>D67*l</f>
        <v>-0.34160526883463027</v>
      </c>
      <c r="K67">
        <f>ABS(mass*g*I67)</f>
        <v>1.716737270675039</v>
      </c>
      <c r="L67">
        <f>mass*J67^2/2</f>
        <v>5.8347079847790008E-2</v>
      </c>
      <c r="M67">
        <f t="shared" si="13"/>
        <v>1.7750843505228291</v>
      </c>
      <c r="Q67">
        <f>dt+Q66</f>
        <v>6.1000000000000047E-2</v>
      </c>
      <c r="R67">
        <f t="shared" si="22"/>
        <v>0.60042267506412972</v>
      </c>
      <c r="S67">
        <f t="shared" si="23"/>
        <v>-0.3415226177816495</v>
      </c>
      <c r="T67">
        <f>g/l*SIN((R67))</f>
        <v>-5.5425643756784808</v>
      </c>
      <c r="U67">
        <f>R67+S67*dt/2</f>
        <v>0.6002519137552389</v>
      </c>
      <c r="V67">
        <f>S67+T67*dt/2</f>
        <v>-0.34429389996948873</v>
      </c>
      <c r="W67">
        <f>g/l*SIN(U67)</f>
        <v>-5.5411821186212</v>
      </c>
      <c r="X67">
        <f>V67*dt</f>
        <v>-3.4429389996948871E-4</v>
      </c>
      <c r="Y67">
        <f>W67*dt</f>
        <v>-5.5411821186212001E-3</v>
      </c>
      <c r="Z67">
        <f>-l*COS(R67)</f>
        <v>-0.82509688089829203</v>
      </c>
      <c r="AA67">
        <f>Z67+l</f>
        <v>0.17490311910170797</v>
      </c>
      <c r="AB67">
        <f>S67*l</f>
        <v>-0.3415226177816495</v>
      </c>
      <c r="AC67">
        <f>ABS(mass*g*AA67)</f>
        <v>1.7157995983877552</v>
      </c>
      <c r="AD67">
        <f>mass*AB67^2/2</f>
        <v>5.8318849228215328E-2</v>
      </c>
      <c r="AE67">
        <f t="shared" si="16"/>
        <v>1.7741184476159706</v>
      </c>
      <c r="AI67">
        <f>AI66+dt</f>
        <v>6.1000000000000047E-2</v>
      </c>
      <c r="AJ67">
        <f t="shared" si="18"/>
        <v>0.6004227027007828</v>
      </c>
      <c r="AK67">
        <f t="shared" si="19"/>
        <v>-0.34152216314401335</v>
      </c>
      <c r="AL67">
        <f>g/l*SIN(AJ67)</f>
        <v>-5.5425645993750869</v>
      </c>
      <c r="AM67">
        <f>AJ67+AK67*dt/2</f>
        <v>0.6002519416192108</v>
      </c>
      <c r="AN67">
        <f>AK67+AL67*dt/2</f>
        <v>-0.34429344544370089</v>
      </c>
      <c r="AO67">
        <f>g/l*SIN(AM67)</f>
        <v>-5.541182344184139</v>
      </c>
      <c r="AP67">
        <f>AJ67+AN67*dt/2</f>
        <v>0.60025055597806098</v>
      </c>
      <c r="AQ67">
        <f>AK67+AO67*dt/2</f>
        <v>-0.3442927543161054</v>
      </c>
      <c r="AR67">
        <f>g/l*SIN(AP67)</f>
        <v>-5.5411711272105979</v>
      </c>
      <c r="AS67">
        <f>AJ67+AQ67*dt</f>
        <v>0.60007840994646666</v>
      </c>
      <c r="AT67">
        <f>AK67+AR67*dt</f>
        <v>-0.34706333427122393</v>
      </c>
      <c r="AU67">
        <f>g/l*SIN(AS67)</f>
        <v>-5.5397774964317481</v>
      </c>
      <c r="AV67">
        <f t="shared" si="20"/>
        <v>-0.34429298282247495</v>
      </c>
      <c r="AW67">
        <f t="shared" si="21"/>
        <v>-5.5411748397660512</v>
      </c>
      <c r="AX67">
        <f>AV67*dt</f>
        <v>-3.4429298282247494E-4</v>
      </c>
      <c r="AY67">
        <f>AW67*dt</f>
        <v>-5.5411748397660512E-3</v>
      </c>
      <c r="AZ67">
        <f>-l*COS(AJ67)</f>
        <v>-0.82509686528382387</v>
      </c>
      <c r="BA67">
        <f>AZ67+l</f>
        <v>0.17490313471617613</v>
      </c>
      <c r="BB67">
        <f>AK67*l</f>
        <v>-0.34152216314401335</v>
      </c>
      <c r="BC67">
        <f>ABS(mass*g*BA67)</f>
        <v>1.715799751565688</v>
      </c>
      <c r="BD67">
        <f>mass*BB67^2/2</f>
        <v>5.8318693959283033E-2</v>
      </c>
      <c r="BE67">
        <f t="shared" si="17"/>
        <v>1.774118445524971</v>
      </c>
    </row>
    <row r="68" spans="2:57" x14ac:dyDescent="0.25">
      <c r="B68">
        <f>B67+dt</f>
        <v>6.2000000000000048E-2</v>
      </c>
      <c r="C68">
        <f t="shared" si="14"/>
        <v>0.60025022551922746</v>
      </c>
      <c r="D68">
        <f t="shared" si="15"/>
        <v>-0.34714920231133428</v>
      </c>
      <c r="E68">
        <f>g/l*SIN(C68)</f>
        <v>-5.5411684520950608</v>
      </c>
      <c r="F68">
        <f>dt*D68</f>
        <v>-3.4714920231133429E-4</v>
      </c>
      <c r="G68">
        <f>dt*E68</f>
        <v>-5.541168452095061E-3</v>
      </c>
      <c r="H68">
        <f>-l*COS(C68)</f>
        <v>-0.82519430111677849</v>
      </c>
      <c r="I68">
        <f>H68+l</f>
        <v>0.17480569888322151</v>
      </c>
      <c r="J68">
        <f>D68*l</f>
        <v>-0.34714920231133428</v>
      </c>
      <c r="K68">
        <f>ABS(mass*g*I68)</f>
        <v>1.714843906044403</v>
      </c>
      <c r="L68">
        <f>mass*J68^2/2</f>
        <v>6.0256284332697849E-2</v>
      </c>
      <c r="M68">
        <f t="shared" si="13"/>
        <v>1.7751001903771009</v>
      </c>
      <c r="Q68">
        <f>dt+Q67</f>
        <v>6.2000000000000048E-2</v>
      </c>
      <c r="R68">
        <f t="shared" si="22"/>
        <v>0.60007838116416023</v>
      </c>
      <c r="S68">
        <f t="shared" si="23"/>
        <v>-0.3470637999002707</v>
      </c>
      <c r="T68">
        <f>g/l*SIN((R68))</f>
        <v>-5.5397772634070845</v>
      </c>
      <c r="U68">
        <f>R68+S68*dt/2</f>
        <v>0.59990484926421006</v>
      </c>
      <c r="V68">
        <f>S68+T68*dt/2</f>
        <v>-0.34983368853197422</v>
      </c>
      <c r="W68">
        <f>g/l*SIN(U68)</f>
        <v>-5.5383722469666692</v>
      </c>
      <c r="X68">
        <f>V68*dt</f>
        <v>-3.4983368853197424E-4</v>
      </c>
      <c r="Y68">
        <f>W68*dt</f>
        <v>-5.5383722469666691E-3</v>
      </c>
      <c r="Z68">
        <f>-l*COS(R68)</f>
        <v>-0.8252913550400558</v>
      </c>
      <c r="AA68">
        <f>Z68+l</f>
        <v>0.1747086449599442</v>
      </c>
      <c r="AB68">
        <f>S68*l</f>
        <v>-0.3470637999002707</v>
      </c>
      <c r="AC68">
        <f>ABS(mass*g*AA68)</f>
        <v>1.7138918070570528</v>
      </c>
      <c r="AD68">
        <f>mass*AB68^2/2</f>
        <v>6.0226640600607569E-2</v>
      </c>
      <c r="AE68">
        <f t="shared" si="16"/>
        <v>1.7741184476576604</v>
      </c>
      <c r="AI68">
        <f>AI67+dt</f>
        <v>6.2000000000000048E-2</v>
      </c>
      <c r="AJ68">
        <f t="shared" si="18"/>
        <v>0.60007840971796034</v>
      </c>
      <c r="AK68">
        <f t="shared" si="19"/>
        <v>-0.34706333798377942</v>
      </c>
      <c r="AL68">
        <f>g/l*SIN(AJ68)</f>
        <v>-5.5397774945817364</v>
      </c>
      <c r="AM68">
        <f>AJ68+AK68*dt/2</f>
        <v>0.59990487804896842</v>
      </c>
      <c r="AN68">
        <f>AK68+AL68*dt/2</f>
        <v>-0.34983322673107031</v>
      </c>
      <c r="AO68">
        <f>g/l*SIN(AM68)</f>
        <v>-5.538372480038853</v>
      </c>
      <c r="AP68">
        <f>AJ68+AN68*dt/2</f>
        <v>0.59990349310459479</v>
      </c>
      <c r="AQ68">
        <f>AK68+AO68*dt/2</f>
        <v>-0.34983252422379885</v>
      </c>
      <c r="AR68">
        <f>g/l*SIN(AP68)</f>
        <v>-5.5383612660430543</v>
      </c>
      <c r="AS68">
        <f>AJ68+AQ68*dt</f>
        <v>0.59972857719373651</v>
      </c>
      <c r="AT68">
        <f>AK68+AR68*dt</f>
        <v>-0.35260169924982249</v>
      </c>
      <c r="AU68">
        <f>g/l*SIN(AS68)</f>
        <v>-5.5369448737425948</v>
      </c>
      <c r="AV68">
        <f t="shared" si="20"/>
        <v>-0.34983275652389006</v>
      </c>
      <c r="AW68">
        <f t="shared" si="21"/>
        <v>-5.5383649767480243</v>
      </c>
      <c r="AX68">
        <f>AV68*dt</f>
        <v>-3.4983275652389009E-4</v>
      </c>
      <c r="AY68">
        <f>AW68*dt</f>
        <v>-5.5383649767480241E-3</v>
      </c>
      <c r="AZ68">
        <f>-l*COS(AJ68)</f>
        <v>-0.82529133891552009</v>
      </c>
      <c r="BA68">
        <f>AZ68+l</f>
        <v>0.17470866108447991</v>
      </c>
      <c r="BB68">
        <f>AK68*l</f>
        <v>-0.34706333798377942</v>
      </c>
      <c r="BC68">
        <f>ABS(mass*g*BA68)</f>
        <v>1.7138919652387481</v>
      </c>
      <c r="BD68">
        <f>mass*BB68^2/2</f>
        <v>6.0226480286221552E-2</v>
      </c>
      <c r="BE68">
        <f t="shared" si="17"/>
        <v>1.7741184455249697</v>
      </c>
    </row>
    <row r="69" spans="2:57" x14ac:dyDescent="0.25">
      <c r="B69">
        <f>B68+dt</f>
        <v>6.3000000000000042E-2</v>
      </c>
      <c r="C69">
        <f t="shared" si="14"/>
        <v>0.59990307631691608</v>
      </c>
      <c r="D69">
        <f t="shared" si="15"/>
        <v>-0.35269037076342935</v>
      </c>
      <c r="E69">
        <f>g/l*SIN(C69)</f>
        <v>-5.5383578912806843</v>
      </c>
      <c r="F69">
        <f>dt*D69</f>
        <v>-3.5269037076342936E-4</v>
      </c>
      <c r="G69">
        <f>dt*E69</f>
        <v>-5.5383578912806845E-3</v>
      </c>
      <c r="H69">
        <f>-l*COS(C69)</f>
        <v>-0.82539033826105557</v>
      </c>
      <c r="I69">
        <f>H69+l</f>
        <v>0.17460966173894443</v>
      </c>
      <c r="J69">
        <f>D69*l</f>
        <v>-0.35269037076342935</v>
      </c>
      <c r="K69">
        <f>ABS(mass*g*I69)</f>
        <v>1.712920781659045</v>
      </c>
      <c r="L69">
        <f>mass*J69^2/2</f>
        <v>6.2195248814622628E-2</v>
      </c>
      <c r="M69">
        <f t="shared" si="13"/>
        <v>1.7751160304736677</v>
      </c>
      <c r="Q69">
        <f>dt+Q68</f>
        <v>6.3000000000000042E-2</v>
      </c>
      <c r="R69">
        <f t="shared" si="22"/>
        <v>0.59972854747562832</v>
      </c>
      <c r="S69">
        <f t="shared" si="23"/>
        <v>-0.35260217214723738</v>
      </c>
      <c r="T69">
        <f>g/l*SIN((R69))</f>
        <v>-5.5369446330839995</v>
      </c>
      <c r="U69">
        <f>R69+S69*dt/2</f>
        <v>0.59955224638955473</v>
      </c>
      <c r="V69">
        <f>S69+T69*dt/2</f>
        <v>-0.35537064446377936</v>
      </c>
      <c r="W69">
        <f>g/l*SIN(U69)</f>
        <v>-5.5355168527898702</v>
      </c>
      <c r="X69">
        <f>V69*dt</f>
        <v>-3.5537064446377936E-4</v>
      </c>
      <c r="Y69">
        <f>W69*dt</f>
        <v>-5.5355168527898698E-3</v>
      </c>
      <c r="Z69">
        <f>-l*COS(R69)</f>
        <v>-0.82548885812453143</v>
      </c>
      <c r="AA69">
        <f>Z69+l</f>
        <v>0.17451114187546857</v>
      </c>
      <c r="AB69">
        <f>S69*l</f>
        <v>-0.35260217214723738</v>
      </c>
      <c r="AC69">
        <f>ABS(mass*g*AA69)</f>
        <v>1.7119543017983467</v>
      </c>
      <c r="AD69">
        <f>mass*AB69^2/2</f>
        <v>6.216414590147501E-2</v>
      </c>
      <c r="AE69">
        <f t="shared" si="16"/>
        <v>1.7741184476998217</v>
      </c>
      <c r="AI69">
        <f>AI68+dt</f>
        <v>6.3000000000000042E-2</v>
      </c>
      <c r="AJ69">
        <f t="shared" si="18"/>
        <v>0.59972857696143644</v>
      </c>
      <c r="AK69">
        <f t="shared" si="19"/>
        <v>-0.35260170296052745</v>
      </c>
      <c r="AL69">
        <f>g/l*SIN(AJ69)</f>
        <v>-5.5369448718614187</v>
      </c>
      <c r="AM69">
        <f>AJ69+AK69*dt/2</f>
        <v>0.59955227610995621</v>
      </c>
      <c r="AN69">
        <f>AK69+AL69*dt/2</f>
        <v>-0.35537017539645815</v>
      </c>
      <c r="AO69">
        <f>g/l*SIN(AM69)</f>
        <v>-5.5355170934960451</v>
      </c>
      <c r="AP69">
        <f>AJ69+AN69*dt/2</f>
        <v>0.59955089187373822</v>
      </c>
      <c r="AQ69">
        <f>AK69+AO69*dt/2</f>
        <v>-0.3553694615072755</v>
      </c>
      <c r="AR69">
        <f>g/l*SIN(AP69)</f>
        <v>-5.5355058825317451</v>
      </c>
      <c r="AS69">
        <f>AJ69+AQ69*dt</f>
        <v>0.59937320749992917</v>
      </c>
      <c r="AT69">
        <f>AK69+AR69*dt</f>
        <v>-0.35813720884305922</v>
      </c>
      <c r="AU69">
        <f>g/l*SIN(AS69)</f>
        <v>-5.5340667242176451</v>
      </c>
      <c r="AV69">
        <f t="shared" si="20"/>
        <v>-0.35536969760184228</v>
      </c>
      <c r="AW69">
        <f t="shared" si="21"/>
        <v>-5.5355095913557735</v>
      </c>
      <c r="AX69">
        <f>AV69*dt</f>
        <v>-3.5536969760184231E-4</v>
      </c>
      <c r="AY69">
        <f>AW69*dt</f>
        <v>-5.5355095913557735E-3</v>
      </c>
      <c r="AZ69">
        <f>-l*COS(AJ69)</f>
        <v>-0.82548884148219803</v>
      </c>
      <c r="BA69">
        <f>AZ69+l</f>
        <v>0.17451115851780197</v>
      </c>
      <c r="BB69">
        <f>AK69*l</f>
        <v>-0.35260170296052745</v>
      </c>
      <c r="BC69">
        <f>ABS(mass*g*BA69)</f>
        <v>1.7119544650596374</v>
      </c>
      <c r="BD69">
        <f>mass*BB69^2/2</f>
        <v>6.2163980465332017E-2</v>
      </c>
      <c r="BE69">
        <f t="shared" si="17"/>
        <v>1.7741184455249694</v>
      </c>
    </row>
    <row r="70" spans="2:57" x14ac:dyDescent="0.25">
      <c r="B70">
        <f>B69+dt</f>
        <v>6.4000000000000043E-2</v>
      </c>
      <c r="C70">
        <f t="shared" si="14"/>
        <v>0.59955038594615262</v>
      </c>
      <c r="D70">
        <f t="shared" si="15"/>
        <v>-0.35822872865471006</v>
      </c>
      <c r="E70">
        <f>g/l*SIN(C70)</f>
        <v>-5.5355017850087274</v>
      </c>
      <c r="F70">
        <f>dt*D70</f>
        <v>-3.5822872865471007E-4</v>
      </c>
      <c r="G70">
        <f>dt*E70</f>
        <v>-5.5355017850087273E-3</v>
      </c>
      <c r="H70">
        <f>-l*COS(C70)</f>
        <v>-0.82558940267061209</v>
      </c>
      <c r="I70">
        <f>H70+l</f>
        <v>0.17441059732938791</v>
      </c>
      <c r="J70">
        <f>D70*l</f>
        <v>-0.35822872865471006</v>
      </c>
      <c r="K70">
        <f>ABS(mass*g*I70)</f>
        <v>1.7109679598012955</v>
      </c>
      <c r="L70">
        <f>mass*J70^2/2</f>
        <v>6.4163911016784939E-2</v>
      </c>
      <c r="M70">
        <f t="shared" si="13"/>
        <v>1.7751318708180803</v>
      </c>
      <c r="Q70">
        <f>dt+Q69</f>
        <v>6.4000000000000043E-2</v>
      </c>
      <c r="R70">
        <f t="shared" si="22"/>
        <v>0.59937317683116453</v>
      </c>
      <c r="S70">
        <f t="shared" si="23"/>
        <v>-0.35813768900002724</v>
      </c>
      <c r="T70">
        <f>g/l*SIN((R70))</f>
        <v>-5.5340664758002598</v>
      </c>
      <c r="U70">
        <f>R70+S70*dt/2</f>
        <v>0.5991941079866645</v>
      </c>
      <c r="V70">
        <f>S70+T70*dt/2</f>
        <v>-0.36090472223792736</v>
      </c>
      <c r="W70">
        <f>g/l*SIN(U70)</f>
        <v>-5.5326159271390161</v>
      </c>
      <c r="X70">
        <f>V70*dt</f>
        <v>-3.6090472223792734E-4</v>
      </c>
      <c r="Y70">
        <f>W70*dt</f>
        <v>-5.532615927139016E-3</v>
      </c>
      <c r="Z70">
        <f>-l*COS(R70)</f>
        <v>-0.82568938373075129</v>
      </c>
      <c r="AA70">
        <f>Z70+l</f>
        <v>0.17431061626924871</v>
      </c>
      <c r="AB70">
        <f>S70*l</f>
        <v>-0.35813768900002724</v>
      </c>
      <c r="AC70">
        <f>ABS(mass*g*AA70)</f>
        <v>1.7099871456013298</v>
      </c>
      <c r="AD70">
        <f>mass*AB70^2/2</f>
        <v>6.4131302141140115E-2</v>
      </c>
      <c r="AE70">
        <f t="shared" si="16"/>
        <v>1.7741184477424699</v>
      </c>
      <c r="AI70">
        <f>AI69+dt</f>
        <v>6.4000000000000043E-2</v>
      </c>
      <c r="AJ70">
        <f t="shared" si="18"/>
        <v>0.59937320726383458</v>
      </c>
      <c r="AK70">
        <f t="shared" si="19"/>
        <v>-0.35813721255188324</v>
      </c>
      <c r="AL70">
        <f>g/l*SIN(AJ70)</f>
        <v>-5.5340667223052753</v>
      </c>
      <c r="AM70">
        <f>AJ70+AK70*dt/2</f>
        <v>0.59919413865755866</v>
      </c>
      <c r="AN70">
        <f>AK70+AL70*dt/2</f>
        <v>-0.36090424591303588</v>
      </c>
      <c r="AO70">
        <f>g/l*SIN(AM70)</f>
        <v>-5.5326161756040415</v>
      </c>
      <c r="AP70">
        <f>AJ70+AN70*dt/2</f>
        <v>0.59919275514087811</v>
      </c>
      <c r="AQ70">
        <f>AK70+AO70*dt/2</f>
        <v>-0.36090352063968528</v>
      </c>
      <c r="AR70">
        <f>g/l*SIN(AP70)</f>
        <v>-5.5326049677252271</v>
      </c>
      <c r="AS70">
        <f>AJ70+AQ70*dt</f>
        <v>0.59901230374319492</v>
      </c>
      <c r="AT70">
        <f>AK70+AR70*dt</f>
        <v>-0.36366981751960847</v>
      </c>
      <c r="AU70">
        <f>g/l*SIN(AS70)</f>
        <v>-5.5311430388633092</v>
      </c>
      <c r="AV70">
        <f t="shared" si="20"/>
        <v>-0.36090376052948897</v>
      </c>
      <c r="AW70">
        <f t="shared" si="21"/>
        <v>-5.5326086746378538</v>
      </c>
      <c r="AX70">
        <f>AV70*dt</f>
        <v>-3.6090376052948898E-4</v>
      </c>
      <c r="AY70">
        <f>AW70*dt</f>
        <v>-5.5326086746378539E-3</v>
      </c>
      <c r="AZ70">
        <f>-l*COS(AJ70)</f>
        <v>-0.82568936656292025</v>
      </c>
      <c r="BA70">
        <f>AZ70+l</f>
        <v>0.17431063343707975</v>
      </c>
      <c r="BB70">
        <f>AK70*l</f>
        <v>-0.35813721255188324</v>
      </c>
      <c r="BC70">
        <f>ABS(mass*g*BA70)</f>
        <v>1.7099873140177524</v>
      </c>
      <c r="BD70">
        <f>mass*BB70^2/2</f>
        <v>6.4131131507216402E-2</v>
      </c>
      <c r="BE70">
        <f t="shared" si="17"/>
        <v>1.7741184455249688</v>
      </c>
    </row>
    <row r="71" spans="2:57" x14ac:dyDescent="0.25">
      <c r="B71">
        <f>B70+dt</f>
        <v>6.5000000000000044E-2</v>
      </c>
      <c r="C71">
        <f t="shared" si="14"/>
        <v>0.59919215721749786</v>
      </c>
      <c r="D71">
        <f t="shared" si="15"/>
        <v>-0.36376423043971878</v>
      </c>
      <c r="E71">
        <f>g/l*SIN(C71)</f>
        <v>-5.532600123940246</v>
      </c>
      <c r="F71">
        <f>dt*D71</f>
        <v>-3.6376423043971878E-4</v>
      </c>
      <c r="G71">
        <f>dt*E71</f>
        <v>-5.5326001239402465E-3</v>
      </c>
      <c r="H71">
        <f>-l*COS(C71)</f>
        <v>-0.8257914878957836</v>
      </c>
      <c r="I71">
        <f>H71+l</f>
        <v>0.1742085121042164</v>
      </c>
      <c r="J71">
        <f>D71*l</f>
        <v>-0.36376423043971878</v>
      </c>
      <c r="K71">
        <f>ABS(mass*g*I71)</f>
        <v>1.7089855037423629</v>
      </c>
      <c r="L71">
        <f>mass*J71^2/2</f>
        <v>6.6162207673700416E-2</v>
      </c>
      <c r="M71">
        <f t="shared" si="13"/>
        <v>1.7751477114160634</v>
      </c>
      <c r="Q71">
        <f>dt+Q70</f>
        <v>6.5000000000000044E-2</v>
      </c>
      <c r="R71">
        <f t="shared" si="22"/>
        <v>0.5990122721089266</v>
      </c>
      <c r="S71">
        <f t="shared" si="23"/>
        <v>-0.36367030492716623</v>
      </c>
      <c r="T71">
        <f>g/l*SIN((R71))</f>
        <v>-5.5311427825621662</v>
      </c>
      <c r="U71">
        <f>R71+S71*dt/2</f>
        <v>0.59883043695646299</v>
      </c>
      <c r="V71">
        <f>S71+T71*dt/2</f>
        <v>-0.36643587631844732</v>
      </c>
      <c r="W71">
        <f>g/l*SIN(U71)</f>
        <v>-5.529669460978937</v>
      </c>
      <c r="X71">
        <f>V71*dt</f>
        <v>-3.664358763184473E-4</v>
      </c>
      <c r="Y71">
        <f>W71*dt</f>
        <v>-5.5296694609789374E-3</v>
      </c>
      <c r="Z71">
        <f>-l*COS(R71)</f>
        <v>-0.82589292533713465</v>
      </c>
      <c r="AA71">
        <f>Z71+l</f>
        <v>0.17410707466286535</v>
      </c>
      <c r="AB71">
        <f>S71*l</f>
        <v>-0.36367030492716623</v>
      </c>
      <c r="AC71">
        <f>ABS(mass*g*AA71)</f>
        <v>1.7079904024427091</v>
      </c>
      <c r="AD71">
        <f>mass*AB71^2/2</f>
        <v>6.6128045342909031E-2</v>
      </c>
      <c r="AE71">
        <f t="shared" si="16"/>
        <v>1.774118447785618</v>
      </c>
      <c r="AI71">
        <f>AI70+dt</f>
        <v>6.5000000000000044E-2</v>
      </c>
      <c r="AJ71">
        <f t="shared" si="18"/>
        <v>0.59901230350330514</v>
      </c>
      <c r="AK71">
        <f t="shared" si="19"/>
        <v>-0.36366982122652108</v>
      </c>
      <c r="AL71">
        <f>g/l*SIN(AJ71)</f>
        <v>-5.5311430369197199</v>
      </c>
      <c r="AM71">
        <f>AJ71+AK71*dt/2</f>
        <v>0.59883046859269184</v>
      </c>
      <c r="AN71">
        <f>AK71+AL71*dt/2</f>
        <v>-0.36643539274498094</v>
      </c>
      <c r="AO71">
        <f>g/l*SIN(AM71)</f>
        <v>-5.5296697173277778</v>
      </c>
      <c r="AP71">
        <f>AJ71+AN71*dt/2</f>
        <v>0.59882908580693262</v>
      </c>
      <c r="AQ71">
        <f>AK71+AO71*dt/2</f>
        <v>-0.366434656085185</v>
      </c>
      <c r="AR71">
        <f>g/l*SIN(AP71)</f>
        <v>-5.5296585125886804</v>
      </c>
      <c r="AS71">
        <f>AJ71+AQ71*dt</f>
        <v>0.59864586884721993</v>
      </c>
      <c r="AT71">
        <f>AK71+AR71*dt</f>
        <v>-0.36919947973910977</v>
      </c>
      <c r="AU71">
        <f>g/l*SIN(AS71)</f>
        <v>-5.5281738086039773</v>
      </c>
      <c r="AV71">
        <f t="shared" si="20"/>
        <v>-0.3664348997709938</v>
      </c>
      <c r="AW71">
        <f t="shared" si="21"/>
        <v>-5.5296622175594363</v>
      </c>
      <c r="AX71">
        <f>AV71*dt</f>
        <v>-3.6643489977099383E-4</v>
      </c>
      <c r="AY71">
        <f>AW71*dt</f>
        <v>-5.529662217559436E-3</v>
      </c>
      <c r="AZ71">
        <f>-l*COS(AJ71)</f>
        <v>-0.82589290763613621</v>
      </c>
      <c r="BA71">
        <f>AZ71+l</f>
        <v>0.17410709236386379</v>
      </c>
      <c r="BB71">
        <f>AK71*l</f>
        <v>-0.36366982122652108</v>
      </c>
      <c r="BC71">
        <f>ABS(mass*g*BA71)</f>
        <v>1.7079905760895038</v>
      </c>
      <c r="BD71">
        <f>mass*BB71^2/2</f>
        <v>6.6127869435464906E-2</v>
      </c>
      <c r="BE71">
        <f t="shared" si="17"/>
        <v>1.7741184455249688</v>
      </c>
    </row>
    <row r="72" spans="2:57" x14ac:dyDescent="0.25">
      <c r="B72">
        <f>B71+dt</f>
        <v>6.6000000000000045E-2</v>
      </c>
      <c r="C72">
        <f t="shared" si="14"/>
        <v>0.59882839298705814</v>
      </c>
      <c r="D72">
        <f t="shared" si="15"/>
        <v>-0.36929683056365903</v>
      </c>
      <c r="E72">
        <f>g/l*SIN(C72)</f>
        <v>-5.5296528986521896</v>
      </c>
      <c r="F72">
        <f>dt*D72</f>
        <v>-3.6929683056365905E-4</v>
      </c>
      <c r="G72">
        <f>dt*E72</f>
        <v>-5.5296528986521895E-3</v>
      </c>
      <c r="H72">
        <f>-l*COS(C72)</f>
        <v>-0.82599658738620496</v>
      </c>
      <c r="I72">
        <f>H72+l</f>
        <v>0.17400341261379504</v>
      </c>
      <c r="J72">
        <f>D72*l</f>
        <v>-0.36929683056365903</v>
      </c>
      <c r="K72">
        <f>ABS(mass*g*I72)</f>
        <v>1.7069734777413295</v>
      </c>
      <c r="L72">
        <f>mass*J72^2/2</f>
        <v>6.8190074532181941E-2</v>
      </c>
      <c r="M72">
        <f t="shared" si="13"/>
        <v>1.7751635522735114</v>
      </c>
      <c r="Q72">
        <f>dt+Q71</f>
        <v>6.6000000000000045E-2</v>
      </c>
      <c r="R72">
        <f t="shared" si="22"/>
        <v>0.59864583623260814</v>
      </c>
      <c r="S72">
        <f t="shared" si="23"/>
        <v>-0.36919997438814517</v>
      </c>
      <c r="T72">
        <f>g/l*SIN((R72))</f>
        <v>-5.5281735442939963</v>
      </c>
      <c r="U72">
        <f>R72+S72*dt/2</f>
        <v>0.59846123624541403</v>
      </c>
      <c r="V72">
        <f>S72+T72*dt/2</f>
        <v>-0.37196406116029218</v>
      </c>
      <c r="W72">
        <f>g/l*SIN(U72)</f>
        <v>-5.5266774451938012</v>
      </c>
      <c r="X72">
        <f>V72*dt</f>
        <v>-3.7196406116029218E-4</v>
      </c>
      <c r="Y72">
        <f>W72*dt</f>
        <v>-5.5266774451938018E-3</v>
      </c>
      <c r="Z72">
        <f>-l*COS(R72)</f>
        <v>-0.82609947632159242</v>
      </c>
      <c r="AA72">
        <f>Z72+l</f>
        <v>0.17390052367840758</v>
      </c>
      <c r="AB72">
        <f>S72*l</f>
        <v>-0.36919997438814517</v>
      </c>
      <c r="AC72">
        <f>ABS(mass*g*AA72)</f>
        <v>1.7059641372851784</v>
      </c>
      <c r="AD72">
        <f>mass*AB72^2/2</f>
        <v>6.8154310544103522E-2</v>
      </c>
      <c r="AE72">
        <f t="shared" si="16"/>
        <v>1.774118447829282</v>
      </c>
      <c r="AI72">
        <f>AI71+dt</f>
        <v>6.6000000000000045E-2</v>
      </c>
      <c r="AJ72">
        <f t="shared" si="18"/>
        <v>0.59864586860353419</v>
      </c>
      <c r="AK72">
        <f t="shared" si="19"/>
        <v>-0.36919948344408055</v>
      </c>
      <c r="AL72">
        <f>g/l*SIN(AJ72)</f>
        <v>-5.5281738066291384</v>
      </c>
      <c r="AM72">
        <f>AJ72+AK72*dt/2</f>
        <v>0.59846126886181217</v>
      </c>
      <c r="AN72">
        <f>AK72+AL72*dt/2</f>
        <v>-0.37196357034739513</v>
      </c>
      <c r="AO72">
        <f>g/l*SIN(AM72)</f>
        <v>-5.5266777095515387</v>
      </c>
      <c r="AP72">
        <f>AJ72+AN72*dt/2</f>
        <v>0.59845988681836049</v>
      </c>
      <c r="AQ72">
        <f>AK72+AO72*dt/2</f>
        <v>-0.3719628222988563</v>
      </c>
      <c r="AR72">
        <f>g/l*SIN(AP72)</f>
        <v>-5.5266665080066284</v>
      </c>
      <c r="AS72">
        <f>AJ72+AQ72*dt</f>
        <v>0.59827390578123529</v>
      </c>
      <c r="AT72">
        <f>AK72+AR72*dt</f>
        <v>-0.3747261499520872</v>
      </c>
      <c r="AU72">
        <f>g/l*SIN(AS72)</f>
        <v>-5.5251590242847595</v>
      </c>
      <c r="AV72">
        <f t="shared" si="20"/>
        <v>-0.37196306978144511</v>
      </c>
      <c r="AW72">
        <f t="shared" si="21"/>
        <v>-5.5266702110050394</v>
      </c>
      <c r="AX72">
        <f>AV72*dt</f>
        <v>-3.7196306978144511E-4</v>
      </c>
      <c r="AY72">
        <f>AW72*dt</f>
        <v>-5.5266702110050398E-3</v>
      </c>
      <c r="AZ72">
        <f>-l*COS(AJ72)</f>
        <v>-0.82609945807978802</v>
      </c>
      <c r="BA72">
        <f>AZ72+l</f>
        <v>0.17390054192021198</v>
      </c>
      <c r="BB72">
        <f>AK72*l</f>
        <v>-0.36919948344408055</v>
      </c>
      <c r="BC72">
        <f>ABS(mass*g*BA72)</f>
        <v>1.7059643162372797</v>
      </c>
      <c r="BD72">
        <f>mass*BB72^2/2</f>
        <v>6.8154129287687951E-2</v>
      </c>
      <c r="BE72">
        <f t="shared" si="17"/>
        <v>1.7741184455249677</v>
      </c>
    </row>
    <row r="73" spans="2:57" x14ac:dyDescent="0.25">
      <c r="B73">
        <f>B72+dt</f>
        <v>6.7000000000000046E-2</v>
      </c>
      <c r="C73">
        <f t="shared" si="14"/>
        <v>0.59845909615649451</v>
      </c>
      <c r="D73">
        <f t="shared" si="15"/>
        <v>-0.37482648346231123</v>
      </c>
      <c r="E73">
        <f>g/l*SIN(C73)</f>
        <v>-5.5266600996401261</v>
      </c>
      <c r="F73">
        <f>dt*D73</f>
        <v>-3.7482648346231123E-4</v>
      </c>
      <c r="G73">
        <f>dt*E73</f>
        <v>-5.5266600996401261E-3</v>
      </c>
      <c r="H73">
        <f>-l*COS(C73)</f>
        <v>-0.82620469449091405</v>
      </c>
      <c r="I73">
        <f>H73+l</f>
        <v>0.17379530550908595</v>
      </c>
      <c r="J73">
        <f>D73*l</f>
        <v>-0.37482648346231123</v>
      </c>
      <c r="K73">
        <f>ABS(mass*g*I73)</f>
        <v>1.7049319470441333</v>
      </c>
      <c r="L73">
        <f>mass*J73^2/2</f>
        <v>7.0247446352361131E-2</v>
      </c>
      <c r="M73">
        <f t="shared" si="13"/>
        <v>1.7751793933964946</v>
      </c>
      <c r="Q73">
        <f>dt+Q72</f>
        <v>6.7000000000000046E-2</v>
      </c>
      <c r="R73">
        <f t="shared" si="22"/>
        <v>0.5982738721714479</v>
      </c>
      <c r="S73">
        <f t="shared" si="23"/>
        <v>-0.37472665183333898</v>
      </c>
      <c r="T73">
        <f>g/l*SIN((R73))</f>
        <v>-5.5251587518407472</v>
      </c>
      <c r="U73">
        <f>R73+S73*dt/2</f>
        <v>0.59808650884553127</v>
      </c>
      <c r="V73">
        <f>S73+T73*dt/2</f>
        <v>-0.37748923120925937</v>
      </c>
      <c r="W73">
        <f>g/l*SIN(U73)</f>
        <v>-5.5236398705898928</v>
      </c>
      <c r="X73">
        <f>V73*dt</f>
        <v>-3.7748923120925937E-4</v>
      </c>
      <c r="Y73">
        <f>W73*dt</f>
        <v>-5.523639870589893E-3</v>
      </c>
      <c r="Z73">
        <f>-l*COS(R73)</f>
        <v>-0.82630902996163458</v>
      </c>
      <c r="AA73">
        <f>Z73+l</f>
        <v>0.17369097003836542</v>
      </c>
      <c r="AB73">
        <f>S73*l</f>
        <v>-0.37472665183333898</v>
      </c>
      <c r="AC73">
        <f>ABS(mass*g*AA73)</f>
        <v>1.7039084160763649</v>
      </c>
      <c r="AD73">
        <f>mass*AB73^2/2</f>
        <v>7.021003179711223E-2</v>
      </c>
      <c r="AE73">
        <f t="shared" si="16"/>
        <v>1.7741184478734771</v>
      </c>
      <c r="AI73">
        <f>AI72+dt</f>
        <v>6.7000000000000046E-2</v>
      </c>
      <c r="AJ73">
        <f t="shared" si="18"/>
        <v>0.5982739055337527</v>
      </c>
      <c r="AK73">
        <f t="shared" si="19"/>
        <v>-0.3747261536550856</v>
      </c>
      <c r="AL73">
        <f>g/l*SIN(AJ73)</f>
        <v>-5.5251590222786433</v>
      </c>
      <c r="AM73">
        <f>AJ73+AK73*dt/2</f>
        <v>0.59808654245692516</v>
      </c>
      <c r="AN73">
        <f>AK73+AL73*dt/2</f>
        <v>-0.37748873316622494</v>
      </c>
      <c r="AO73">
        <f>g/l*SIN(AM73)</f>
        <v>-5.5236401430817166</v>
      </c>
      <c r="AP73">
        <f>AJ73+AN73*dt/2</f>
        <v>0.59808516116716959</v>
      </c>
      <c r="AQ73">
        <f>AK73+AO73*dt/2</f>
        <v>-0.37748797372662646</v>
      </c>
      <c r="AR73">
        <f>g/l*SIN(AP73)</f>
        <v>-5.5236289447857105</v>
      </c>
      <c r="AS73">
        <f>AJ73+AQ73*dt</f>
        <v>0.59789641756002609</v>
      </c>
      <c r="AT73">
        <f>AK73+AR73*dt</f>
        <v>-0.3802497825998713</v>
      </c>
      <c r="AU73">
        <f>g/l*SIN(AS73)</f>
        <v>-5.5220986766742826</v>
      </c>
      <c r="AV73">
        <f t="shared" si="20"/>
        <v>-0.37748822500677659</v>
      </c>
      <c r="AW73">
        <f t="shared" si="21"/>
        <v>-5.523632645781297</v>
      </c>
      <c r="AX73">
        <f>AV73*dt</f>
        <v>-3.774882250067766E-4</v>
      </c>
      <c r="AY73">
        <f>AW73*dt</f>
        <v>-5.523632645781297E-3</v>
      </c>
      <c r="AZ73">
        <f>-l*COS(AJ73)</f>
        <v>-0.82630901117141697</v>
      </c>
      <c r="BA73">
        <f>AZ73+l</f>
        <v>0.17369098882858303</v>
      </c>
      <c r="BB73">
        <f>AK73*l</f>
        <v>-0.3747261536550856</v>
      </c>
      <c r="BC73">
        <f>ABS(mass*g*BA73)</f>
        <v>1.7039086004083996</v>
      </c>
      <c r="BD73">
        <f>mass*BB73^2/2</f>
        <v>7.0209845116567415E-2</v>
      </c>
      <c r="BE73">
        <f t="shared" si="17"/>
        <v>1.774118445524967</v>
      </c>
    </row>
    <row r="74" spans="2:57" x14ac:dyDescent="0.25">
      <c r="B74">
        <f>B73+dt</f>
        <v>6.8000000000000047E-2</v>
      </c>
      <c r="C74">
        <f t="shared" si="14"/>
        <v>0.59808426967303219</v>
      </c>
      <c r="D74">
        <f t="shared" si="15"/>
        <v>-0.38035314356195138</v>
      </c>
      <c r="E74">
        <f>g/l*SIN(C74)</f>
        <v>-5.5236217173209958</v>
      </c>
      <c r="F74">
        <f>dt*D74</f>
        <v>-3.8035314356195138E-4</v>
      </c>
      <c r="G74">
        <f>dt*E74</f>
        <v>-5.5236217173209963E-3</v>
      </c>
      <c r="H74">
        <f>-l*COS(C74)</f>
        <v>-0.82641580245845803</v>
      </c>
      <c r="I74">
        <f>H74+l</f>
        <v>0.17358419754154197</v>
      </c>
      <c r="J74">
        <f>D74*l</f>
        <v>-0.38035314356195138</v>
      </c>
      <c r="K74">
        <f>ABS(mass*g*I74)</f>
        <v>1.7028609778825268</v>
      </c>
      <c r="L74">
        <f>mass*J74^2/2</f>
        <v>7.2334256908729203E-2</v>
      </c>
      <c r="M74">
        <f t="shared" si="13"/>
        <v>1.7751952347912561</v>
      </c>
      <c r="Q74">
        <f>dt+Q73</f>
        <v>6.8000000000000047E-2</v>
      </c>
      <c r="R74">
        <f t="shared" si="22"/>
        <v>0.59789638294023861</v>
      </c>
      <c r="S74">
        <f t="shared" si="23"/>
        <v>-0.38025029170392888</v>
      </c>
      <c r="T74">
        <f>g/l*SIN((R74))</f>
        <v>-5.5220983959709322</v>
      </c>
      <c r="U74">
        <f>R74+S74*dt/2</f>
        <v>0.59770625779438669</v>
      </c>
      <c r="V74">
        <f>S74+T74*dt/2</f>
        <v>-0.38301134090191435</v>
      </c>
      <c r="W74">
        <f>g/l*SIN(U74)</f>
        <v>-5.52055672789841</v>
      </c>
      <c r="X74">
        <f>V74*dt</f>
        <v>-3.8301134090191439E-4</v>
      </c>
      <c r="Y74">
        <f>W74*dt</f>
        <v>-5.5205567278984102E-3</v>
      </c>
      <c r="Z74">
        <f>-l*COS(R74)</f>
        <v>-0.82652157943447957</v>
      </c>
      <c r="AA74">
        <f>Z74+l</f>
        <v>0.17347842056552043</v>
      </c>
      <c r="AB74">
        <f>S74*l</f>
        <v>-0.38025029170392888</v>
      </c>
      <c r="AC74">
        <f>ABS(mass*g*AA74)</f>
        <v>1.7018233057477554</v>
      </c>
      <c r="AD74">
        <f>mass*AB74^2/2</f>
        <v>7.2295142170461499E-2</v>
      </c>
      <c r="AE74">
        <f t="shared" si="16"/>
        <v>1.7741184479182168</v>
      </c>
      <c r="AI74">
        <f>AI73+dt</f>
        <v>6.8000000000000047E-2</v>
      </c>
      <c r="AJ74">
        <f t="shared" si="18"/>
        <v>0.59789641730874588</v>
      </c>
      <c r="AK74">
        <f t="shared" si="19"/>
        <v>-0.38024978630086692</v>
      </c>
      <c r="AL74">
        <f>g/l*SIN(AJ74)</f>
        <v>-5.5220986746368581</v>
      </c>
      <c r="AM74">
        <f>AJ74+AK74*dt/2</f>
        <v>0.59770629241559547</v>
      </c>
      <c r="AN74">
        <f>AK74+AL74*dt/2</f>
        <v>-0.38301083563818533</v>
      </c>
      <c r="AO74">
        <f>g/l*SIN(AM74)</f>
        <v>-5.5205570086496278</v>
      </c>
      <c r="AP74">
        <f>AJ74+AN74*dt/2</f>
        <v>0.59770491189092678</v>
      </c>
      <c r="AQ74">
        <f>AK74+AO74*dt/2</f>
        <v>-0.38301006480519173</v>
      </c>
      <c r="AR74">
        <f>g/l*SIN(AP74)</f>
        <v>-5.5205458136574901</v>
      </c>
      <c r="AS74">
        <f>AJ74+AQ74*dt</f>
        <v>0.59751340724394064</v>
      </c>
      <c r="AT74">
        <f>AK74+AR74*dt</f>
        <v>-0.38577033211452438</v>
      </c>
      <c r="AU74">
        <f>g/l*SIN(AS74)</f>
        <v>-5.5189927564675099</v>
      </c>
      <c r="AV74">
        <f t="shared" si="20"/>
        <v>-0.38301031988369089</v>
      </c>
      <c r="AW74">
        <f t="shared" si="21"/>
        <v>-5.520549512619767</v>
      </c>
      <c r="AX74">
        <f>AV74*dt</f>
        <v>-3.8301031988369091E-4</v>
      </c>
      <c r="AY74">
        <f>AW74*dt</f>
        <v>-5.5205495126197674E-3</v>
      </c>
      <c r="AZ74">
        <f>-l*COS(AJ74)</f>
        <v>-0.82652156008827338</v>
      </c>
      <c r="BA74">
        <f>AZ74+l</f>
        <v>0.17347843991172662</v>
      </c>
      <c r="BB74">
        <f>AK74*l</f>
        <v>-0.38024978630086692</v>
      </c>
      <c r="BC74">
        <f>ABS(mass*g*BA74)</f>
        <v>1.7018234955340383</v>
      </c>
      <c r="BD74">
        <f>mass*BB74^2/2</f>
        <v>7.2294949990927476E-2</v>
      </c>
      <c r="BE74">
        <f t="shared" si="17"/>
        <v>1.7741184455249659</v>
      </c>
    </row>
    <row r="75" spans="2:57" x14ac:dyDescent="0.25">
      <c r="B75">
        <f>B74+dt</f>
        <v>6.9000000000000047E-2</v>
      </c>
      <c r="C75">
        <f t="shared" si="14"/>
        <v>0.59770391652947019</v>
      </c>
      <c r="D75">
        <f t="shared" si="15"/>
        <v>-0.38587676527927239</v>
      </c>
      <c r="E75">
        <f>g/l*SIN(C75)</f>
        <v>-5.5205377420359216</v>
      </c>
      <c r="F75">
        <f>dt*D75</f>
        <v>-3.8587676527927241E-4</v>
      </c>
      <c r="G75">
        <f>dt*E75</f>
        <v>-5.5205377420359221E-3</v>
      </c>
      <c r="H75">
        <f>-l*COS(C75)</f>
        <v>-0.8266299044370008</v>
      </c>
      <c r="I75">
        <f>H75+l</f>
        <v>0.1733700955629992</v>
      </c>
      <c r="J75">
        <f>D75*l</f>
        <v>-0.38587676527927239</v>
      </c>
      <c r="K75">
        <f>ABS(mass*g*I75)</f>
        <v>1.7007606374730222</v>
      </c>
      <c r="L75">
        <f>mass*J75^2/2</f>
        <v>7.445043899119734E-2</v>
      </c>
      <c r="M75">
        <f t="shared" si="13"/>
        <v>1.7752110764642195</v>
      </c>
      <c r="Q75">
        <f>dt+Q74</f>
        <v>6.9000000000000047E-2</v>
      </c>
      <c r="R75">
        <f t="shared" si="22"/>
        <v>0.59751337159933671</v>
      </c>
      <c r="S75">
        <f t="shared" si="23"/>
        <v>-0.3857708484318273</v>
      </c>
      <c r="T75">
        <f>g/l*SIN((R75))</f>
        <v>-5.5189924673793991</v>
      </c>
      <c r="U75">
        <f>R75+S75*dt/2</f>
        <v>0.59732048617512079</v>
      </c>
      <c r="V75">
        <f>S75+T75*dt/2</f>
        <v>-0.388530344665517</v>
      </c>
      <c r="W75">
        <f>g/l*SIN(U75)</f>
        <v>-5.5174280077783182</v>
      </c>
      <c r="X75">
        <f>V75*dt</f>
        <v>-3.8853034466551699E-4</v>
      </c>
      <c r="Y75">
        <f>W75*dt</f>
        <v>-5.5174280077783184E-3</v>
      </c>
      <c r="Z75">
        <f>-l*COS(R75)</f>
        <v>-0.82673711781716508</v>
      </c>
      <c r="AA75">
        <f>Z75+l</f>
        <v>0.17326288218283492</v>
      </c>
      <c r="AB75">
        <f>S75*l</f>
        <v>-0.3857708484318273</v>
      </c>
      <c r="AC75">
        <f>ABS(mass*g*AA75)</f>
        <v>1.6997088742136106</v>
      </c>
      <c r="AD75">
        <f>mass*AB75^2/2</f>
        <v>7.4409573749905936E-2</v>
      </c>
      <c r="AE75">
        <f t="shared" si="16"/>
        <v>1.7741184479635166</v>
      </c>
      <c r="AI75">
        <f>AI74+dt</f>
        <v>6.9000000000000047E-2</v>
      </c>
      <c r="AJ75">
        <f t="shared" si="18"/>
        <v>0.59751340698886224</v>
      </c>
      <c r="AK75">
        <f t="shared" si="19"/>
        <v>-0.38577033581348669</v>
      </c>
      <c r="AL75">
        <f>g/l*SIN(AJ75)</f>
        <v>-5.5189927543987496</v>
      </c>
      <c r="AM75">
        <f>AJ75+AK75*dt/2</f>
        <v>0.59732052182095552</v>
      </c>
      <c r="AN75">
        <f>AK75+AL75*dt/2</f>
        <v>-0.38852983219068604</v>
      </c>
      <c r="AO75">
        <f>g/l*SIN(AM75)</f>
        <v>-5.5174282969143524</v>
      </c>
      <c r="AP75">
        <f>AJ75+AN75*dt/2</f>
        <v>0.59731914207276693</v>
      </c>
      <c r="AQ75">
        <f>AK75+AO75*dt/2</f>
        <v>-0.38852904996194387</v>
      </c>
      <c r="AR75">
        <f>g/l*SIN(AP75)</f>
        <v>-5.5174171052813028</v>
      </c>
      <c r="AS75">
        <f>AJ75+AQ75*dt</f>
        <v>0.59712487793890034</v>
      </c>
      <c r="AT75">
        <f>AK75+AR75*dt</f>
        <v>-0.39128775291876799</v>
      </c>
      <c r="AU75">
        <f>g/l*SIN(AS75)</f>
        <v>-5.5158412542886168</v>
      </c>
      <c r="AV75">
        <f t="shared" si="20"/>
        <v>-0.38852930883958575</v>
      </c>
      <c r="AW75">
        <f t="shared" si="21"/>
        <v>-5.517420802179779</v>
      </c>
      <c r="AX75">
        <f>AV75*dt</f>
        <v>-3.8852930883958577E-4</v>
      </c>
      <c r="AY75">
        <f>AW75*dt</f>
        <v>-5.5174208021797795E-3</v>
      </c>
      <c r="AZ75">
        <f>-l*COS(AJ75)</f>
        <v>-0.82673709790742711</v>
      </c>
      <c r="BA75">
        <f>AZ75+l</f>
        <v>0.17326290209257289</v>
      </c>
      <c r="BB75">
        <f>AK75*l</f>
        <v>-0.38577033581348669</v>
      </c>
      <c r="BC75">
        <f>ABS(mass*g*BA75)</f>
        <v>1.69970906952814</v>
      </c>
      <c r="BD75">
        <f>mass*BB75^2/2</f>
        <v>7.440937599682515E-2</v>
      </c>
      <c r="BE75">
        <f t="shared" si="17"/>
        <v>1.7741184455249652</v>
      </c>
    </row>
    <row r="76" spans="2:57" x14ac:dyDescent="0.25">
      <c r="B76">
        <f>B75+dt</f>
        <v>7.0000000000000048E-2</v>
      </c>
      <c r="C76">
        <f t="shared" si="14"/>
        <v>0.59731803976419096</v>
      </c>
      <c r="D76">
        <f t="shared" si="15"/>
        <v>-0.39139730302130832</v>
      </c>
      <c r="E76">
        <f>g/l*SIN(C76)</f>
        <v>-5.5174081640530375</v>
      </c>
      <c r="F76">
        <f>dt*D76</f>
        <v>-3.9139730302130833E-4</v>
      </c>
      <c r="G76">
        <f>dt*E76</f>
        <v>-5.5174081640530373E-3</v>
      </c>
      <c r="H76">
        <f>-l*COS(C76)</f>
        <v>-0.82684699347443291</v>
      </c>
      <c r="I76">
        <f>H76+l</f>
        <v>0.17315300652556709</v>
      </c>
      <c r="J76">
        <f>D76*l</f>
        <v>-0.39139730302130832</v>
      </c>
      <c r="K76">
        <f>ABS(mass*g*I76)</f>
        <v>1.6986309940158133</v>
      </c>
      <c r="L76">
        <f>mass*J76^2/2</f>
        <v>7.6595924406176921E-2</v>
      </c>
      <c r="M76">
        <f t="shared" si="13"/>
        <v>1.7752269184219902</v>
      </c>
      <c r="Q76">
        <f>dt+Q75</f>
        <v>7.0000000000000048E-2</v>
      </c>
      <c r="R76">
        <f t="shared" si="22"/>
        <v>0.59712484125467113</v>
      </c>
      <c r="S76">
        <f t="shared" si="23"/>
        <v>-0.39128827643960562</v>
      </c>
      <c r="T76">
        <f>g/l*SIN((R76))</f>
        <v>-5.5158409566902025</v>
      </c>
      <c r="U76">
        <f>R76+S76*dt/2</f>
        <v>0.59692919711645132</v>
      </c>
      <c r="V76">
        <f>S76+T76*dt/2</f>
        <v>-0.39404619691795073</v>
      </c>
      <c r="W76">
        <f>g/l*SIN(U76)</f>
        <v>-5.5142537008192347</v>
      </c>
      <c r="X76">
        <f>V76*dt</f>
        <v>-3.9404619691795075E-4</v>
      </c>
      <c r="Y76">
        <f>W76*dt</f>
        <v>-5.5142537008192345E-3</v>
      </c>
      <c r="Z76">
        <f>-l*COS(R76)</f>
        <v>-0.82695563808666117</v>
      </c>
      <c r="AA76">
        <f>Z76+l</f>
        <v>0.17304436191333883</v>
      </c>
      <c r="AB76">
        <f>S76*l</f>
        <v>-0.39128827643960562</v>
      </c>
      <c r="AC76">
        <f>ABS(mass*g*AA76)</f>
        <v>1.6975651903698541</v>
      </c>
      <c r="AD76">
        <f>mass*AB76^2/2</f>
        <v>7.6553257639538616E-2</v>
      </c>
      <c r="AE76">
        <f t="shared" si="16"/>
        <v>1.7741184480093928</v>
      </c>
      <c r="AI76">
        <f>AI75+dt</f>
        <v>7.0000000000000048E-2</v>
      </c>
      <c r="AJ76">
        <f t="shared" si="18"/>
        <v>0.59712487768002265</v>
      </c>
      <c r="AK76">
        <f t="shared" si="19"/>
        <v>-0.39128775661566645</v>
      </c>
      <c r="AL76">
        <f>g/l*SIN(AJ76)</f>
        <v>-5.5158412521884888</v>
      </c>
      <c r="AM76">
        <f>AJ76+AK76*dt/2</f>
        <v>0.59692923380171481</v>
      </c>
      <c r="AN76">
        <f>AK76+AL76*dt/2</f>
        <v>-0.39404567724176071</v>
      </c>
      <c r="AO76">
        <f>g/l*SIN(AM76)</f>
        <v>-5.5142539984656231</v>
      </c>
      <c r="AP76">
        <f>AJ76+AN76*dt/2</f>
        <v>0.59692785484140176</v>
      </c>
      <c r="AQ76">
        <f>AK76+AO76*dt/2</f>
        <v>-0.39404488361489926</v>
      </c>
      <c r="AR76">
        <f>g/l*SIN(AP76)</f>
        <v>-5.5142428102471346</v>
      </c>
      <c r="AS76">
        <f>AJ76+AQ76*dt</f>
        <v>0.59673083279640771</v>
      </c>
      <c r="AT76">
        <f>AK76+AR76*dt</f>
        <v>-0.3968019994259136</v>
      </c>
      <c r="AU76">
        <f>g/l*SIN(AS76)</f>
        <v>-5.5126441606938803</v>
      </c>
      <c r="AV76">
        <f t="shared" si="20"/>
        <v>-0.39404514629248327</v>
      </c>
      <c r="AW76">
        <f t="shared" si="21"/>
        <v>-5.5142465050513136</v>
      </c>
      <c r="AX76">
        <f>AV76*dt</f>
        <v>-3.9404514629248327E-4</v>
      </c>
      <c r="AY76">
        <f>AW76*dt</f>
        <v>-5.5142465050513137E-3</v>
      </c>
      <c r="AZ76">
        <f>-l*COS(AJ76)</f>
        <v>-0.82695561760588132</v>
      </c>
      <c r="BA76">
        <f>AZ76+l</f>
        <v>0.17304438239411868</v>
      </c>
      <c r="BB76">
        <f>AK76*l</f>
        <v>-0.39128775661566645</v>
      </c>
      <c r="BC76">
        <f>ABS(mass*g*BA76)</f>
        <v>1.6975653912863042</v>
      </c>
      <c r="BD76">
        <f>mass*BB76^2/2</f>
        <v>7.6553054238660517E-2</v>
      </c>
      <c r="BE76">
        <f t="shared" si="17"/>
        <v>1.7741184455249648</v>
      </c>
    </row>
    <row r="77" spans="2:57" x14ac:dyDescent="0.25">
      <c r="B77">
        <f>B76+dt</f>
        <v>7.1000000000000049E-2</v>
      </c>
      <c r="C77">
        <f t="shared" si="14"/>
        <v>0.59692664246116967</v>
      </c>
      <c r="D77">
        <f t="shared" si="15"/>
        <v>-0.39691471118536137</v>
      </c>
      <c r="E77">
        <f>g/l*SIN(C77)</f>
        <v>-5.514232973570369</v>
      </c>
      <c r="F77">
        <f>dt*D77</f>
        <v>-3.9691471118536136E-4</v>
      </c>
      <c r="G77">
        <f>dt*E77</f>
        <v>-5.5142329735703693E-3</v>
      </c>
      <c r="H77">
        <f>-l*COS(C77)</f>
        <v>-0.82706706251848416</v>
      </c>
      <c r="I77">
        <f>H77+l</f>
        <v>0.17293293748151584</v>
      </c>
      <c r="J77">
        <f>D77*l</f>
        <v>-0.39691471118536137</v>
      </c>
      <c r="K77">
        <f>ABS(mass*g*I77)</f>
        <v>1.6964721166936705</v>
      </c>
      <c r="L77">
        <f>mass*J77^2/2</f>
        <v>7.8770643977679411E-2</v>
      </c>
      <c r="M77">
        <f t="shared" si="13"/>
        <v>1.7752427606713499</v>
      </c>
      <c r="Q77">
        <f>dt+Q76</f>
        <v>7.1000000000000049E-2</v>
      </c>
      <c r="R77">
        <f t="shared" si="22"/>
        <v>0.59673079505775317</v>
      </c>
      <c r="S77">
        <f t="shared" si="23"/>
        <v>-0.39680253014042488</v>
      </c>
      <c r="T77">
        <f>g/l*SIN((R77))</f>
        <v>-5.5126438544595082</v>
      </c>
      <c r="U77">
        <f>R77+S77*dt/2</f>
        <v>0.59653239379268297</v>
      </c>
      <c r="V77">
        <f>S77+T77*dt/2</f>
        <v>-0.39955885206765462</v>
      </c>
      <c r="W77">
        <f>g/l*SIN(U77)</f>
        <v>-5.5110337975443509</v>
      </c>
      <c r="X77">
        <f>V77*dt</f>
        <v>-3.9955885206765466E-4</v>
      </c>
      <c r="Y77">
        <f>W77*dt</f>
        <v>-5.5110337975443511E-3</v>
      </c>
      <c r="Z77">
        <f>-l*COS(R77)</f>
        <v>-0.82717713311998597</v>
      </c>
      <c r="AA77">
        <f>Z77+l</f>
        <v>0.17282286688001403</v>
      </c>
      <c r="AB77">
        <f>S77*l</f>
        <v>-0.39680253014042488</v>
      </c>
      <c r="AC77">
        <f>ABS(mass*g*AA77)</f>
        <v>1.6953923240929376</v>
      </c>
      <c r="AD77">
        <f>mass*AB77^2/2</f>
        <v>7.8726123962921404E-2</v>
      </c>
      <c r="AE77">
        <f t="shared" si="16"/>
        <v>1.7741184480558589</v>
      </c>
      <c r="AI77">
        <f>AI76+dt</f>
        <v>7.1000000000000049E-2</v>
      </c>
      <c r="AJ77">
        <f t="shared" si="18"/>
        <v>0.59673083253373016</v>
      </c>
      <c r="AK77">
        <f t="shared" si="19"/>
        <v>-0.39680200312071778</v>
      </c>
      <c r="AL77">
        <f>g/l*SIN(AJ77)</f>
        <v>-5.5126441585623551</v>
      </c>
      <c r="AM77">
        <f>AJ77+AK77*dt/2</f>
        <v>0.59653243153216984</v>
      </c>
      <c r="AN77">
        <f>AK77+AL77*dt/2</f>
        <v>-0.39955832519999895</v>
      </c>
      <c r="AO77">
        <f>g/l*SIN(AM77)</f>
        <v>-5.5110341038267476</v>
      </c>
      <c r="AP77">
        <f>AJ77+AN77*dt/2</f>
        <v>0.59653105337113022</v>
      </c>
      <c r="AQ77">
        <f>AK77+AO77*dt/2</f>
        <v>-0.39955752017263113</v>
      </c>
      <c r="AR77">
        <f>g/l*SIN(AP77)</f>
        <v>-5.5110229190785542</v>
      </c>
      <c r="AS77">
        <f>AJ77+AQ77*dt</f>
        <v>0.59633127501355754</v>
      </c>
      <c r="AT77">
        <f>AK77+AR77*dt</f>
        <v>-0.40231302603979635</v>
      </c>
      <c r="AU77">
        <f>g/l*SIN(AS77)</f>
        <v>-5.5094014661746371</v>
      </c>
      <c r="AV77">
        <f t="shared" si="20"/>
        <v>-0.39955778665096237</v>
      </c>
      <c r="AW77">
        <f t="shared" si="21"/>
        <v>-5.5110266117579316</v>
      </c>
      <c r="AX77">
        <f>AV77*dt</f>
        <v>-3.995577866509624E-4</v>
      </c>
      <c r="AY77">
        <f>AW77*dt</f>
        <v>-5.5110266117579321E-3</v>
      </c>
      <c r="AZ77">
        <f>-l*COS(AJ77)</f>
        <v>-0.82717711206068734</v>
      </c>
      <c r="BA77">
        <f>AZ77+l</f>
        <v>0.17282288793931266</v>
      </c>
      <c r="BB77">
        <f>AK77*l</f>
        <v>-0.39680200312071778</v>
      </c>
      <c r="BC77">
        <f>ABS(mass*g*BA77)</f>
        <v>1.6953925306846573</v>
      </c>
      <c r="BD77">
        <f>mass*BB77^2/2</f>
        <v>7.8725914840307068E-2</v>
      </c>
      <c r="BE77">
        <f t="shared" si="17"/>
        <v>1.7741184455249643</v>
      </c>
    </row>
    <row r="78" spans="2:57" x14ac:dyDescent="0.25">
      <c r="B78">
        <f>B77+dt</f>
        <v>7.200000000000005E-2</v>
      </c>
      <c r="C78">
        <f t="shared" si="14"/>
        <v>0.59652972774998425</v>
      </c>
      <c r="D78">
        <f t="shared" si="15"/>
        <v>-0.40242894415893171</v>
      </c>
      <c r="E78">
        <f>g/l*SIN(C78)</f>
        <v>-5.5110121607187521</v>
      </c>
      <c r="F78">
        <f>dt*D78</f>
        <v>-4.0242894415893173E-4</v>
      </c>
      <c r="G78">
        <f>dt*E78</f>
        <v>-5.5110121607187526E-3</v>
      </c>
      <c r="H78">
        <f>-l*COS(C78)</f>
        <v>-0.8272901044168367</v>
      </c>
      <c r="I78">
        <f>H78+l</f>
        <v>0.1727098955831633</v>
      </c>
      <c r="J78">
        <f>D78*l</f>
        <v>-0.40242894415893171</v>
      </c>
      <c r="K78">
        <f>ABS(mass*g*I78)</f>
        <v>1.6942840756708319</v>
      </c>
      <c r="L78">
        <f>mass*J78^2/2</f>
        <v>8.0974527548436287E-2</v>
      </c>
      <c r="M78">
        <f t="shared" si="13"/>
        <v>1.7752586032192683</v>
      </c>
      <c r="Q78">
        <f>dt+Q77</f>
        <v>7.200000000000005E-2</v>
      </c>
      <c r="R78">
        <f t="shared" si="22"/>
        <v>0.59633123620568551</v>
      </c>
      <c r="S78">
        <f t="shared" si="23"/>
        <v>-0.40231356393796924</v>
      </c>
      <c r="T78">
        <f>g/l*SIN((R78))</f>
        <v>-5.5094011511785315</v>
      </c>
      <c r="U78">
        <f>R78+S78*dt/2</f>
        <v>0.59613007942371654</v>
      </c>
      <c r="V78">
        <f>S78+T78*dt/2</f>
        <v>-0.40506826451355848</v>
      </c>
      <c r="W78">
        <f>g/l*SIN(U78)</f>
        <v>-5.5077682884133923</v>
      </c>
      <c r="X78">
        <f>V78*dt</f>
        <v>-4.0506826451355848E-4</v>
      </c>
      <c r="Y78">
        <f>W78*dt</f>
        <v>-5.5077682884133927E-3</v>
      </c>
      <c r="Z78">
        <f>-l*COS(R78)</f>
        <v>-0.82740159569432248</v>
      </c>
      <c r="AA78">
        <f>Z78+l</f>
        <v>0.17259840430567752</v>
      </c>
      <c r="AB78">
        <f>S78*l</f>
        <v>-0.40231356393796924</v>
      </c>
      <c r="AC78">
        <f>ABS(mass*g*AA78)</f>
        <v>1.6931903462386966</v>
      </c>
      <c r="AD78">
        <f>mass*AB78^2/2</f>
        <v>8.0928101864235227E-2</v>
      </c>
      <c r="AE78">
        <f t="shared" si="16"/>
        <v>1.7741184481029317</v>
      </c>
      <c r="AI78">
        <f>AI77+dt</f>
        <v>7.200000000000005E-2</v>
      </c>
      <c r="AJ78">
        <f t="shared" si="18"/>
        <v>0.59633127474707914</v>
      </c>
      <c r="AK78">
        <f t="shared" si="19"/>
        <v>-0.40231302973247574</v>
      </c>
      <c r="AL78">
        <f>g/l*SIN(AJ78)</f>
        <v>-5.5094014640116828</v>
      </c>
      <c r="AM78">
        <f>AJ78+AK78*dt/2</f>
        <v>0.59613011823221296</v>
      </c>
      <c r="AN78">
        <f>AK78+AL78*dt/2</f>
        <v>-0.40506773046448158</v>
      </c>
      <c r="AO78">
        <f>g/l*SIN(AM78)</f>
        <v>-5.5077686034575706</v>
      </c>
      <c r="AP78">
        <f>AJ78+AN78*dt/2</f>
        <v>0.59612874088184686</v>
      </c>
      <c r="AQ78">
        <f>AK78+AO78*dt/2</f>
        <v>-0.40506691403420453</v>
      </c>
      <c r="AR78">
        <f>g/l*SIN(AP78)</f>
        <v>-5.5077574222356649</v>
      </c>
      <c r="AS78">
        <f>AJ78+AQ78*dt</f>
        <v>0.59592620783304495</v>
      </c>
      <c r="AT78">
        <f>AK78+AR78*dt</f>
        <v>-0.40782078715471137</v>
      </c>
      <c r="AU78">
        <f>g/l*SIN(AS78)</f>
        <v>-5.5061131611602541</v>
      </c>
      <c r="AV78">
        <f t="shared" si="20"/>
        <v>-0.40506718431409316</v>
      </c>
      <c r="AW78">
        <f t="shared" si="21"/>
        <v>-5.5077611127597343</v>
      </c>
      <c r="AX78">
        <f>AV78*dt</f>
        <v>-4.0506718431409318E-4</v>
      </c>
      <c r="AY78">
        <f>AW78*dt</f>
        <v>-5.5077611127597346E-3</v>
      </c>
      <c r="AZ78">
        <f>-l*COS(AJ78)</f>
        <v>-0.82740157404906201</v>
      </c>
      <c r="BA78">
        <f>AZ78+l</f>
        <v>0.17259842595093799</v>
      </c>
      <c r="BB78">
        <f>AK78*l</f>
        <v>-0.40231302973247574</v>
      </c>
      <c r="BC78">
        <f>ABS(mass*g*BA78)</f>
        <v>1.6931905585787017</v>
      </c>
      <c r="BD78">
        <f>mass*BB78^2/2</f>
        <v>8.0927886946261948E-2</v>
      </c>
      <c r="BE78">
        <f t="shared" si="17"/>
        <v>1.7741184455249637</v>
      </c>
    </row>
    <row r="79" spans="2:57" x14ac:dyDescent="0.25">
      <c r="B79">
        <f>B78+dt</f>
        <v>7.3000000000000051E-2</v>
      </c>
      <c r="C79">
        <f t="shared" si="14"/>
        <v>0.59612729880582527</v>
      </c>
      <c r="D79">
        <f t="shared" si="15"/>
        <v>-0.40793995631965047</v>
      </c>
      <c r="E79">
        <f>g/l*SIN(C79)</f>
        <v>-5.5077457155647842</v>
      </c>
      <c r="F79">
        <f>dt*D79</f>
        <v>-4.0793995631965049E-4</v>
      </c>
      <c r="G79">
        <f>dt*E79</f>
        <v>-5.5077457155647842E-3</v>
      </c>
      <c r="H79">
        <f>-l*COS(C79)</f>
        <v>-0.82751611191724139</v>
      </c>
      <c r="I79">
        <f>H79+l</f>
        <v>0.17248388808275861</v>
      </c>
      <c r="J79">
        <f>D79*l</f>
        <v>-0.40793995631965047</v>
      </c>
      <c r="K79">
        <f>ABS(mass*g*I79)</f>
        <v>1.6920669420918619</v>
      </c>
      <c r="L79">
        <f>mass*J79^2/2</f>
        <v>8.3207503981039169E-2</v>
      </c>
      <c r="M79">
        <f t="shared" si="13"/>
        <v>1.7752744460729011</v>
      </c>
      <c r="Q79">
        <f>dt+Q78</f>
        <v>7.3000000000000051E-2</v>
      </c>
      <c r="R79">
        <f t="shared" si="22"/>
        <v>0.59592616794117192</v>
      </c>
      <c r="S79">
        <f t="shared" si="23"/>
        <v>-0.40782133222638262</v>
      </c>
      <c r="T79">
        <f>g/l*SIN((R79))</f>
        <v>-5.5061128372765191</v>
      </c>
      <c r="U79">
        <f>R79+S79*dt/2</f>
        <v>0.59572225727505879</v>
      </c>
      <c r="V79">
        <f>S79+T79*dt/2</f>
        <v>-0.41057438864502088</v>
      </c>
      <c r="W79">
        <f>g/l*SIN(U79)</f>
        <v>-5.5044571638256219</v>
      </c>
      <c r="X79">
        <f>V79*dt</f>
        <v>-4.1057438864502087E-4</v>
      </c>
      <c r="Y79">
        <f>W79*dt</f>
        <v>-5.5044571638256223E-3</v>
      </c>
      <c r="Z79">
        <f>-l*COS(R79)</f>
        <v>-0.82762901848713788</v>
      </c>
      <c r="AA79">
        <f>Z79+l</f>
        <v>0.17237098151286212</v>
      </c>
      <c r="AB79">
        <f>S79*l</f>
        <v>-0.40782133222638262</v>
      </c>
      <c r="AC79">
        <f>ABS(mass*g*AA79)</f>
        <v>1.6909593286411775</v>
      </c>
      <c r="AD79">
        <f>mass*AB79^2/2</f>
        <v>8.3159119509450777E-2</v>
      </c>
      <c r="AE79">
        <f t="shared" si="16"/>
        <v>1.7741184481506282</v>
      </c>
      <c r="AI79">
        <f>AI78+dt</f>
        <v>7.3000000000000051E-2</v>
      </c>
      <c r="AJ79">
        <f t="shared" si="18"/>
        <v>0.59592620756276504</v>
      </c>
      <c r="AK79">
        <f t="shared" si="19"/>
        <v>-0.40782079084523548</v>
      </c>
      <c r="AL79">
        <f>g/l*SIN(AJ79)</f>
        <v>-5.5061131589658414</v>
      </c>
      <c r="AM79">
        <f>AJ79+AK79*dt/2</f>
        <v>0.59572229716734237</v>
      </c>
      <c r="AN79">
        <f>AK79+AL79*dt/2</f>
        <v>-0.41057384742471842</v>
      </c>
      <c r="AO79">
        <f>g/l*SIN(AM79)</f>
        <v>-5.504457487757473</v>
      </c>
      <c r="AP79">
        <f>AJ79+AN79*dt/2</f>
        <v>0.59572092063905269</v>
      </c>
      <c r="AQ79">
        <f>AK79+AO79*dt/2</f>
        <v>-0.41057301958911424</v>
      </c>
      <c r="AR79">
        <f>g/l*SIN(AP79)</f>
        <v>-5.5044463101181194</v>
      </c>
      <c r="AS79">
        <f>AJ79+AQ79*dt</f>
        <v>0.59551563454317591</v>
      </c>
      <c r="AT79">
        <f>AK79+AR79*dt</f>
        <v>-0.41332523715535358</v>
      </c>
      <c r="AU79">
        <f>g/l*SIN(AS79)</f>
        <v>-5.5027792360211549</v>
      </c>
      <c r="AV79">
        <f t="shared" si="20"/>
        <v>-0.41057329367137574</v>
      </c>
      <c r="AW79">
        <f t="shared" si="21"/>
        <v>-5.5044499984563631</v>
      </c>
      <c r="AX79">
        <f>AV79*dt</f>
        <v>-4.1057329367137575E-4</v>
      </c>
      <c r="AY79">
        <f>AW79*dt</f>
        <v>-5.5044499984563634E-3</v>
      </c>
      <c r="AZ79">
        <f>-l*COS(AJ79)</f>
        <v>-0.82762899624850705</v>
      </c>
      <c r="BA79">
        <f>AZ79+l</f>
        <v>0.17237100375149295</v>
      </c>
      <c r="BB79">
        <f>AK79*l</f>
        <v>-0.40782079084523548</v>
      </c>
      <c r="BC79">
        <f>ABS(mass*g*BA79)</f>
        <v>1.6909595468021459</v>
      </c>
      <c r="BD79">
        <f>mass*BB79^2/2</f>
        <v>8.3158898722816649E-2</v>
      </c>
      <c r="BE79">
        <f t="shared" si="17"/>
        <v>1.7741184455249626</v>
      </c>
    </row>
    <row r="80" spans="2:57" x14ac:dyDescent="0.25">
      <c r="B80">
        <f>B79+dt</f>
        <v>7.4000000000000052E-2</v>
      </c>
      <c r="C80">
        <f t="shared" si="14"/>
        <v>0.59571935884950566</v>
      </c>
      <c r="D80">
        <f t="shared" si="15"/>
        <v>-0.41344770203521525</v>
      </c>
      <c r="E80">
        <f>g/l*SIN(C80)</f>
        <v>-5.5044336281138193</v>
      </c>
      <c r="F80">
        <f>dt*D80</f>
        <v>-4.1344770203521528E-4</v>
      </c>
      <c r="G80">
        <f>dt*E80</f>
        <v>-5.5044336281138192E-3</v>
      </c>
      <c r="H80">
        <f>-l*COS(C80)</f>
        <v>-0.82774507766763594</v>
      </c>
      <c r="I80">
        <f>H80+l</f>
        <v>0.17225492233236406</v>
      </c>
      <c r="J80">
        <f>D80*l</f>
        <v>-0.41344770203521525</v>
      </c>
      <c r="K80">
        <f>ABS(mass*g*I80)</f>
        <v>1.6898207880804914</v>
      </c>
      <c r="L80">
        <f>mass*J80^2/2</f>
        <v>8.546950115910007E-2</v>
      </c>
      <c r="M80">
        <f t="shared" si="13"/>
        <v>1.7752902892395914</v>
      </c>
      <c r="Q80">
        <f>dt+Q79</f>
        <v>7.4000000000000052E-2</v>
      </c>
      <c r="R80">
        <f t="shared" si="22"/>
        <v>0.59551559355252692</v>
      </c>
      <c r="S80">
        <f t="shared" si="23"/>
        <v>-0.41332578939020825</v>
      </c>
      <c r="T80">
        <f>g/l*SIN((R80))</f>
        <v>-5.502778903123775</v>
      </c>
      <c r="U80">
        <f>R80+S80*dt/2</f>
        <v>0.59530893065783186</v>
      </c>
      <c r="V80">
        <f>S80+T80*dt/2</f>
        <v>-0.41607717884177015</v>
      </c>
      <c r="W80">
        <f>g/l*SIN(U80)</f>
        <v>-5.5011004141228765</v>
      </c>
      <c r="X80">
        <f>V80*dt</f>
        <v>-4.1607717884177016E-4</v>
      </c>
      <c r="Y80">
        <f>W80*dt</f>
        <v>-5.5011004141228767E-3</v>
      </c>
      <c r="Z80">
        <f>-l*COS(R80)</f>
        <v>-0.82785939407630549</v>
      </c>
      <c r="AA80">
        <f>Z80+l</f>
        <v>0.17214060592369451</v>
      </c>
      <c r="AB80">
        <f>S80*l</f>
        <v>-0.41332578939020825</v>
      </c>
      <c r="AC80">
        <f>ABS(mass*g*AA80)</f>
        <v>1.6886993441114433</v>
      </c>
      <c r="AD80">
        <f>mass*AB80^2/2</f>
        <v>8.541910408751939E-2</v>
      </c>
      <c r="AE80">
        <f t="shared" si="16"/>
        <v>1.7741184481989627</v>
      </c>
      <c r="AI80">
        <f>AI79+dt</f>
        <v>7.4000000000000052E-2</v>
      </c>
      <c r="AJ80">
        <f t="shared" si="18"/>
        <v>0.59551563426909371</v>
      </c>
      <c r="AK80">
        <f t="shared" si="19"/>
        <v>-0.41332524084369182</v>
      </c>
      <c r="AL80">
        <f>g/l*SIN(AJ80)</f>
        <v>-5.502779233795251</v>
      </c>
      <c r="AM80">
        <f>AJ80+AK80*dt/2</f>
        <v>0.59530897164867191</v>
      </c>
      <c r="AN80">
        <f>AK80+AL80*dt/2</f>
        <v>-0.41607663046058946</v>
      </c>
      <c r="AO80">
        <f>g/l*SIN(AM80)</f>
        <v>-5.5011007470684161</v>
      </c>
      <c r="AP80">
        <f>AJ80+AN80*dt/2</f>
        <v>0.5953075959538634</v>
      </c>
      <c r="AQ80">
        <f>AK80+AO80*dt/2</f>
        <v>-0.41607579121722604</v>
      </c>
      <c r="AR80">
        <f>g/l*SIN(AP80)</f>
        <v>-5.5010895730681417</v>
      </c>
      <c r="AS80">
        <f>AJ80+AQ80*dt</f>
        <v>0.59509955847787643</v>
      </c>
      <c r="AT80">
        <f>AK80+AR80*dt</f>
        <v>-0.41882633041675998</v>
      </c>
      <c r="AU80">
        <f>g/l*SIN(AS80)</f>
        <v>-5.4993996810718713</v>
      </c>
      <c r="AV80">
        <f t="shared" si="20"/>
        <v>-0.41607606910268052</v>
      </c>
      <c r="AW80">
        <f t="shared" si="21"/>
        <v>-5.5010932591900392</v>
      </c>
      <c r="AX80">
        <f>AV80*dt</f>
        <v>-4.1607606910268053E-4</v>
      </c>
      <c r="AY80">
        <f>AW80*dt</f>
        <v>-5.5010932591900395E-3</v>
      </c>
      <c r="AZ80">
        <f>-l*COS(AJ80)</f>
        <v>-0.82785937123693021</v>
      </c>
      <c r="BA80">
        <f>AZ80+l</f>
        <v>0.17214062876306979</v>
      </c>
      <c r="BB80">
        <f>AK80*l</f>
        <v>-0.41332524084369182</v>
      </c>
      <c r="BC80">
        <f>ABS(mass*g*BA80)</f>
        <v>1.6886995681657146</v>
      </c>
      <c r="BD80">
        <f>mass*BB80^2/2</f>
        <v>8.5418877359247927E-2</v>
      </c>
      <c r="BE80">
        <f t="shared" si="17"/>
        <v>1.7741184455249626</v>
      </c>
    </row>
    <row r="81" spans="2:57" x14ac:dyDescent="0.25">
      <c r="B81">
        <f>B80+dt</f>
        <v>7.5000000000000053E-2</v>
      </c>
      <c r="C81">
        <f t="shared" si="14"/>
        <v>0.59530591114747045</v>
      </c>
      <c r="D81">
        <f t="shared" si="15"/>
        <v>-0.41895213566332906</v>
      </c>
      <c r="E81">
        <f>g/l*SIN(C81)</f>
        <v>-5.5010758883129958</v>
      </c>
      <c r="F81">
        <f>dt*D81</f>
        <v>-4.1895213566332909E-4</v>
      </c>
      <c r="G81">
        <f>dt*E81</f>
        <v>-5.5010758883129954E-3</v>
      </c>
      <c r="H81">
        <f>-l*COS(C81)</f>
        <v>-0.82797699421626547</v>
      </c>
      <c r="I81">
        <f>H81+l</f>
        <v>0.17202300578373453</v>
      </c>
      <c r="J81">
        <f>D81*l</f>
        <v>-0.41895213566332906</v>
      </c>
      <c r="K81">
        <f>ABS(mass*g*I81)</f>
        <v>1.6875456867384357</v>
      </c>
      <c r="L81">
        <f>mass*J81^2/2</f>
        <v>8.7760445988432245E-2</v>
      </c>
      <c r="M81">
        <f t="shared" si="13"/>
        <v>1.775306132726868</v>
      </c>
      <c r="Q81">
        <f>dt+Q80</f>
        <v>7.5000000000000053E-2</v>
      </c>
      <c r="R81">
        <f t="shared" si="22"/>
        <v>0.59509951637368519</v>
      </c>
      <c r="S81">
        <f t="shared" si="23"/>
        <v>-0.41882688980433114</v>
      </c>
      <c r="T81">
        <f>g/l*SIN((R81))</f>
        <v>-5.4993993390347091</v>
      </c>
      <c r="U81">
        <f>R81+S81*dt/2</f>
        <v>0.59489010292878297</v>
      </c>
      <c r="V81">
        <f>S81+T81*dt/2</f>
        <v>-0.42157658947384852</v>
      </c>
      <c r="W81">
        <f>g/l*SIN(U81)</f>
        <v>-5.4976980295926428</v>
      </c>
      <c r="X81">
        <f>V81*dt</f>
        <v>-4.2157658947384853E-4</v>
      </c>
      <c r="Y81">
        <f>W81*dt</f>
        <v>-5.4976980295926431E-3</v>
      </c>
      <c r="Z81">
        <f>-l*COS(R81)</f>
        <v>-0.82809271494022774</v>
      </c>
      <c r="AA81">
        <f>Z81+l</f>
        <v>0.17190728505977226</v>
      </c>
      <c r="AB81">
        <f>S81*l</f>
        <v>-0.41882688980433114</v>
      </c>
      <c r="AC81">
        <f>ABS(mass*g*AA81)</f>
        <v>1.6864104664363659</v>
      </c>
      <c r="AD81">
        <f>mass*AB81^2/2</f>
        <v>8.7707981811584665E-2</v>
      </c>
      <c r="AE81">
        <f t="shared" si="16"/>
        <v>1.7741184482479506</v>
      </c>
      <c r="AI81">
        <f>AI80+dt</f>
        <v>7.5000000000000053E-2</v>
      </c>
      <c r="AJ81">
        <f t="shared" si="18"/>
        <v>0.59509955819999105</v>
      </c>
      <c r="AK81">
        <f t="shared" si="19"/>
        <v>-0.41882633410288184</v>
      </c>
      <c r="AL81">
        <f>g/l*SIN(AJ81)</f>
        <v>-5.4993996788144441</v>
      </c>
      <c r="AM81">
        <f>AJ81+AK81*dt/2</f>
        <v>0.59489014503293958</v>
      </c>
      <c r="AN81">
        <f>AK81+AL81*dt/2</f>
        <v>-0.42157603394228904</v>
      </c>
      <c r="AO81">
        <f>g/l*SIN(AM81)</f>
        <v>-5.4976983716780055</v>
      </c>
      <c r="AP81">
        <f>AJ81+AN81*dt/2</f>
        <v>0.59488877018301989</v>
      </c>
      <c r="AQ81">
        <f>AK81+AO81*dt/2</f>
        <v>-0.42157518328872085</v>
      </c>
      <c r="AR81">
        <f>g/l*SIN(AP81)</f>
        <v>-5.497687201373612</v>
      </c>
      <c r="AS81">
        <f>AJ81+AQ81*dt</f>
        <v>0.59467798301670238</v>
      </c>
      <c r="AT81">
        <f>AK81+AR81*dt</f>
        <v>-0.42432402130425545</v>
      </c>
      <c r="AU81">
        <f>g/l*SIN(AS81)</f>
        <v>-5.4959744865741404</v>
      </c>
      <c r="AV81">
        <f t="shared" si="20"/>
        <v>-0.42157546497819287</v>
      </c>
      <c r="AW81">
        <f t="shared" si="21"/>
        <v>-5.4976908852486366</v>
      </c>
      <c r="AX81">
        <f>AV81*dt</f>
        <v>-4.2157546497819287E-4</v>
      </c>
      <c r="AY81">
        <f>AW81*dt</f>
        <v>-5.4976908852486369E-3</v>
      </c>
      <c r="AZ81">
        <f>-l*COS(AJ81)</f>
        <v>-0.82809269149276943</v>
      </c>
      <c r="BA81">
        <f>AZ81+l</f>
        <v>0.17190730850723057</v>
      </c>
      <c r="BB81">
        <f>AK81*l</f>
        <v>-0.41882633410288184</v>
      </c>
      <c r="BC81">
        <f>ABS(mass*g*BA81)</f>
        <v>1.686410696455932</v>
      </c>
      <c r="BD81">
        <f>mass*BB81^2/2</f>
        <v>8.7707749069029395E-2</v>
      </c>
      <c r="BE81">
        <f t="shared" si="17"/>
        <v>1.7741184455249615</v>
      </c>
    </row>
    <row r="82" spans="2:57" x14ac:dyDescent="0.25">
      <c r="B82">
        <f>B81+dt</f>
        <v>7.6000000000000054E-2</v>
      </c>
      <c r="C82">
        <f t="shared" si="14"/>
        <v>0.5948869590118071</v>
      </c>
      <c r="D82">
        <f t="shared" si="15"/>
        <v>-0.42445321155164206</v>
      </c>
      <c r="E82">
        <f>g/l*SIN(C82)</f>
        <v>-5.4976724860543067</v>
      </c>
      <c r="F82">
        <f>dt*D82</f>
        <v>-4.2445321155164207E-4</v>
      </c>
      <c r="G82">
        <f>dt*E82</f>
        <v>-5.4976724860543065E-3</v>
      </c>
      <c r="H82">
        <f>-l*COS(C82)</f>
        <v>-0.82821185401180397</v>
      </c>
      <c r="I82">
        <f>H82+l</f>
        <v>0.17178814598819603</v>
      </c>
      <c r="J82">
        <f>D82*l</f>
        <v>-0.42445321155164206</v>
      </c>
      <c r="K82">
        <f>ABS(mass*g*I82)</f>
        <v>1.6852417121442032</v>
      </c>
      <c r="L82">
        <f>mass*J82^2/2</f>
        <v>9.0080264398251508E-2</v>
      </c>
      <c r="M82">
        <f t="shared" si="13"/>
        <v>1.7753219765424546</v>
      </c>
      <c r="Q82">
        <f>dt+Q81</f>
        <v>7.6000000000000054E-2</v>
      </c>
      <c r="R82">
        <f t="shared" si="22"/>
        <v>0.59467793978421135</v>
      </c>
      <c r="S82">
        <f t="shared" si="23"/>
        <v>-0.42432458783392379</v>
      </c>
      <c r="T82">
        <f>g/l*SIN((R82))</f>
        <v>-5.4959741352709344</v>
      </c>
      <c r="U82">
        <f>R82+S82*dt/2</f>
        <v>0.59446577749029439</v>
      </c>
      <c r="V82">
        <f>S82+T82*dt/2</f>
        <v>-0.42707257490155925</v>
      </c>
      <c r="W82">
        <f>g/l*SIN(U82)</f>
        <v>-5.4942500004711761</v>
      </c>
      <c r="X82">
        <f>V82*dt</f>
        <v>-4.2707257490155927E-4</v>
      </c>
      <c r="Y82">
        <f>W82*dt</f>
        <v>-5.4942500004711761E-3</v>
      </c>
      <c r="Z82">
        <f>-l*COS(R82)</f>
        <v>-0.82832897345796175</v>
      </c>
      <c r="AA82">
        <f>Z82+l</f>
        <v>0.17167102654203825</v>
      </c>
      <c r="AB82">
        <f>S82*l</f>
        <v>-0.42432458783392379</v>
      </c>
      <c r="AC82">
        <f>ABS(mass*g*AA82)</f>
        <v>1.6840927703773954</v>
      </c>
      <c r="AD82">
        <f>mass*AB82^2/2</f>
        <v>9.0025677920214653E-2</v>
      </c>
      <c r="AE82">
        <f t="shared" si="16"/>
        <v>1.77411844829761</v>
      </c>
      <c r="AI82">
        <f>AI81+dt</f>
        <v>7.6000000000000054E-2</v>
      </c>
      <c r="AJ82">
        <f t="shared" si="18"/>
        <v>0.59467798273501282</v>
      </c>
      <c r="AK82">
        <f t="shared" si="19"/>
        <v>-0.42432402498813049</v>
      </c>
      <c r="AL82">
        <f>g/l*SIN(AJ82)</f>
        <v>-5.4959744842851581</v>
      </c>
      <c r="AM82">
        <f>AJ82+AK82*dt/2</f>
        <v>0.59446582072251875</v>
      </c>
      <c r="AN82">
        <f>AK82+AL82*dt/2</f>
        <v>-0.42707201223027308</v>
      </c>
      <c r="AO82">
        <f>g/l*SIN(AM82)</f>
        <v>-5.4942503518226173</v>
      </c>
      <c r="AP82">
        <f>AJ82+AN82*dt/2</f>
        <v>0.59446444672889764</v>
      </c>
      <c r="AQ82">
        <f>AK82+AO82*dt/2</f>
        <v>-0.42707115016404179</v>
      </c>
      <c r="AR82">
        <f>g/l*SIN(AP82)</f>
        <v>-5.4942391852711809</v>
      </c>
      <c r="AS82">
        <f>AJ82+AQ82*dt</f>
        <v>0.59425091158484877</v>
      </c>
      <c r="AT82">
        <f>AK82+AR82*dt</f>
        <v>-0.42981826417340169</v>
      </c>
      <c r="AU82">
        <f>g/l*SIN(AS82)</f>
        <v>-5.4925036427400347</v>
      </c>
      <c r="AV82">
        <f t="shared" si="20"/>
        <v>-0.42707143565836031</v>
      </c>
      <c r="AW82">
        <f t="shared" si="21"/>
        <v>-5.4942428668687979</v>
      </c>
      <c r="AX82">
        <f>AV82*dt</f>
        <v>-4.270714356583603E-4</v>
      </c>
      <c r="AY82">
        <f>AW82*dt</f>
        <v>-5.494242866868798E-3</v>
      </c>
      <c r="AZ82">
        <f>-l*COS(AJ82)</f>
        <v>-0.82832894939511759</v>
      </c>
      <c r="BA82">
        <f>AZ82+l</f>
        <v>0.17167105060488241</v>
      </c>
      <c r="BB82">
        <f>AK82*l</f>
        <v>-0.42432402498813049</v>
      </c>
      <c r="BC82">
        <f>ABS(mass*g*BA82)</f>
        <v>1.6840930064338966</v>
      </c>
      <c r="BD82">
        <f>mass*BB82^2/2</f>
        <v>9.0025439091063794E-2</v>
      </c>
      <c r="BE82">
        <f t="shared" si="17"/>
        <v>1.7741184455249603</v>
      </c>
    </row>
    <row r="83" spans="2:57" x14ac:dyDescent="0.25">
      <c r="B83">
        <f>B82+dt</f>
        <v>7.7000000000000055E-2</v>
      </c>
      <c r="C83">
        <f t="shared" si="14"/>
        <v>0.5944625058002555</v>
      </c>
      <c r="D83">
        <f t="shared" si="15"/>
        <v>-0.42995088403769638</v>
      </c>
      <c r="E83">
        <f>g/l*SIN(C83)</f>
        <v>-5.4942234111777122</v>
      </c>
      <c r="F83">
        <f>dt*D83</f>
        <v>-4.2995088403769642E-4</v>
      </c>
      <c r="G83">
        <f>dt*E83</f>
        <v>-5.494223411177712E-3</v>
      </c>
      <c r="H83">
        <f>-l*COS(C83)</f>
        <v>-0.82844964940347909</v>
      </c>
      <c r="I83">
        <f>H83+l</f>
        <v>0.17155035059652091</v>
      </c>
      <c r="J83">
        <f>D83*l</f>
        <v>-0.42995088403769638</v>
      </c>
      <c r="K83">
        <f>ABS(mass*g*I83)</f>
        <v>1.6829089393518701</v>
      </c>
      <c r="L83">
        <f>mass*J83^2/2</f>
        <v>9.2428881342398322E-2</v>
      </c>
      <c r="M83">
        <f t="shared" si="13"/>
        <v>1.7753378206942685</v>
      </c>
      <c r="Q83">
        <f>dt+Q82</f>
        <v>7.7000000000000055E-2</v>
      </c>
      <c r="R83">
        <f t="shared" si="22"/>
        <v>0.59425086720930975</v>
      </c>
      <c r="S83">
        <f t="shared" si="23"/>
        <v>-0.42981883783439495</v>
      </c>
      <c r="T83">
        <f>g/l*SIN((R83))</f>
        <v>-5.4925032820444031</v>
      </c>
      <c r="U83">
        <f>R83+S83*dt/2</f>
        <v>0.59403595779039253</v>
      </c>
      <c r="V83">
        <f>S83+T83*dt/2</f>
        <v>-0.43256508947541716</v>
      </c>
      <c r="W83">
        <f>g/l*SIN(U83)</f>
        <v>-5.4907563169466389</v>
      </c>
      <c r="X83">
        <f>V83*dt</f>
        <v>-4.3256508947541719E-4</v>
      </c>
      <c r="Y83">
        <f>W83*dt</f>
        <v>-5.4907563169466394E-3</v>
      </c>
      <c r="Z83">
        <f>-l*COS(R83)</f>
        <v>-0.82856816190934757</v>
      </c>
      <c r="AA83">
        <f>Z83+l</f>
        <v>0.17143183809065243</v>
      </c>
      <c r="AB83">
        <f>S83*l</f>
        <v>-0.42981883783439495</v>
      </c>
      <c r="AC83">
        <f>ABS(mass*g*AA83)</f>
        <v>1.6817463316693004</v>
      </c>
      <c r="AD83">
        <f>mass*AB83^2/2</f>
        <v>9.2372116678654956E-2</v>
      </c>
      <c r="AE83">
        <f t="shared" si="16"/>
        <v>1.7741184483479553</v>
      </c>
      <c r="AI83">
        <f>AI82+dt</f>
        <v>7.7000000000000055E-2</v>
      </c>
      <c r="AJ83">
        <f t="shared" si="18"/>
        <v>0.59425091129935448</v>
      </c>
      <c r="AK83">
        <f t="shared" si="19"/>
        <v>-0.42981826785499927</v>
      </c>
      <c r="AL83">
        <f>g/l*SIN(AJ83)</f>
        <v>-5.4925036404194651</v>
      </c>
      <c r="AM83">
        <f>AJ83+AK83*dt/2</f>
        <v>0.59403600216542696</v>
      </c>
      <c r="AN83">
        <f>AK83+AL83*dt/2</f>
        <v>-0.43256451967520898</v>
      </c>
      <c r="AO83">
        <f>g/l*SIN(AM83)</f>
        <v>-5.4907566776905412</v>
      </c>
      <c r="AP83">
        <f>AJ83+AN83*dt/2</f>
        <v>0.59403462903951687</v>
      </c>
      <c r="AQ83">
        <f>AK83+AO83*dt/2</f>
        <v>-0.43256364619384452</v>
      </c>
      <c r="AR83">
        <f>g/l*SIN(AP83)</f>
        <v>-5.490745514949416</v>
      </c>
      <c r="AS83">
        <f>AJ83+AQ83*dt</f>
        <v>0.59381834765316066</v>
      </c>
      <c r="AT83">
        <f>AK83+AR83*dt</f>
        <v>-0.43530901336994871</v>
      </c>
      <c r="AU83">
        <f>g/l*SIN(AS83)</f>
        <v>-5.4889871397351406</v>
      </c>
      <c r="AV83">
        <f t="shared" si="20"/>
        <v>-0.43256393549384248</v>
      </c>
      <c r="AW83">
        <f t="shared" si="21"/>
        <v>-5.4907491942390863</v>
      </c>
      <c r="AX83">
        <f>AV83*dt</f>
        <v>-4.3256393549384251E-4</v>
      </c>
      <c r="AY83">
        <f>AW83*dt</f>
        <v>-5.4907491942390863E-3</v>
      </c>
      <c r="AZ83">
        <f>-l*COS(AJ83)</f>
        <v>-0.8285681372238507</v>
      </c>
      <c r="BA83">
        <f>AZ83+l</f>
        <v>0.1714318627761493</v>
      </c>
      <c r="BB83">
        <f>AK83*l</f>
        <v>-0.42981826785499927</v>
      </c>
      <c r="BC83">
        <f>ABS(mass*g*BA83)</f>
        <v>1.6817465738340247</v>
      </c>
      <c r="BD83">
        <f>mass*BB83^2/2</f>
        <v>9.2371871690935956E-2</v>
      </c>
      <c r="BE83">
        <f t="shared" si="17"/>
        <v>1.7741184455249606</v>
      </c>
    </row>
    <row r="84" spans="2:57" x14ac:dyDescent="0.25">
      <c r="B84">
        <f>B83+dt</f>
        <v>7.8000000000000055E-2</v>
      </c>
      <c r="C84">
        <f t="shared" si="14"/>
        <v>0.59403255491621776</v>
      </c>
      <c r="D84">
        <f t="shared" si="15"/>
        <v>-0.4354451074488741</v>
      </c>
      <c r="E84">
        <f>g/l*SIN(C84)</f>
        <v>-5.4907286534742719</v>
      </c>
      <c r="F84">
        <f>dt*D84</f>
        <v>-4.3544510744887409E-4</v>
      </c>
      <c r="G84">
        <f>dt*E84</f>
        <v>-5.4907286534742724E-3</v>
      </c>
      <c r="H84">
        <f>-l*COS(C84)</f>
        <v>-0.82869037264119905</v>
      </c>
      <c r="I84">
        <f>H84+l</f>
        <v>0.17130962735880095</v>
      </c>
      <c r="J84">
        <f>D84*l</f>
        <v>-0.4354451074488741</v>
      </c>
      <c r="K84">
        <f>ABS(mass*g*I84)</f>
        <v>1.6805474443898374</v>
      </c>
      <c r="L84">
        <f>mass*J84^2/2</f>
        <v>9.4806220800580751E-2</v>
      </c>
      <c r="M84">
        <f t="shared" si="13"/>
        <v>1.775353665190418</v>
      </c>
      <c r="Q84">
        <f>dt+Q83</f>
        <v>7.8000000000000055E-2</v>
      </c>
      <c r="R84">
        <f t="shared" si="22"/>
        <v>0.59381830211983433</v>
      </c>
      <c r="S84">
        <f t="shared" si="23"/>
        <v>-0.43530959415134157</v>
      </c>
      <c r="T84">
        <f>g/l*SIN((R84))</f>
        <v>-5.4889867695205732</v>
      </c>
      <c r="U84">
        <f>R84+S84*dt/2</f>
        <v>0.59360064732275863</v>
      </c>
      <c r="V84">
        <f>S84+T84*dt/2</f>
        <v>-0.43805408753610187</v>
      </c>
      <c r="W84">
        <f>g/l*SIN(U84)</f>
        <v>-5.4872169691623043</v>
      </c>
      <c r="X84">
        <f>V84*dt</f>
        <v>-4.3805408753610185E-4</v>
      </c>
      <c r="Y84">
        <f>W84*dt</f>
        <v>-5.4872169691623047E-3</v>
      </c>
      <c r="Z84">
        <f>-l*COS(R84)</f>
        <v>-0.82881027247513739</v>
      </c>
      <c r="AA84">
        <f>Z84+l</f>
        <v>0.17118972752486261</v>
      </c>
      <c r="AB84">
        <f>S84*l</f>
        <v>-0.43530959415134157</v>
      </c>
      <c r="AC84">
        <f>ABS(mass*g*AA84)</f>
        <v>1.6793712270189023</v>
      </c>
      <c r="AD84">
        <f>mass*AB84^2/2</f>
        <v>9.4747221380102858E-2</v>
      </c>
      <c r="AE84">
        <f t="shared" si="16"/>
        <v>1.7741184483990051</v>
      </c>
      <c r="AI84">
        <f>AI83+dt</f>
        <v>7.8000000000000055E-2</v>
      </c>
      <c r="AJ84">
        <f t="shared" si="18"/>
        <v>0.59381834736386063</v>
      </c>
      <c r="AK84">
        <f t="shared" si="19"/>
        <v>-0.43530901704923836</v>
      </c>
      <c r="AL84">
        <f>g/l*SIN(AJ84)</f>
        <v>-5.4889871373829493</v>
      </c>
      <c r="AM84">
        <f>AJ84+AK84*dt/2</f>
        <v>0.59360069285533601</v>
      </c>
      <c r="AN84">
        <f>AK84+AL84*dt/2</f>
        <v>-0.43805351061792985</v>
      </c>
      <c r="AO84">
        <f>g/l*SIN(AM84)</f>
        <v>-5.4872173394251709</v>
      </c>
      <c r="AP84">
        <f>AJ84+AN84*dt/2</f>
        <v>0.59359932060855169</v>
      </c>
      <c r="AQ84">
        <f>AK84+AO84*dt/2</f>
        <v>-0.43805262571895093</v>
      </c>
      <c r="AR84">
        <f>g/l*SIN(AP84)</f>
        <v>-5.4872061805519943</v>
      </c>
      <c r="AS84">
        <f>AJ84+AQ84*dt</f>
        <v>0.59338029473814169</v>
      </c>
      <c r="AT84">
        <f>AK84+AR84*dt</f>
        <v>-0.44079622322979034</v>
      </c>
      <c r="AU84">
        <f>g/l*SIN(AS84)</f>
        <v>-5.4854249676817481</v>
      </c>
      <c r="AV84">
        <f t="shared" si="20"/>
        <v>-0.4380529188254651</v>
      </c>
      <c r="AW84">
        <f t="shared" si="21"/>
        <v>-5.4872098575031716</v>
      </c>
      <c r="AX84">
        <f>AV84*dt</f>
        <v>-4.3805291882546512E-4</v>
      </c>
      <c r="AY84">
        <f>AW84*dt</f>
        <v>-5.4872098575031716E-3</v>
      </c>
      <c r="AZ84">
        <f>-l*COS(AJ84)</f>
        <v>-0.82881024715975815</v>
      </c>
      <c r="BA84">
        <f>AZ84+l</f>
        <v>0.17118975284024185</v>
      </c>
      <c r="BB84">
        <f>AK84*l</f>
        <v>-0.43530901704923836</v>
      </c>
      <c r="BC84">
        <f>ABS(mass*g*BA84)</f>
        <v>1.6793714753627726</v>
      </c>
      <c r="BD84">
        <f>mass*BB84^2/2</f>
        <v>9.4746970162187041E-2</v>
      </c>
      <c r="BE84">
        <f t="shared" si="17"/>
        <v>1.7741184455249597</v>
      </c>
    </row>
    <row r="85" spans="2:57" x14ac:dyDescent="0.25">
      <c r="B85">
        <f>B84+dt</f>
        <v>7.9000000000000056E-2</v>
      </c>
      <c r="C85">
        <f t="shared" si="14"/>
        <v>0.5935971098087689</v>
      </c>
      <c r="D85">
        <f t="shared" si="15"/>
        <v>-0.44093583610234838</v>
      </c>
      <c r="E85">
        <f>g/l*SIN(C85)</f>
        <v>-5.4871882026893379</v>
      </c>
      <c r="F85">
        <f>dt*D85</f>
        <v>-4.4093583610234837E-4</v>
      </c>
      <c r="G85">
        <f>dt*E85</f>
        <v>-5.487188202689338E-3</v>
      </c>
      <c r="H85">
        <f>-l*COS(C85)</f>
        <v>-0.82893401587568072</v>
      </c>
      <c r="I85">
        <f>H85+l</f>
        <v>0.17106598412431928</v>
      </c>
      <c r="J85">
        <f>D85*l</f>
        <v>-0.44093583610234838</v>
      </c>
      <c r="K85">
        <f>ABS(mass*g*I85)</f>
        <v>1.6781573042595723</v>
      </c>
      <c r="L85">
        <f>mass*J85^2/2</f>
        <v>9.7212205779638516E-2</v>
      </c>
      <c r="M85">
        <f t="shared" si="13"/>
        <v>1.7753695100392108</v>
      </c>
      <c r="Q85">
        <f>dt+Q84</f>
        <v>7.9000000000000056E-2</v>
      </c>
      <c r="R85">
        <f t="shared" si="22"/>
        <v>0.59338024803229827</v>
      </c>
      <c r="S85">
        <f t="shared" si="23"/>
        <v>-0.4407968111205039</v>
      </c>
      <c r="T85">
        <f>g/l*SIN((R85))</f>
        <v>-5.4854245878216137</v>
      </c>
      <c r="U85">
        <f>R85+S85*dt/2</f>
        <v>0.59315984962673807</v>
      </c>
      <c r="V85">
        <f>S85+T85*dt/2</f>
        <v>-0.44353952341441472</v>
      </c>
      <c r="W85">
        <f>g/l*SIN(U85)</f>
        <v>-5.4836319472197701</v>
      </c>
      <c r="X85">
        <f>V85*dt</f>
        <v>-4.4353952341441474E-4</v>
      </c>
      <c r="Y85">
        <f>W85*dt</f>
        <v>-5.4836319472197706E-3</v>
      </c>
      <c r="Z85">
        <f>-l*COS(R85)</f>
        <v>-0.82905529723712823</v>
      </c>
      <c r="AA85">
        <f>Z85+l</f>
        <v>0.17094470276287177</v>
      </c>
      <c r="AB85">
        <f>S85*l</f>
        <v>-0.4407968111205039</v>
      </c>
      <c r="AC85">
        <f>ABS(mass*g*AA85)</f>
        <v>1.6769675341037722</v>
      </c>
      <c r="AD85">
        <f>mass*AB85^2/2</f>
        <v>9.7150914347002598E-2</v>
      </c>
      <c r="AE85">
        <f t="shared" si="16"/>
        <v>1.7741184484507748</v>
      </c>
      <c r="AI85">
        <f>AI84+dt</f>
        <v>7.9000000000000056E-2</v>
      </c>
      <c r="AJ85">
        <f t="shared" si="18"/>
        <v>0.59338029444503515</v>
      </c>
      <c r="AK85">
        <f t="shared" si="19"/>
        <v>-0.44079622690674153</v>
      </c>
      <c r="AL85">
        <f>g/l*SIN(AJ85)</f>
        <v>-5.4854249652979039</v>
      </c>
      <c r="AM85">
        <f>AJ85+AK85*dt/2</f>
        <v>0.59315989633158173</v>
      </c>
      <c r="AN85">
        <f>AK85+AL85*dt/2</f>
        <v>-0.44353893938939049</v>
      </c>
      <c r="AO85">
        <f>g/l*SIN(AM85)</f>
        <v>-5.4836323271282303</v>
      </c>
      <c r="AP85">
        <f>AJ85+AN85*dt/2</f>
        <v>0.5931585249753405</v>
      </c>
      <c r="AQ85">
        <f>AK85+AO85*dt/2</f>
        <v>-0.44353804307030564</v>
      </c>
      <c r="AR85">
        <f>g/l*SIN(AP85)</f>
        <v>-5.4836211721809232</v>
      </c>
      <c r="AS85">
        <f>AJ85+AQ85*dt</f>
        <v>0.59293675640196486</v>
      </c>
      <c r="AT85">
        <f>AK85+AR85*dt</f>
        <v>-0.44627984807892246</v>
      </c>
      <c r="AU85">
        <f>g/l*SIN(AS85)</f>
        <v>-5.481817116662115</v>
      </c>
      <c r="AV85">
        <f t="shared" si="20"/>
        <v>-0.44353833998417597</v>
      </c>
      <c r="AW85">
        <f t="shared" si="21"/>
        <v>-5.4836248467630542</v>
      </c>
      <c r="AX85">
        <f>AV85*dt</f>
        <v>-4.4353833998417595E-4</v>
      </c>
      <c r="AY85">
        <f>AW85*dt</f>
        <v>-5.4836248467630541E-3</v>
      </c>
      <c r="AZ85">
        <f>-l*COS(AJ85)</f>
        <v>-0.82905527128467393</v>
      </c>
      <c r="BA85">
        <f>AZ85+l</f>
        <v>0.17094472871532607</v>
      </c>
      <c r="BB85">
        <f>AK85*l</f>
        <v>-0.44079622690674153</v>
      </c>
      <c r="BC85">
        <f>ABS(mass*g*BA85)</f>
        <v>1.6769677886973489</v>
      </c>
      <c r="BD85">
        <f>mass*BB85^2/2</f>
        <v>9.7150656827609788E-2</v>
      </c>
      <c r="BE85">
        <f t="shared" si="17"/>
        <v>1.7741184455249586</v>
      </c>
    </row>
    <row r="86" spans="2:57" x14ac:dyDescent="0.25">
      <c r="B86">
        <f>B85+dt</f>
        <v>8.0000000000000057E-2</v>
      </c>
      <c r="C86">
        <f t="shared" si="14"/>
        <v>0.59315617397266651</v>
      </c>
      <c r="D86">
        <f t="shared" si="15"/>
        <v>-0.44642302430503772</v>
      </c>
      <c r="E86">
        <f>g/l*SIN(C86)</f>
        <v>-5.4836020485257668</v>
      </c>
      <c r="F86">
        <f>dt*D86</f>
        <v>-4.4642302430503774E-4</v>
      </c>
      <c r="G86">
        <f>dt*E86</f>
        <v>-5.4836020485257674E-3</v>
      </c>
      <c r="H86">
        <f>-l*COS(C86)</f>
        <v>-0.82918057115858079</v>
      </c>
      <c r="I86">
        <f>H86+l</f>
        <v>0.17081942884141921</v>
      </c>
      <c r="J86">
        <f>D86*l</f>
        <v>-0.44642302430503772</v>
      </c>
      <c r="K86">
        <f>ABS(mass*g*I86)</f>
        <v>1.6757385969343226</v>
      </c>
      <c r="L86">
        <f>mass*J86^2/2</f>
        <v>9.9646758314828152E-2</v>
      </c>
      <c r="M86">
        <f t="shared" si="13"/>
        <v>1.7753853552491508</v>
      </c>
      <c r="Q86">
        <f>dt+Q85</f>
        <v>8.0000000000000057E-2</v>
      </c>
      <c r="R86">
        <f t="shared" si="22"/>
        <v>0.59293670850888391</v>
      </c>
      <c r="S86">
        <f t="shared" si="23"/>
        <v>-0.44628044306772369</v>
      </c>
      <c r="T86">
        <f>g/l*SIN((R86))</f>
        <v>-5.4818167270296536</v>
      </c>
      <c r="U86">
        <f>R86+S86*dt/2</f>
        <v>0.59271356828735</v>
      </c>
      <c r="V86">
        <f>S86+T86*dt/2</f>
        <v>-0.4490213514312385</v>
      </c>
      <c r="W86">
        <f>g/l*SIN(U86)</f>
        <v>-5.4800012411822259</v>
      </c>
      <c r="X86">
        <f>V86*dt</f>
        <v>-4.4902135143123852E-4</v>
      </c>
      <c r="Y86">
        <f>W86*dt</f>
        <v>-5.4800012411822261E-3</v>
      </c>
      <c r="Z86">
        <f>-l*COS(R86)</f>
        <v>-0.82930322817829571</v>
      </c>
      <c r="AA86">
        <f>Z86+l</f>
        <v>0.17069677182170429</v>
      </c>
      <c r="AB86">
        <f>S86*l</f>
        <v>-0.44628044306772369</v>
      </c>
      <c r="AC86">
        <f>ABS(mass*g*AA86)</f>
        <v>1.6745353315709191</v>
      </c>
      <c r="AD86">
        <f>mass*AB86^2/2</f>
        <v>9.9583116932361881E-2</v>
      </c>
      <c r="AE86">
        <f t="shared" si="16"/>
        <v>1.7741184485032808</v>
      </c>
      <c r="AI86">
        <f>AI85+dt</f>
        <v>8.0000000000000057E-2</v>
      </c>
      <c r="AJ86">
        <f t="shared" si="18"/>
        <v>0.59293675610505092</v>
      </c>
      <c r="AK86">
        <f t="shared" si="19"/>
        <v>-0.4462798517535046</v>
      </c>
      <c r="AL86">
        <f>g/l*SIN(AJ86)</f>
        <v>-5.4818171142465824</v>
      </c>
      <c r="AM86">
        <f>AJ86+AK86*dt/2</f>
        <v>0.59271361617917417</v>
      </c>
      <c r="AN86">
        <f>AK86+AL86*dt/2</f>
        <v>-0.44902076031062788</v>
      </c>
      <c r="AO86">
        <f>g/l*SIN(AM86)</f>
        <v>-5.4800016308630344</v>
      </c>
      <c r="AP86">
        <f>AJ86+AN86*dt/2</f>
        <v>0.59271224572489556</v>
      </c>
      <c r="AQ86">
        <f>AK86+AO86*dt/2</f>
        <v>-0.44901985256893612</v>
      </c>
      <c r="AR86">
        <f>g/l*SIN(AP86)</f>
        <v>-5.4799904798998043</v>
      </c>
      <c r="AS86">
        <f>AJ86+AQ86*dt</f>
        <v>0.59248773625248197</v>
      </c>
      <c r="AT86">
        <f>AK86+AR86*dt</f>
        <v>-0.45175984223340437</v>
      </c>
      <c r="AU86">
        <f>g/l*SIN(AS86)</f>
        <v>-5.4781635767217303</v>
      </c>
      <c r="AV86">
        <f t="shared" si="20"/>
        <v>-0.44902015329100614</v>
      </c>
      <c r="AW86">
        <f t="shared" si="21"/>
        <v>-5.4799941520823312</v>
      </c>
      <c r="AX86">
        <f>AV86*dt</f>
        <v>-4.4902015329100614E-4</v>
      </c>
      <c r="AY86">
        <f>AW86*dt</f>
        <v>-5.4799941520823313E-3</v>
      </c>
      <c r="AZ86">
        <f>-l*COS(AJ86)</f>
        <v>-0.8293032015816113</v>
      </c>
      <c r="BA86">
        <f>AZ86+l</f>
        <v>0.1706967984183887</v>
      </c>
      <c r="BB86">
        <f>AK86*l</f>
        <v>-0.4462798517535046</v>
      </c>
      <c r="BC86">
        <f>ABS(mass*g*BA86)</f>
        <v>1.6745355924843932</v>
      </c>
      <c r="BD86">
        <f>mass*BB86^2/2</f>
        <v>9.9582853040565023E-2</v>
      </c>
      <c r="BE86">
        <f t="shared" si="17"/>
        <v>1.7741184455249583</v>
      </c>
    </row>
    <row r="87" spans="2:57" x14ac:dyDescent="0.25">
      <c r="B87">
        <f>B86+dt</f>
        <v>8.1000000000000058E-2</v>
      </c>
      <c r="C87">
        <f t="shared" si="14"/>
        <v>0.59270975094836142</v>
      </c>
      <c r="D87">
        <f t="shared" si="15"/>
        <v>-0.45190662635356349</v>
      </c>
      <c r="E87">
        <f>g/l*SIN(C87)</f>
        <v>-5.4799701806471806</v>
      </c>
      <c r="F87">
        <f>dt*D87</f>
        <v>-4.5190662635356349E-4</v>
      </c>
      <c r="G87">
        <f>dt*E87</f>
        <v>-5.479970180647181E-3</v>
      </c>
      <c r="H87">
        <f>-l*COS(C87)</f>
        <v>-0.82943003044262864</v>
      </c>
      <c r="I87">
        <f>H87+l</f>
        <v>0.17056996955737136</v>
      </c>
      <c r="J87">
        <f>D87*l</f>
        <v>-0.45190662635356349</v>
      </c>
      <c r="K87">
        <f>ABS(mass*g*I87)</f>
        <v>1.6732914013578131</v>
      </c>
      <c r="L87">
        <f>mass*J87^2/2</f>
        <v>0.10210979947112962</v>
      </c>
      <c r="M87">
        <f t="shared" si="13"/>
        <v>1.7754012008289426</v>
      </c>
      <c r="Q87">
        <f>dt+Q86</f>
        <v>8.1000000000000058E-2</v>
      </c>
      <c r="R87">
        <f t="shared" si="22"/>
        <v>0.5924876871574527</v>
      </c>
      <c r="S87">
        <f t="shared" si="23"/>
        <v>-0.45176044430890594</v>
      </c>
      <c r="T87">
        <f>g/l*SIN((R87))</f>
        <v>-5.4781631771900559</v>
      </c>
      <c r="U87">
        <f>R87+S87*dt/2</f>
        <v>0.59226180693529829</v>
      </c>
      <c r="V87">
        <f>S87+T87*dt/2</f>
        <v>-0.45449952589750098</v>
      </c>
      <c r="W87">
        <f>g/l*SIN(U87)</f>
        <v>-5.4763248410777523</v>
      </c>
      <c r="X87">
        <f>V87*dt</f>
        <v>-4.5449952589750098E-4</v>
      </c>
      <c r="Y87">
        <f>W87*dt</f>
        <v>-5.476324841077752E-3</v>
      </c>
      <c r="Z87">
        <f>-l*COS(R87)</f>
        <v>-0.82955405718293063</v>
      </c>
      <c r="AA87">
        <f>Z87+l</f>
        <v>0.17044594281706937</v>
      </c>
      <c r="AB87">
        <f>S87*l</f>
        <v>-0.45176044430890594</v>
      </c>
      <c r="AC87">
        <f>ABS(mass*g*AA87)</f>
        <v>1.6720746990354507</v>
      </c>
      <c r="AD87">
        <f>mass*AB87^2/2</f>
        <v>0.10204374952109005</v>
      </c>
      <c r="AE87">
        <f t="shared" si="16"/>
        <v>1.7741184485565407</v>
      </c>
      <c r="AI87">
        <f>AI86+dt</f>
        <v>8.1000000000000058E-2</v>
      </c>
      <c r="AJ87">
        <f t="shared" si="18"/>
        <v>0.59248773595175996</v>
      </c>
      <c r="AK87">
        <f t="shared" si="19"/>
        <v>-0.45175984590558693</v>
      </c>
      <c r="AL87">
        <f>g/l*SIN(AJ87)</f>
        <v>-5.4781635742744763</v>
      </c>
      <c r="AM87">
        <f>AJ87+AK87*dt/2</f>
        <v>0.59226185602880721</v>
      </c>
      <c r="AN87">
        <f>AK87+AL87*dt/2</f>
        <v>-0.45449892769272415</v>
      </c>
      <c r="AO87">
        <f>g/l*SIN(AM87)</f>
        <v>-5.4763252406577916</v>
      </c>
      <c r="AP87">
        <f>AJ87+AN87*dt/2</f>
        <v>0.59226048648791363</v>
      </c>
      <c r="AQ87">
        <f>AK87+AO87*dt/2</f>
        <v>-0.45449800852591582</v>
      </c>
      <c r="AR87">
        <f>g/l*SIN(AP87)</f>
        <v>-5.4763140937371384</v>
      </c>
      <c r="AS87">
        <f>AJ87+AQ87*dt</f>
        <v>0.59203323794323404</v>
      </c>
      <c r="AT87">
        <f>AK87+AR87*dt</f>
        <v>-0.45723615999932404</v>
      </c>
      <c r="AU87">
        <f>g/l*SIN(AS87)</f>
        <v>-5.4744643378726412</v>
      </c>
      <c r="AV87">
        <f t="shared" si="20"/>
        <v>-0.45449831305703176</v>
      </c>
      <c r="AW87">
        <f t="shared" si="21"/>
        <v>-5.4763177634894964</v>
      </c>
      <c r="AX87">
        <f>AV87*dt</f>
        <v>-4.5449831305703175E-4</v>
      </c>
      <c r="AY87">
        <f>AW87*dt</f>
        <v>-5.4763177634894961E-3</v>
      </c>
      <c r="AZ87">
        <f>-l*COS(AJ87)</f>
        <v>-0.82955402993489935</v>
      </c>
      <c r="BA87">
        <f>AZ87+l</f>
        <v>0.17044597006510065</v>
      </c>
      <c r="BB87">
        <f>AK87*l</f>
        <v>-0.45175984590558693</v>
      </c>
      <c r="BC87">
        <f>ABS(mass*g*BA87)</f>
        <v>1.6720749663386374</v>
      </c>
      <c r="BD87">
        <f>mass*BB87^2/2</f>
        <v>0.10204347918631983</v>
      </c>
      <c r="BE87">
        <f t="shared" si="17"/>
        <v>1.7741184455249572</v>
      </c>
    </row>
    <row r="88" spans="2:57" x14ac:dyDescent="0.25">
      <c r="B88">
        <f>B87+dt</f>
        <v>8.2000000000000059E-2</v>
      </c>
      <c r="C88">
        <f t="shared" si="14"/>
        <v>0.5922578443220079</v>
      </c>
      <c r="D88">
        <f t="shared" si="15"/>
        <v>-0.45738659653421065</v>
      </c>
      <c r="E88">
        <f>g/l*SIN(C88)</f>
        <v>-5.4762925886812539</v>
      </c>
      <c r="F88">
        <f>dt*D88</f>
        <v>-4.5738659653421065E-4</v>
      </c>
      <c r="G88">
        <f>dt*E88</f>
        <v>-5.4762925886812537E-3</v>
      </c>
      <c r="H88">
        <f>-l*COS(C88)</f>
        <v>-0.82968238558176177</v>
      </c>
      <c r="I88">
        <f>H88+l</f>
        <v>0.17031761441823823</v>
      </c>
      <c r="J88">
        <f>D88*l</f>
        <v>-0.45738659653421065</v>
      </c>
      <c r="K88">
        <f>ABS(mass*g*I88)</f>
        <v>1.6708157974429172</v>
      </c>
      <c r="L88">
        <f>mass*J88^2/2</f>
        <v>0.1046012493445744</v>
      </c>
      <c r="M88">
        <f t="shared" si="13"/>
        <v>1.7754170467874917</v>
      </c>
      <c r="Q88">
        <f>dt+Q87</f>
        <v>8.2000000000000059E-2</v>
      </c>
      <c r="R88">
        <f t="shared" si="22"/>
        <v>0.59203318763155521</v>
      </c>
      <c r="S88">
        <f t="shared" si="23"/>
        <v>-0.45723676914998368</v>
      </c>
      <c r="T88">
        <f>g/l*SIN((R88))</f>
        <v>-5.4744639283147398</v>
      </c>
      <c r="U88">
        <f>R88+S88*dt/2</f>
        <v>0.59180456924698022</v>
      </c>
      <c r="V88">
        <f>S88+T88*dt/2</f>
        <v>-0.45997400111414105</v>
      </c>
      <c r="W88">
        <f>g/l*SIN(U88)</f>
        <v>-5.472602736902652</v>
      </c>
      <c r="X88">
        <f>V88*dt</f>
        <v>-4.5997400111414104E-4</v>
      </c>
      <c r="Y88">
        <f>W88*dt</f>
        <v>-5.4726027369026518E-3</v>
      </c>
      <c r="Z88">
        <f>-l*COS(R88)</f>
        <v>-0.82980777603677747</v>
      </c>
      <c r="AA88">
        <f>Z88+l</f>
        <v>0.17019222396322253</v>
      </c>
      <c r="AB88">
        <f>S88*l</f>
        <v>-0.45723676914998368</v>
      </c>
      <c r="AC88">
        <f>ABS(mass*g*AA88)</f>
        <v>1.6695857170792132</v>
      </c>
      <c r="AD88">
        <f>mass*AB88^2/2</f>
        <v>0.10453273153135774</v>
      </c>
      <c r="AE88">
        <f t="shared" si="16"/>
        <v>1.774118448610571</v>
      </c>
      <c r="AI88">
        <f>AI87+dt</f>
        <v>8.2000000000000059E-2</v>
      </c>
      <c r="AJ88">
        <f t="shared" si="18"/>
        <v>0.59203323763870297</v>
      </c>
      <c r="AK88">
        <f t="shared" si="19"/>
        <v>-0.45723616366907643</v>
      </c>
      <c r="AL88">
        <f>g/l*SIN(AJ88)</f>
        <v>-5.4744643353936322</v>
      </c>
      <c r="AM88">
        <f>AJ88+AK88*dt/2</f>
        <v>0.59180461955686847</v>
      </c>
      <c r="AN88">
        <f>AK88+AL88*dt/2</f>
        <v>-0.45997339583677327</v>
      </c>
      <c r="AO88">
        <f>g/l*SIN(AM88)</f>
        <v>-5.4726031465089333</v>
      </c>
      <c r="AP88">
        <f>AJ88+AN88*dt/2</f>
        <v>0.59180325094078456</v>
      </c>
      <c r="AQ88">
        <f>AK88+AO88*dt/2</f>
        <v>-0.45997246524233087</v>
      </c>
      <c r="AR88">
        <f>g/l*SIN(AP88)</f>
        <v>-5.4725920036896483</v>
      </c>
      <c r="AS88">
        <f>AJ88+AQ88*dt</f>
        <v>0.59157326517346065</v>
      </c>
      <c r="AT88">
        <f>AK88+AR88*dt</f>
        <v>-0.46270875567276609</v>
      </c>
      <c r="AU88">
        <f>g/l*SIN(AS88)</f>
        <v>-5.4707193900968027</v>
      </c>
      <c r="AV88">
        <f t="shared" si="20"/>
        <v>-0.45997277358334182</v>
      </c>
      <c r="AW88">
        <f t="shared" si="21"/>
        <v>-5.4725956709812662</v>
      </c>
      <c r="AX88">
        <f>AV88*dt</f>
        <v>-4.5997277358334181E-4</v>
      </c>
      <c r="AY88">
        <f>AW88*dt</f>
        <v>-5.4725956709812664E-3</v>
      </c>
      <c r="AZ88">
        <f>-l*COS(AJ88)</f>
        <v>-0.82980774813032121</v>
      </c>
      <c r="BA88">
        <f>AZ88+l</f>
        <v>0.17019225186967879</v>
      </c>
      <c r="BB88">
        <f>AK88*l</f>
        <v>-0.45723616366907643</v>
      </c>
      <c r="BC88">
        <f>ABS(mass*g*BA88)</f>
        <v>1.6695859908415489</v>
      </c>
      <c r="BD88">
        <f>mass*BB88^2/2</f>
        <v>0.10453245468340723</v>
      </c>
      <c r="BE88">
        <f t="shared" si="17"/>
        <v>1.7741184455249561</v>
      </c>
    </row>
    <row r="89" spans="2:57" x14ac:dyDescent="0.25">
      <c r="B89">
        <f>B88+dt</f>
        <v>8.300000000000006E-2</v>
      </c>
      <c r="C89">
        <f t="shared" si="14"/>
        <v>0.59180045772547374</v>
      </c>
      <c r="D89">
        <f t="shared" si="15"/>
        <v>-0.46286288912289192</v>
      </c>
      <c r="E89">
        <f>g/l*SIN(C89)</f>
        <v>-5.472569262223046</v>
      </c>
      <c r="F89">
        <f>dt*D89</f>
        <v>-4.6286288912289193E-4</v>
      </c>
      <c r="G89">
        <f>dt*E89</f>
        <v>-5.4725692622230463E-3</v>
      </c>
      <c r="H89">
        <f>-l*COS(C89)</f>
        <v>-0.82993762833126294</v>
      </c>
      <c r="I89">
        <f>H89+l</f>
        <v>0.17006237166873706</v>
      </c>
      <c r="J89">
        <f>D89*l</f>
        <v>-0.46286288912289192</v>
      </c>
      <c r="K89">
        <f>ABS(mass*g*I89)</f>
        <v>1.6683118660703107</v>
      </c>
      <c r="L89">
        <f>mass*J89^2/2</f>
        <v>0.10712102706359528</v>
      </c>
      <c r="M89">
        <f t="shared" si="13"/>
        <v>1.7754328931339058</v>
      </c>
      <c r="Q89">
        <f>dt+Q88</f>
        <v>8.300000000000006E-2</v>
      </c>
      <c r="R89">
        <f t="shared" si="22"/>
        <v>0.59157321363044102</v>
      </c>
      <c r="S89">
        <f t="shared" si="23"/>
        <v>-0.46270937188688632</v>
      </c>
      <c r="T89">
        <f>g/l*SIN((R89))</f>
        <v>-5.4707189703855299</v>
      </c>
      <c r="U89">
        <f>R89+S89*dt/2</f>
        <v>0.59134185894449753</v>
      </c>
      <c r="V89">
        <f>S89+T89*dt/2</f>
        <v>-0.46544473137207909</v>
      </c>
      <c r="W89">
        <f>g/l*SIN(U89)</f>
        <v>-5.4688349186248271</v>
      </c>
      <c r="X89">
        <f>V89*dt</f>
        <v>-4.6544473137207908E-4</v>
      </c>
      <c r="Y89">
        <f>W89*dt</f>
        <v>-5.4688349186248269E-3</v>
      </c>
      <c r="Z89">
        <f>-l*COS(R89)</f>
        <v>-0.83006437642717545</v>
      </c>
      <c r="AA89">
        <f>Z89+l</f>
        <v>0.16993562357282455</v>
      </c>
      <c r="AB89">
        <f>S89*l</f>
        <v>-0.46270937188688632</v>
      </c>
      <c r="AC89">
        <f>ABS(mass*g*AA89)</f>
        <v>1.6670684672494089</v>
      </c>
      <c r="AD89">
        <f>mass*AB89^2/2</f>
        <v>0.10704998141597843</v>
      </c>
      <c r="AE89">
        <f t="shared" si="16"/>
        <v>1.7741184486653874</v>
      </c>
      <c r="AI89">
        <f>AI88+dt</f>
        <v>8.300000000000006E-2</v>
      </c>
      <c r="AJ89">
        <f t="shared" si="18"/>
        <v>0.59157326486511963</v>
      </c>
      <c r="AK89">
        <f t="shared" si="19"/>
        <v>-0.46270875934005767</v>
      </c>
      <c r="AL89">
        <f>g/l*SIN(AJ89)</f>
        <v>-5.4707193875860032</v>
      </c>
      <c r="AM89">
        <f>AJ89+AK89*dt/2</f>
        <v>0.5913419104854496</v>
      </c>
      <c r="AN89">
        <f>AK89+AL89*dt/2</f>
        <v>-0.46544411903385069</v>
      </c>
      <c r="AO89">
        <f>g/l*SIN(AM89)</f>
        <v>-5.468835338384487</v>
      </c>
      <c r="AP89">
        <f>AJ89+AN89*dt/2</f>
        <v>0.59134054280560266</v>
      </c>
      <c r="AQ89">
        <f>AK89+AO89*dt/2</f>
        <v>-0.46544317700924992</v>
      </c>
      <c r="AR89">
        <f>g/l*SIN(AP89)</f>
        <v>-5.4688241997256624</v>
      </c>
      <c r="AS89">
        <f>AJ89+AQ89*dt</f>
        <v>0.59110782168811038</v>
      </c>
      <c r="AT89">
        <f>AK89+AR89*dt</f>
        <v>-0.46817758353978334</v>
      </c>
      <c r="AU89">
        <f>g/l*SIN(AS89)</f>
        <v>-5.4669287233494677</v>
      </c>
      <c r="AV89">
        <f t="shared" si="20"/>
        <v>-0.46544348916100708</v>
      </c>
      <c r="AW89">
        <f t="shared" si="21"/>
        <v>-5.468827864525962</v>
      </c>
      <c r="AX89">
        <f>AV89*dt</f>
        <v>-4.6544348916100712E-4</v>
      </c>
      <c r="AY89">
        <f>AW89*dt</f>
        <v>-5.468827864525962E-3</v>
      </c>
      <c r="AZ89">
        <f>-l*COS(AJ89)</f>
        <v>-0.83006434785525507</v>
      </c>
      <c r="BA89">
        <f>AZ89+l</f>
        <v>0.16993565214474493</v>
      </c>
      <c r="BB89">
        <f>AK89*l</f>
        <v>-0.46270875934005767</v>
      </c>
      <c r="BC89">
        <f>ABS(mass*g*BA89)</f>
        <v>1.6670687475399479</v>
      </c>
      <c r="BD89">
        <f>mass*BB89^2/2</f>
        <v>0.1070496979850077</v>
      </c>
      <c r="BE89">
        <f t="shared" si="17"/>
        <v>1.7741184455249557</v>
      </c>
    </row>
    <row r="90" spans="2:57" x14ac:dyDescent="0.25">
      <c r="B90">
        <f>B89+dt</f>
        <v>8.4000000000000061E-2</v>
      </c>
      <c r="C90">
        <f t="shared" si="14"/>
        <v>0.59133759483635084</v>
      </c>
      <c r="D90">
        <f t="shared" si="15"/>
        <v>-0.46833545838511498</v>
      </c>
      <c r="E90">
        <f>g/l*SIN(C90)</f>
        <v>-5.4688001908383699</v>
      </c>
      <c r="F90">
        <f>dt*D90</f>
        <v>-4.6833545838511498E-4</v>
      </c>
      <c r="G90">
        <f>dt*E90</f>
        <v>-5.4688001908383696E-3</v>
      </c>
      <c r="H90">
        <f>-l*COS(C90)</f>
        <v>-0.83019575034790016</v>
      </c>
      <c r="I90">
        <f>H90+l</f>
        <v>0.16980424965209984</v>
      </c>
      <c r="J90">
        <f>D90*l</f>
        <v>-0.46833545838511498</v>
      </c>
      <c r="K90">
        <f>ABS(mass*g*I90)</f>
        <v>1.6657796890870995</v>
      </c>
      <c r="L90">
        <f>mass*J90^2/2</f>
        <v>0.10966905079039788</v>
      </c>
      <c r="M90">
        <f t="shared" si="13"/>
        <v>1.7754487398774974</v>
      </c>
      <c r="Q90">
        <f>dt+Q89</f>
        <v>8.4000000000000061E-2</v>
      </c>
      <c r="R90">
        <f t="shared" si="22"/>
        <v>0.59110776889906891</v>
      </c>
      <c r="S90">
        <f t="shared" si="23"/>
        <v>-0.46817820680551114</v>
      </c>
      <c r="T90">
        <f>g/l*SIN((R90))</f>
        <v>-5.4669282933575545</v>
      </c>
      <c r="U90">
        <f>R90+S90*dt/2</f>
        <v>0.59087367979566618</v>
      </c>
      <c r="V90">
        <f>S90+T90*dt/2</f>
        <v>-0.47091167095218994</v>
      </c>
      <c r="W90">
        <f>g/l*SIN(U90)</f>
        <v>-5.4650213761871846</v>
      </c>
      <c r="X90">
        <f>V90*dt</f>
        <v>-4.7091167095218993E-4</v>
      </c>
      <c r="Y90">
        <f>W90*dt</f>
        <v>-5.4650213761871852E-3</v>
      </c>
      <c r="Z90">
        <f>-l*COS(R90)</f>
        <v>-0.83032384994320096</v>
      </c>
      <c r="AA90">
        <f>Z90+l</f>
        <v>0.16967615005679904</v>
      </c>
      <c r="AB90">
        <f>S90*l</f>
        <v>-0.46817820680551114</v>
      </c>
      <c r="AC90">
        <f>ABS(mass*g*AA90)</f>
        <v>1.6645230320571986</v>
      </c>
      <c r="AD90">
        <f>mass*AB90^2/2</f>
        <v>0.10959541666381198</v>
      </c>
      <c r="AE90">
        <f t="shared" si="16"/>
        <v>1.7741184487210107</v>
      </c>
      <c r="AI90">
        <f>AI89+dt</f>
        <v>8.4000000000000061E-2</v>
      </c>
      <c r="AJ90">
        <f t="shared" si="18"/>
        <v>0.59110782137595863</v>
      </c>
      <c r="AK90">
        <f t="shared" si="19"/>
        <v>-0.46817758720458363</v>
      </c>
      <c r="AL90">
        <f>g/l*SIN(AJ90)</f>
        <v>-5.4669287208068438</v>
      </c>
      <c r="AM90">
        <f>AJ90+AK90*dt/2</f>
        <v>0.59087373258235631</v>
      </c>
      <c r="AN90">
        <f>AK90+AL90*dt/2</f>
        <v>-0.47091105156498708</v>
      </c>
      <c r="AO90">
        <f>g/l*SIN(AM90)</f>
        <v>-5.4650218062274885</v>
      </c>
      <c r="AP90">
        <f>AJ90+AN90*dt/2</f>
        <v>0.59087236585017611</v>
      </c>
      <c r="AQ90">
        <f>AK90+AO90*dt/2</f>
        <v>-0.47091009810769741</v>
      </c>
      <c r="AR90">
        <f>g/l*SIN(AP90)</f>
        <v>-5.4650106717885141</v>
      </c>
      <c r="AS90">
        <f>AJ90+AQ90*dt</f>
        <v>0.5906369112778509</v>
      </c>
      <c r="AT90">
        <f>AK90+AR90*dt</f>
        <v>-0.47364259787637214</v>
      </c>
      <c r="AU90">
        <f>g/l*SIN(AS90)</f>
        <v>-5.463092327562614</v>
      </c>
      <c r="AV90">
        <f t="shared" si="20"/>
        <v>-0.47091041407105411</v>
      </c>
      <c r="AW90">
        <f t="shared" si="21"/>
        <v>-5.4650143340669111</v>
      </c>
      <c r="AX90">
        <f>AV90*dt</f>
        <v>-4.7091041407105414E-4</v>
      </c>
      <c r="AY90">
        <f>AW90*dt</f>
        <v>-5.4650143340669111E-3</v>
      </c>
      <c r="AZ90">
        <f>-l*COS(AJ90)</f>
        <v>-0.83032382069881727</v>
      </c>
      <c r="BA90">
        <f>AZ90+l</f>
        <v>0.16967617930118273</v>
      </c>
      <c r="BB90">
        <f>AK90*l</f>
        <v>-0.46817758720458363</v>
      </c>
      <c r="BC90">
        <f>ABS(mass*g*BA90)</f>
        <v>1.6645233189446027</v>
      </c>
      <c r="BD90">
        <f>mass*BB90^2/2</f>
        <v>0.10959512658035275</v>
      </c>
      <c r="BE90">
        <f t="shared" si="17"/>
        <v>1.7741184455249555</v>
      </c>
    </row>
    <row r="91" spans="2:57" x14ac:dyDescent="0.25">
      <c r="B91">
        <f>B90+dt</f>
        <v>8.5000000000000062E-2</v>
      </c>
      <c r="C91">
        <f t="shared" si="14"/>
        <v>0.59086925937796575</v>
      </c>
      <c r="D91">
        <f t="shared" si="15"/>
        <v>-0.47380425857595337</v>
      </c>
      <c r="E91">
        <f>g/l*SIN(C91)</f>
        <v>-5.4649853640671884</v>
      </c>
      <c r="F91">
        <f>dt*D91</f>
        <v>-4.7380425857595338E-4</v>
      </c>
      <c r="G91">
        <f>dt*E91</f>
        <v>-5.4649853640671882E-3</v>
      </c>
      <c r="H91">
        <f>-l*COS(C91)</f>
        <v>-0.83045674319006824</v>
      </c>
      <c r="I91">
        <f>H91+l</f>
        <v>0.16954325680993176</v>
      </c>
      <c r="J91">
        <f>D91*l</f>
        <v>-0.47380425857595337</v>
      </c>
      <c r="K91">
        <f>ABS(mass*g*I91)</f>
        <v>1.6632193493054306</v>
      </c>
      <c r="L91">
        <f>mass*J91^2/2</f>
        <v>0.11224523772235444</v>
      </c>
      <c r="M91">
        <f t="shared" ref="M91:M154" si="24">K91+L91</f>
        <v>1.775464587027785</v>
      </c>
      <c r="Q91">
        <f>dt+Q90</f>
        <v>8.5000000000000062E-2</v>
      </c>
      <c r="R91">
        <f t="shared" si="22"/>
        <v>0.59063685722811676</v>
      </c>
      <c r="S91">
        <f t="shared" si="23"/>
        <v>-0.47364322818169835</v>
      </c>
      <c r="T91">
        <f>g/l*SIN((R91))</f>
        <v>-5.4630918871626584</v>
      </c>
      <c r="U91">
        <f>R91+S91*dt/2</f>
        <v>0.59040003561402588</v>
      </c>
      <c r="V91">
        <f>S91+T91*dt/2</f>
        <v>-0.47637477412527968</v>
      </c>
      <c r="W91">
        <f>g/l*SIN(U91)</f>
        <v>-5.4611620995110766</v>
      </c>
      <c r="X91">
        <f>V91*dt</f>
        <v>-4.7637477412527967E-4</v>
      </c>
      <c r="Y91">
        <f>W91*dt</f>
        <v>-5.4611620995110768E-3</v>
      </c>
      <c r="Z91">
        <f>-l*COS(R91)</f>
        <v>-0.83058618807581397</v>
      </c>
      <c r="AA91">
        <f>Z91+l</f>
        <v>0.16941381192418603</v>
      </c>
      <c r="AB91">
        <f>S91*l</f>
        <v>-0.47364322818169835</v>
      </c>
      <c r="AC91">
        <f>ABS(mass*g*AA91)</f>
        <v>1.661949494976265</v>
      </c>
      <c r="AD91">
        <f>mass*AB91^2/2</f>
        <v>0.11216895380119019</v>
      </c>
      <c r="AE91">
        <f t="shared" si="16"/>
        <v>1.7741184487774553</v>
      </c>
      <c r="AI91">
        <f>AI90+dt</f>
        <v>8.5000000000000062E-2</v>
      </c>
      <c r="AJ91">
        <f t="shared" si="18"/>
        <v>0.59063691096188753</v>
      </c>
      <c r="AK91">
        <f t="shared" si="19"/>
        <v>-0.47364260153865057</v>
      </c>
      <c r="AL91">
        <f>g/l*SIN(AJ91)</f>
        <v>-5.4630923249881285</v>
      </c>
      <c r="AM91">
        <f>AJ91+AK91*dt/2</f>
        <v>0.59040008966111823</v>
      </c>
      <c r="AN91">
        <f>AK91+AL91*dt/2</f>
        <v>-0.47637414770114461</v>
      </c>
      <c r="AO91">
        <f>g/l*SIN(AM91)</f>
        <v>-5.4611625399594201</v>
      </c>
      <c r="AP91">
        <f>AJ91+AN91*dt/2</f>
        <v>0.59039872388803694</v>
      </c>
      <c r="AQ91">
        <f>AK91+AO91*dt/2</f>
        <v>-0.47637318280863028</v>
      </c>
      <c r="AR91">
        <f>g/l*SIN(AP91)</f>
        <v>-5.4611514097999887</v>
      </c>
      <c r="AS91">
        <f>AJ91+AQ91*dt</f>
        <v>0.59016053777907895</v>
      </c>
      <c r="AT91">
        <f>AK91+AR91*dt</f>
        <v>-0.47910375294845053</v>
      </c>
      <c r="AU91">
        <f>g/l*SIN(AS91)</f>
        <v>-5.4592101926484036</v>
      </c>
      <c r="AV91">
        <f t="shared" si="20"/>
        <v>-0.47637350258444178</v>
      </c>
      <c r="AW91">
        <f t="shared" si="21"/>
        <v>-5.4611550695258915</v>
      </c>
      <c r="AX91">
        <f>AV91*dt</f>
        <v>-4.7637350258444177E-4</v>
      </c>
      <c r="AY91">
        <f>AW91*dt</f>
        <v>-5.4611550695258916E-3</v>
      </c>
      <c r="AZ91">
        <f>-l*COS(AJ91)</f>
        <v>-0.83058615815200776</v>
      </c>
      <c r="BA91">
        <f>AZ91+l</f>
        <v>0.16941384184799224</v>
      </c>
      <c r="BB91">
        <f>AK91*l</f>
        <v>-0.47364260153865057</v>
      </c>
      <c r="BC91">
        <f>ABS(mass*g*BA91)</f>
        <v>1.6619497885288039</v>
      </c>
      <c r="BD91">
        <f>mass*BB91^2/2</f>
        <v>0.11216865699615046</v>
      </c>
      <c r="BE91">
        <f t="shared" si="17"/>
        <v>1.7741184455249543</v>
      </c>
    </row>
    <row r="92" spans="2:57" x14ac:dyDescent="0.25">
      <c r="B92">
        <f>B91+dt</f>
        <v>8.6000000000000063E-2</v>
      </c>
      <c r="C92">
        <f t="shared" ref="C92:C155" si="25">C91+F91</f>
        <v>0.59039545511938984</v>
      </c>
      <c r="D92">
        <f t="shared" ref="D92:D155" si="26">D91+G91</f>
        <v>-0.47926924394002057</v>
      </c>
      <c r="E92">
        <f>g/l*SIN(C92)</f>
        <v>-5.4611247714270572</v>
      </c>
      <c r="F92">
        <f>dt*D92</f>
        <v>-4.7926924394002058E-4</v>
      </c>
      <c r="G92">
        <f>dt*E92</f>
        <v>-5.4611247714270571E-3</v>
      </c>
      <c r="H92">
        <f>-l*COS(C92)</f>
        <v>-0.83072059831793321</v>
      </c>
      <c r="I92">
        <f>H92+l</f>
        <v>0.16927940168206679</v>
      </c>
      <c r="J92">
        <f>D92*l</f>
        <v>-0.47926924394002057</v>
      </c>
      <c r="K92">
        <f>ABS(mass*g*I92)</f>
        <v>1.6606309305010754</v>
      </c>
      <c r="L92">
        <f>mass*J92^2/2</f>
        <v>0.11484950409341947</v>
      </c>
      <c r="M92">
        <f t="shared" si="24"/>
        <v>1.7754804345944948</v>
      </c>
      <c r="Q92">
        <f>dt+Q91</f>
        <v>8.6000000000000063E-2</v>
      </c>
      <c r="R92">
        <f t="shared" si="22"/>
        <v>0.59016048245399144</v>
      </c>
      <c r="S92">
        <f t="shared" si="23"/>
        <v>-0.47910439028120944</v>
      </c>
      <c r="T92">
        <f>g/l*SIN((R92))</f>
        <v>-5.4592097417128738</v>
      </c>
      <c r="U92">
        <f>R92+S92*dt/2</f>
        <v>0.58992093025885084</v>
      </c>
      <c r="V92">
        <f>S92+T92*dt/2</f>
        <v>-0.48183399515206587</v>
      </c>
      <c r="W92">
        <f>g/l*SIN(U92)</f>
        <v>-5.4572570784997838</v>
      </c>
      <c r="X92">
        <f>V92*dt</f>
        <v>-4.8183399515206587E-4</v>
      </c>
      <c r="Y92">
        <f>W92*dt</f>
        <v>-5.457257078499784E-3</v>
      </c>
      <c r="Z92">
        <f>-l*COS(R92)</f>
        <v>-0.83085138221800459</v>
      </c>
      <c r="AA92">
        <f>Z92+l</f>
        <v>0.16914861778199541</v>
      </c>
      <c r="AB92">
        <f>S92*l</f>
        <v>-0.47910439028120944</v>
      </c>
      <c r="AC92">
        <f>ABS(mass*g*AA92)</f>
        <v>1.6593479404413751</v>
      </c>
      <c r="AD92">
        <f>mass*AB92^2/2</f>
        <v>0.11477050839336472</v>
      </c>
      <c r="AE92">
        <f t="shared" si="16"/>
        <v>1.7741184488347399</v>
      </c>
      <c r="AI92">
        <f>AI91+dt</f>
        <v>8.6000000000000063E-2</v>
      </c>
      <c r="AJ92">
        <f t="shared" si="18"/>
        <v>0.59016053745930308</v>
      </c>
      <c r="AK92">
        <f t="shared" si="19"/>
        <v>-0.47910375660817645</v>
      </c>
      <c r="AL92">
        <f>g/l*SIN(AJ92)</f>
        <v>-5.4592101900420218</v>
      </c>
      <c r="AM92">
        <f>AJ92+AK92*dt/2</f>
        <v>0.58992098558099904</v>
      </c>
      <c r="AN92">
        <f>AK92+AL92*dt/2</f>
        <v>-0.48183336170319746</v>
      </c>
      <c r="AO92">
        <f>g/l*SIN(AM92)</f>
        <v>-5.4572575294836927</v>
      </c>
      <c r="AP92">
        <f>AJ92+AN92*dt/2</f>
        <v>0.5899196207784515</v>
      </c>
      <c r="AQ92">
        <f>AK92+AO92*dt/2</f>
        <v>-0.48183238537291828</v>
      </c>
      <c r="AR92">
        <f>g/l*SIN(AP92)</f>
        <v>-5.4572464036638051</v>
      </c>
      <c r="AS92">
        <f>AJ92+AQ92*dt</f>
        <v>0.58967870507393016</v>
      </c>
      <c r="AT92">
        <f>AK92+AR92*dt</f>
        <v>-0.48456100301184024</v>
      </c>
      <c r="AU92">
        <f>g/l*SIN(AS92)</f>
        <v>-5.4552823085026798</v>
      </c>
      <c r="AV92">
        <f t="shared" si="20"/>
        <v>-0.48183270896204139</v>
      </c>
      <c r="AW92">
        <f t="shared" si="21"/>
        <v>-5.4572500608066159</v>
      </c>
      <c r="AX92">
        <f>AV92*dt</f>
        <v>-4.8183270896204138E-4</v>
      </c>
      <c r="AY92">
        <f>AW92*dt</f>
        <v>-5.4572500608066161E-3</v>
      </c>
      <c r="AZ92">
        <f>-l*COS(AJ92)</f>
        <v>-0.83085135160785728</v>
      </c>
      <c r="BA92">
        <f>AZ92+l</f>
        <v>0.16914864839214272</v>
      </c>
      <c r="BB92">
        <f>AK92*l</f>
        <v>-0.47910375660817645</v>
      </c>
      <c r="BC92">
        <f>ABS(mass*g*BA92)</f>
        <v>1.6593482407269202</v>
      </c>
      <c r="BD92">
        <f>mass*BB92^2/2</f>
        <v>0.11477020479803339</v>
      </c>
      <c r="BE92">
        <f t="shared" si="17"/>
        <v>1.7741184455249537</v>
      </c>
    </row>
    <row r="93" spans="2:57" x14ac:dyDescent="0.25">
      <c r="B93">
        <f>B92+dt</f>
        <v>8.7000000000000063E-2</v>
      </c>
      <c r="C93">
        <f t="shared" si="25"/>
        <v>0.58991618587544981</v>
      </c>
      <c r="D93">
        <f t="shared" si="26"/>
        <v>-0.48473036871144765</v>
      </c>
      <c r="E93">
        <f>g/l*SIN(C93)</f>
        <v>-5.4572184024165944</v>
      </c>
      <c r="F93">
        <f>dt*D93</f>
        <v>-4.8473036871144766E-4</v>
      </c>
      <c r="G93">
        <f>dt*E93</f>
        <v>-5.4572184024165946E-3</v>
      </c>
      <c r="H93">
        <f>-l*COS(C93)</f>
        <v>-0.83098730709357904</v>
      </c>
      <c r="I93">
        <f>H93+l</f>
        <v>0.16901269290642096</v>
      </c>
      <c r="J93">
        <f>D93*l</f>
        <v>-0.48473036871144765</v>
      </c>
      <c r="K93">
        <f>ABS(mass*g*I93)</f>
        <v>1.6580145174119896</v>
      </c>
      <c r="L93">
        <f>mass*J93^2/2</f>
        <v>0.11748176517556799</v>
      </c>
      <c r="M93">
        <f t="shared" si="24"/>
        <v>1.7754962825875575</v>
      </c>
      <c r="Q93">
        <f>dt+Q92</f>
        <v>8.7000000000000063E-2</v>
      </c>
      <c r="R93">
        <f t="shared" si="22"/>
        <v>0.58967864845883933</v>
      </c>
      <c r="S93">
        <f t="shared" si="23"/>
        <v>-0.48456164735970925</v>
      </c>
      <c r="T93">
        <f>g/l*SIN((R93))</f>
        <v>-5.4552818469039126</v>
      </c>
      <c r="U93">
        <f>R93+S93*dt/2</f>
        <v>0.5894363676351595</v>
      </c>
      <c r="V93">
        <f>S93+T93*dt/2</f>
        <v>-0.4872892882831612</v>
      </c>
      <c r="W93">
        <f>g/l*SIN(U93)</f>
        <v>-5.4533063030420283</v>
      </c>
      <c r="X93">
        <f>V93*dt</f>
        <v>-4.8728928828316119E-4</v>
      </c>
      <c r="Y93">
        <f>W93*dt</f>
        <v>-5.4533063030420287E-3</v>
      </c>
      <c r="Z93">
        <f>-l*COS(R93)</f>
        <v>-0.83111942366494362</v>
      </c>
      <c r="AA93">
        <f>Z93+l</f>
        <v>0.16888057633505638</v>
      </c>
      <c r="AB93">
        <f>S93*l</f>
        <v>-0.48456164735970925</v>
      </c>
      <c r="AC93">
        <f>ABS(mass*g*AA93)</f>
        <v>1.6567184538469031</v>
      </c>
      <c r="AD93">
        <f>mass*AB93^2/2</f>
        <v>0.1173999950459776</v>
      </c>
      <c r="AE93">
        <f t="shared" si="16"/>
        <v>1.7741184488928807</v>
      </c>
      <c r="AI93">
        <f>AI92+dt</f>
        <v>8.7000000000000063E-2</v>
      </c>
      <c r="AJ93">
        <f t="shared" si="18"/>
        <v>0.58967870475034101</v>
      </c>
      <c r="AK93">
        <f t="shared" si="19"/>
        <v>-0.48456100666898305</v>
      </c>
      <c r="AL93">
        <f>g/l*SIN(AJ93)</f>
        <v>-5.4552823058643662</v>
      </c>
      <c r="AM93">
        <f>AJ93+AK93*dt/2</f>
        <v>0.58943642424700649</v>
      </c>
      <c r="AN93">
        <f>AK93+AL93*dt/2</f>
        <v>-0.48728864782191522</v>
      </c>
      <c r="AO93">
        <f>g/l*SIN(AM93)</f>
        <v>-5.4533067646891578</v>
      </c>
      <c r="AP93">
        <f>AJ93+AN93*dt/2</f>
        <v>0.58943506042643001</v>
      </c>
      <c r="AQ93">
        <f>AK93+AO93*dt/2</f>
        <v>-0.48728766005132762</v>
      </c>
      <c r="AR93">
        <f>g/l*SIN(AP93)</f>
        <v>-5.4532956432691195</v>
      </c>
      <c r="AS93">
        <f>AJ93+AQ93*dt</f>
        <v>0.58919141709028966</v>
      </c>
      <c r="AT93">
        <f>AK93+AR93*dt</f>
        <v>-0.49001430231225218</v>
      </c>
      <c r="AU93">
        <f>g/l*SIN(AS93)</f>
        <v>-5.4513086650085008</v>
      </c>
      <c r="AV93">
        <f t="shared" si="20"/>
        <v>-0.4872879874546201</v>
      </c>
      <c r="AW93">
        <f t="shared" si="21"/>
        <v>-5.4532992977982362</v>
      </c>
      <c r="AX93">
        <f>AV93*dt</f>
        <v>-4.8728798745462012E-4</v>
      </c>
      <c r="AY93">
        <f>AW93*dt</f>
        <v>-5.4532992977982366E-3</v>
      </c>
      <c r="AZ93">
        <f>-l*COS(AJ93)</f>
        <v>-0.83111939236157761</v>
      </c>
      <c r="BA93">
        <f>AZ93+l</f>
        <v>0.16888060763842239</v>
      </c>
      <c r="BB93">
        <f>AK93*l</f>
        <v>-0.48456100666898305</v>
      </c>
      <c r="BC93">
        <f>ABS(mass*g*BA93)</f>
        <v>1.6567187609329237</v>
      </c>
      <c r="BD93">
        <f>mass*BB93^2/2</f>
        <v>0.11739968459202912</v>
      </c>
      <c r="BE93">
        <f t="shared" si="17"/>
        <v>1.7741184455249528</v>
      </c>
    </row>
    <row r="94" spans="2:57" x14ac:dyDescent="0.25">
      <c r="B94">
        <f>B93+dt</f>
        <v>8.8000000000000064E-2</v>
      </c>
      <c r="C94">
        <f t="shared" si="25"/>
        <v>0.58943145550673837</v>
      </c>
      <c r="D94">
        <f t="shared" si="26"/>
        <v>-0.49018758711386423</v>
      </c>
      <c r="E94">
        <f>g/l*SIN(C94)</f>
        <v>-5.4532662465189947</v>
      </c>
      <c r="F94">
        <f>dt*D94</f>
        <v>-4.9018758711386425E-4</v>
      </c>
      <c r="G94">
        <f>dt*E94</f>
        <v>-5.4532662465189945E-3</v>
      </c>
      <c r="H94">
        <f>-l*COS(C94)</f>
        <v>-0.83125686078115557</v>
      </c>
      <c r="I94">
        <f>H94+l</f>
        <v>0.16874313921884443</v>
      </c>
      <c r="J94">
        <f>D94*l</f>
        <v>-0.49018758711386423</v>
      </c>
      <c r="K94">
        <f>ABS(mass*g*I94)</f>
        <v>1.6553701957368638</v>
      </c>
      <c r="L94">
        <f>mass*J94^2/2</f>
        <v>0.12014193528025612</v>
      </c>
      <c r="M94">
        <f t="shared" si="24"/>
        <v>1.77551213101712</v>
      </c>
      <c r="Q94">
        <f>dt+Q93</f>
        <v>8.8000000000000064E-2</v>
      </c>
      <c r="R94">
        <f t="shared" si="22"/>
        <v>0.58919135917055621</v>
      </c>
      <c r="S94">
        <f t="shared" si="23"/>
        <v>-0.49001495366275127</v>
      </c>
      <c r="T94">
        <f>g/l*SIN((R94))</f>
        <v>-5.4513081926187041</v>
      </c>
      <c r="U94">
        <f>R94+S94*dt/2</f>
        <v>0.58894635169372478</v>
      </c>
      <c r="V94">
        <f>S94+T94*dt/2</f>
        <v>-0.49274060775906064</v>
      </c>
      <c r="W94">
        <f>g/l*SIN(U94)</f>
        <v>-5.4493097630155223</v>
      </c>
      <c r="X94">
        <f>V94*dt</f>
        <v>-4.9274060775906061E-4</v>
      </c>
      <c r="Y94">
        <f>W94*dt</f>
        <v>-5.4493097630155226E-3</v>
      </c>
      <c r="Z94">
        <f>-l*COS(R94)</f>
        <v>-0.83139030361413424</v>
      </c>
      <c r="AA94">
        <f>Z94+l</f>
        <v>0.16860969638586576</v>
      </c>
      <c r="AB94">
        <f>S94*l</f>
        <v>-0.49001495366275127</v>
      </c>
      <c r="AC94">
        <f>ABS(mass*g*AA94)</f>
        <v>1.6540611215453431</v>
      </c>
      <c r="AD94">
        <f>mass*AB94^2/2</f>
        <v>0.12005732740655414</v>
      </c>
      <c r="AE94">
        <f t="shared" si="16"/>
        <v>1.7741184489518973</v>
      </c>
      <c r="AI94">
        <f>AI93+dt</f>
        <v>8.8000000000000064E-2</v>
      </c>
      <c r="AJ94">
        <f t="shared" si="18"/>
        <v>0.58919141676288644</v>
      </c>
      <c r="AK94">
        <f t="shared" si="19"/>
        <v>-0.49001430596678131</v>
      </c>
      <c r="AL94">
        <f>g/l*SIN(AJ94)</f>
        <v>-5.4513086623382208</v>
      </c>
      <c r="AM94">
        <f>AJ94+AK94*dt/2</f>
        <v>0.58894640960990308</v>
      </c>
      <c r="AN94">
        <f>AK94+AL94*dt/2</f>
        <v>-0.49273996029795042</v>
      </c>
      <c r="AO94">
        <f>g/l*SIN(AM94)</f>
        <v>-5.4493102354536624</v>
      </c>
      <c r="AP94">
        <f>AJ94+AN94*dt/2</f>
        <v>0.58894504678273751</v>
      </c>
      <c r="AQ94">
        <f>AK94+AO94*dt/2</f>
        <v>-0.49273896108450815</v>
      </c>
      <c r="AR94">
        <f>g/l*SIN(AP94)</f>
        <v>-5.4492991184940944</v>
      </c>
      <c r="AS94">
        <f>AJ94+AQ94*dt</f>
        <v>0.58869867780180196</v>
      </c>
      <c r="AT94">
        <f>AK94+AR94*dt</f>
        <v>-0.49546360508527543</v>
      </c>
      <c r="AU94">
        <f>g/l*SIN(AS94)</f>
        <v>-5.4472892520397078</v>
      </c>
      <c r="AV94">
        <f t="shared" si="20"/>
        <v>-0.49273929230282904</v>
      </c>
      <c r="AW94">
        <f t="shared" si="21"/>
        <v>-5.4493027703789068</v>
      </c>
      <c r="AX94">
        <f>AV94*dt</f>
        <v>-4.9273929230282904E-4</v>
      </c>
      <c r="AY94">
        <f>AW94*dt</f>
        <v>-5.449302770378907E-3</v>
      </c>
      <c r="AZ94">
        <f>-l*COS(AJ94)</f>
        <v>-0.83139027161071366</v>
      </c>
      <c r="BA94">
        <f>AZ94+l</f>
        <v>0.16860972838928634</v>
      </c>
      <c r="BB94">
        <f>AK94*l</f>
        <v>-0.49001430596678131</v>
      </c>
      <c r="BC94">
        <f>ABS(mass*g*BA94)</f>
        <v>1.6540614354988992</v>
      </c>
      <c r="BD94">
        <f>mass*BB94^2/2</f>
        <v>0.12005701002605318</v>
      </c>
      <c r="BE94">
        <f t="shared" si="17"/>
        <v>1.7741184455249523</v>
      </c>
    </row>
    <row r="95" spans="2:57" x14ac:dyDescent="0.25">
      <c r="B95">
        <f>B94+dt</f>
        <v>8.9000000000000065E-2</v>
      </c>
      <c r="C95">
        <f t="shared" si="25"/>
        <v>0.58894126791962453</v>
      </c>
      <c r="D95">
        <f t="shared" si="26"/>
        <v>-0.49564085336038322</v>
      </c>
      <c r="E95">
        <f>g/l*SIN(C95)</f>
        <v>-5.4492682932055692</v>
      </c>
      <c r="F95">
        <f>dt*D95</f>
        <v>-4.9564085336038322E-4</v>
      </c>
      <c r="G95">
        <f>dt*E95</f>
        <v>-5.4492682932055694E-3</v>
      </c>
      <c r="H95">
        <f>-l*COS(C95)</f>
        <v>-0.83152925054703053</v>
      </c>
      <c r="I95">
        <f>H95+l</f>
        <v>0.16847074945296947</v>
      </c>
      <c r="J95">
        <f>D95*l</f>
        <v>-0.49564085336038322</v>
      </c>
      <c r="K95">
        <f>ABS(mass*g*I95)</f>
        <v>1.6526980521336305</v>
      </c>
      <c r="L95">
        <f>mass*J95^2/2</f>
        <v>0.12282992775990445</v>
      </c>
      <c r="M95">
        <f t="shared" si="24"/>
        <v>1.7755279798935351</v>
      </c>
      <c r="Q95">
        <f>dt+Q94</f>
        <v>8.9000000000000065E-2</v>
      </c>
      <c r="R95">
        <f t="shared" si="22"/>
        <v>0.58869861856279715</v>
      </c>
      <c r="S95">
        <f t="shared" si="23"/>
        <v>-0.49546426342576677</v>
      </c>
      <c r="T95">
        <f>g/l*SIN((R95))</f>
        <v>-5.447288768730953</v>
      </c>
      <c r="U95">
        <f>R95+S95*dt/2</f>
        <v>0.58845088643108423</v>
      </c>
      <c r="V95">
        <f>S95+T95*dt/2</f>
        <v>-0.49818790781013222</v>
      </c>
      <c r="W95">
        <f>g/l*SIN(U95)</f>
        <v>-5.4452674482905561</v>
      </c>
      <c r="X95">
        <f>V95*dt</f>
        <v>-4.9818790781013228E-4</v>
      </c>
      <c r="Y95">
        <f>W95*dt</f>
        <v>-5.4452674482905559E-3</v>
      </c>
      <c r="Z95">
        <f>-l*COS(R95)</f>
        <v>-0.83166401316556693</v>
      </c>
      <c r="AA95">
        <f>Z95+l</f>
        <v>0.16833598683443307</v>
      </c>
      <c r="AB95">
        <f>S95*l</f>
        <v>-0.49546426342576677</v>
      </c>
      <c r="AC95">
        <f>ABS(mass*g*AA95)</f>
        <v>1.6513760308457885</v>
      </c>
      <c r="AD95">
        <f>mass*AB95^2/2</f>
        <v>0.1227424181660188</v>
      </c>
      <c r="AE95">
        <f t="shared" si="16"/>
        <v>1.7741184490118074</v>
      </c>
      <c r="AI95">
        <f>AI94+dt</f>
        <v>8.9000000000000065E-2</v>
      </c>
      <c r="AJ95">
        <f t="shared" si="18"/>
        <v>0.58869867747058358</v>
      </c>
      <c r="AK95">
        <f t="shared" si="19"/>
        <v>-0.49546360873716022</v>
      </c>
      <c r="AL95">
        <f>g/l*SIN(AJ95)</f>
        <v>-5.4472892493374214</v>
      </c>
      <c r="AM95">
        <f>AJ95+AK95*dt/2</f>
        <v>0.58845094566621503</v>
      </c>
      <c r="AN95">
        <f>AK95+AL95*dt/2</f>
        <v>-0.49818725336182895</v>
      </c>
      <c r="AO95">
        <f>g/l*SIN(AM95)</f>
        <v>-5.4452679316476251</v>
      </c>
      <c r="AP95">
        <f>AJ95+AN95*dt/2</f>
        <v>0.58844958384390267</v>
      </c>
      <c r="AQ95">
        <f>AK95+AO95*dt/2</f>
        <v>-0.49818624270298406</v>
      </c>
      <c r="AR95">
        <f>g/l*SIN(AP95)</f>
        <v>-5.4452568192094608</v>
      </c>
      <c r="AS95">
        <f>AJ95+AQ95*dt</f>
        <v>0.58820049122788054</v>
      </c>
      <c r="AT95">
        <f>AK95+AR95*dt</f>
        <v>-0.50090886555636971</v>
      </c>
      <c r="AU95">
        <f>g/l*SIN(AS95)</f>
        <v>-5.4432240594645211</v>
      </c>
      <c r="AV95">
        <f t="shared" si="20"/>
        <v>-0.4981865777371926</v>
      </c>
      <c r="AW95">
        <f t="shared" si="21"/>
        <v>-5.4452604684193524</v>
      </c>
      <c r="AX95">
        <f>AV95*dt</f>
        <v>-4.9818657773719258E-4</v>
      </c>
      <c r="AY95">
        <f>AW95*dt</f>
        <v>-5.4452604684193523E-3</v>
      </c>
      <c r="AZ95">
        <f>-l*COS(AJ95)</f>
        <v>-0.8316639804552981</v>
      </c>
      <c r="BA95">
        <f>AZ95+l</f>
        <v>0.1683360195447019</v>
      </c>
      <c r="BB95">
        <f>AK95*l</f>
        <v>-0.49546360873716022</v>
      </c>
      <c r="BC95">
        <f>ABS(mass*g*BA95)</f>
        <v>1.6513763517335256</v>
      </c>
      <c r="BD95">
        <f>mass*BB95^2/2</f>
        <v>0.12274209379142489</v>
      </c>
      <c r="BE95">
        <f t="shared" si="17"/>
        <v>1.7741184455249506</v>
      </c>
    </row>
    <row r="96" spans="2:57" x14ac:dyDescent="0.25">
      <c r="B96">
        <f>B95+dt</f>
        <v>9.0000000000000066E-2</v>
      </c>
      <c r="C96">
        <f t="shared" si="25"/>
        <v>0.58844562706626413</v>
      </c>
      <c r="D96">
        <f t="shared" si="26"/>
        <v>-0.50109012165358879</v>
      </c>
      <c r="E96">
        <f>g/l*SIN(C96)</f>
        <v>-5.4452245319393313</v>
      </c>
      <c r="F96">
        <f>dt*D96</f>
        <v>-5.0109012165358883E-4</v>
      </c>
      <c r="G96">
        <f>dt*E96</f>
        <v>-5.4452245319393314E-3</v>
      </c>
      <c r="H96">
        <f>-l*COS(C96)</f>
        <v>-0.83180446745994208</v>
      </c>
      <c r="I96">
        <f>H96+l</f>
        <v>0.16819553254005792</v>
      </c>
      <c r="J96">
        <f>D96*l</f>
        <v>-0.50109012165358879</v>
      </c>
      <c r="K96">
        <f>ABS(mass*g*I96)</f>
        <v>1.6499981742179683</v>
      </c>
      <c r="L96">
        <f>mass*J96^2/2</f>
        <v>0.12554565500940421</v>
      </c>
      <c r="M96">
        <f t="shared" si="24"/>
        <v>1.7755438292273726</v>
      </c>
      <c r="Q96">
        <f>dt+Q95</f>
        <v>9.0000000000000066E-2</v>
      </c>
      <c r="R96">
        <f t="shared" si="22"/>
        <v>0.58820043065498706</v>
      </c>
      <c r="S96">
        <f t="shared" si="23"/>
        <v>-0.50090953087405732</v>
      </c>
      <c r="T96">
        <f>g/l*SIN((R96))</f>
        <v>-5.4432235651087497</v>
      </c>
      <c r="U96">
        <f>R96+S96*dt/2</f>
        <v>0.58794997588955</v>
      </c>
      <c r="V96">
        <f>S96+T96*dt/2</f>
        <v>-0.50363114265661169</v>
      </c>
      <c r="W96">
        <f>g/l*SIN(U96)</f>
        <v>-5.4411793487336118</v>
      </c>
      <c r="X96">
        <f>V96*dt</f>
        <v>-5.0363114265661172E-4</v>
      </c>
      <c r="Y96">
        <f>W96*dt</f>
        <v>-5.4411793487336123E-3</v>
      </c>
      <c r="Z96">
        <f>-l*COS(R96)</f>
        <v>-0.83194054332187628</v>
      </c>
      <c r="AA96">
        <f>Z96+l</f>
        <v>0.16805945667812372</v>
      </c>
      <c r="AB96">
        <f>S96*l</f>
        <v>-0.50090953087405732</v>
      </c>
      <c r="AC96">
        <f>ABS(mass*g*AA96)</f>
        <v>1.6486632700123938</v>
      </c>
      <c r="AD96">
        <f>mass*AB96^2/2</f>
        <v>0.1254551790602341</v>
      </c>
      <c r="AE96">
        <f t="shared" si="16"/>
        <v>1.7741184490726278</v>
      </c>
      <c r="AI96">
        <f>AI95+dt</f>
        <v>9.0000000000000066E-2</v>
      </c>
      <c r="AJ96">
        <f t="shared" si="18"/>
        <v>0.58820049089284643</v>
      </c>
      <c r="AK96">
        <f t="shared" si="19"/>
        <v>-0.50090886920557953</v>
      </c>
      <c r="AL96">
        <f>g/l*SIN(AJ96)</f>
        <v>-5.4432240567301946</v>
      </c>
      <c r="AM96">
        <f>AJ96+AK96*dt/2</f>
        <v>0.58795003645824362</v>
      </c>
      <c r="AN96">
        <f>AK96+AL96*dt/2</f>
        <v>-0.5036304812339446</v>
      </c>
      <c r="AO96">
        <f>g/l*SIN(AM96)</f>
        <v>-5.4411798431376628</v>
      </c>
      <c r="AP96">
        <f>AJ96+AN96*dt/2</f>
        <v>0.58794867565222941</v>
      </c>
      <c r="AQ96">
        <f>AK96+AO96*dt/2</f>
        <v>-0.5036294591271484</v>
      </c>
      <c r="AR96">
        <f>g/l*SIN(AP96)</f>
        <v>-5.4411687352821536</v>
      </c>
      <c r="AS96">
        <f>AJ96+AQ96*dt</f>
        <v>0.58769686143371924</v>
      </c>
      <c r="AT96">
        <f>AK96+AR96*dt</f>
        <v>-0.50635003794086164</v>
      </c>
      <c r="AU96">
        <f>g/l*SIN(AS96)</f>
        <v>-5.4391130771491829</v>
      </c>
      <c r="AV96">
        <f t="shared" si="20"/>
        <v>-0.50362979797810459</v>
      </c>
      <c r="AW96">
        <f t="shared" si="21"/>
        <v>-5.441172381786501</v>
      </c>
      <c r="AX96">
        <f>AV96*dt</f>
        <v>-5.0362979797810461E-4</v>
      </c>
      <c r="AY96">
        <f>AW96*dt</f>
        <v>-5.441172381786501E-3</v>
      </c>
      <c r="AZ96">
        <f>-l*COS(AJ96)</f>
        <v>-0.83194050989800772</v>
      </c>
      <c r="BA96">
        <f>AZ96+l</f>
        <v>0.16805949010199228</v>
      </c>
      <c r="BB96">
        <f>AK96*l</f>
        <v>-0.50090886920557953</v>
      </c>
      <c r="BC96">
        <f>ABS(mass*g*BA96)</f>
        <v>1.6486635979005444</v>
      </c>
      <c r="BD96">
        <f>mass*BB96^2/2</f>
        <v>0.1254548476244062</v>
      </c>
      <c r="BE96">
        <f t="shared" si="17"/>
        <v>1.7741184455249506</v>
      </c>
    </row>
    <row r="97" spans="2:57" x14ac:dyDescent="0.25">
      <c r="B97">
        <f>B96+dt</f>
        <v>9.1000000000000067E-2</v>
      </c>
      <c r="C97">
        <f t="shared" si="25"/>
        <v>0.58794453694461057</v>
      </c>
      <c r="D97">
        <f t="shared" si="26"/>
        <v>-0.50653534618552809</v>
      </c>
      <c r="E97">
        <f>g/l*SIN(C97)</f>
        <v>-5.4411349521786061</v>
      </c>
      <c r="F97">
        <f>dt*D97</f>
        <v>-5.0653534618552807E-4</v>
      </c>
      <c r="G97">
        <f>dt*E97</f>
        <v>-5.4411349521786062E-3</v>
      </c>
      <c r="H97">
        <f>-l*COS(C97)</f>
        <v>-0.83208250249115534</v>
      </c>
      <c r="I97">
        <f>H97+l</f>
        <v>0.16791749750884466</v>
      </c>
      <c r="J97">
        <f>D97*l</f>
        <v>-0.50653534618552809</v>
      </c>
      <c r="K97">
        <f>ABS(mass*g*I97)</f>
        <v>1.6472706505617662</v>
      </c>
      <c r="L97">
        <f>mass*J97^2/2</f>
        <v>0.12828902846764639</v>
      </c>
      <c r="M97">
        <f t="shared" si="24"/>
        <v>1.7755596790294126</v>
      </c>
      <c r="Q97">
        <f>dt+Q96</f>
        <v>9.1000000000000067E-2</v>
      </c>
      <c r="R97">
        <f t="shared" si="22"/>
        <v>0.58769679951233045</v>
      </c>
      <c r="S97">
        <f t="shared" si="23"/>
        <v>-0.50635071022279088</v>
      </c>
      <c r="T97">
        <f>g/l*SIN((R97))</f>
        <v>-5.4391125716182041</v>
      </c>
      <c r="U97">
        <f>R97+S97*dt/2</f>
        <v>0.58744362415721907</v>
      </c>
      <c r="V97">
        <f>S97+T97*dt/2</f>
        <v>-0.50907026650859999</v>
      </c>
      <c r="W97">
        <f>g/l*SIN(U97)</f>
        <v>-5.4370454542110247</v>
      </c>
      <c r="X97">
        <f>V97*dt</f>
        <v>-5.0907026650860005E-4</v>
      </c>
      <c r="Y97">
        <f>W97*dt</f>
        <v>-5.4370454542110244E-3</v>
      </c>
      <c r="Z97">
        <f>-l*COS(R97)</f>
        <v>-0.83221988498850008</v>
      </c>
      <c r="AA97">
        <f>Z97+l</f>
        <v>0.16778011501149992</v>
      </c>
      <c r="AB97">
        <f>S97*l</f>
        <v>-0.50635071022279088</v>
      </c>
      <c r="AC97">
        <f>ABS(mass*g*AA97)</f>
        <v>1.6459229282628143</v>
      </c>
      <c r="AD97">
        <f>mass*AB97^2/2</f>
        <v>0.12819552087156236</v>
      </c>
      <c r="AE97">
        <f t="shared" si="16"/>
        <v>1.7741184491343767</v>
      </c>
      <c r="AI97">
        <f>AI96+dt</f>
        <v>9.1000000000000067E-2</v>
      </c>
      <c r="AJ97">
        <f t="shared" si="18"/>
        <v>0.58769686109486829</v>
      </c>
      <c r="AK97">
        <f t="shared" si="19"/>
        <v>-0.50635004158736607</v>
      </c>
      <c r="AL97">
        <f>g/l*SIN(AJ97)</f>
        <v>-5.4391130743827789</v>
      </c>
      <c r="AM97">
        <f>AJ97+AK97*dt/2</f>
        <v>0.5874436860740746</v>
      </c>
      <c r="AN97">
        <f>AK97+AL97*dt/2</f>
        <v>-0.50906959812455743</v>
      </c>
      <c r="AO97">
        <f>g/l*SIN(AM97)</f>
        <v>-5.4370459597902414</v>
      </c>
      <c r="AP97">
        <f>AJ97+AN97*dt/2</f>
        <v>0.58744232629580606</v>
      </c>
      <c r="AQ97">
        <f>AK97+AO97*dt/2</f>
        <v>-0.50906856456726124</v>
      </c>
      <c r="AR97">
        <f>g/l*SIN(AP97)</f>
        <v>-5.4370348565789621</v>
      </c>
      <c r="AS97">
        <f>AJ97+AQ97*dt</f>
        <v>0.58718779253030107</v>
      </c>
      <c r="AT97">
        <f>AK97+AR97*dt</f>
        <v>-0.51178707644394505</v>
      </c>
      <c r="AU97">
        <f>g/l*SIN(AS97)</f>
        <v>-5.4349562949616299</v>
      </c>
      <c r="AV97">
        <f t="shared" si="20"/>
        <v>-0.50906890723582465</v>
      </c>
      <c r="AW97">
        <f t="shared" si="21"/>
        <v>-5.4370385003471355</v>
      </c>
      <c r="AX97">
        <f>AV97*dt</f>
        <v>-5.0906890723582466E-4</v>
      </c>
      <c r="AY97">
        <f>AW97*dt</f>
        <v>-5.4370385003471361E-3</v>
      </c>
      <c r="AZ97">
        <f>-l*COS(AJ97)</f>
        <v>-0.83221985084432359</v>
      </c>
      <c r="BA97">
        <f>AZ97+l</f>
        <v>0.16778014915567641</v>
      </c>
      <c r="BB97">
        <f>AK97*l</f>
        <v>-0.50635004158736607</v>
      </c>
      <c r="BC97">
        <f>ABS(mass*g*BA97)</f>
        <v>1.6459232632171856</v>
      </c>
      <c r="BD97">
        <f>mass*BB97^2/2</f>
        <v>0.12819518230776367</v>
      </c>
      <c r="BE97">
        <f t="shared" si="17"/>
        <v>1.7741184455249492</v>
      </c>
    </row>
    <row r="98" spans="2:57" x14ac:dyDescent="0.25">
      <c r="B98">
        <f>B97+dt</f>
        <v>9.2000000000000068E-2</v>
      </c>
      <c r="C98">
        <f t="shared" si="25"/>
        <v>0.58743800159842507</v>
      </c>
      <c r="D98">
        <f t="shared" si="26"/>
        <v>-0.51197648113770666</v>
      </c>
      <c r="E98">
        <f>g/l*SIN(C98)</f>
        <v>-5.4369995433806801</v>
      </c>
      <c r="F98">
        <f>dt*D98</f>
        <v>-5.1197648113770664E-4</v>
      </c>
      <c r="G98">
        <f>dt*E98</f>
        <v>-5.4369995433806804E-3</v>
      </c>
      <c r="H98">
        <f>-l*COS(C98)</f>
        <v>-0.83236334651461996</v>
      </c>
      <c r="I98">
        <f>H98+l</f>
        <v>0.16763665348538004</v>
      </c>
      <c r="J98">
        <f>D98*l</f>
        <v>-0.51197648113770666</v>
      </c>
      <c r="K98">
        <f>ABS(mass*g*I98)</f>
        <v>1.6445155706915782</v>
      </c>
      <c r="L98">
        <f>mass*J98^2/2</f>
        <v>0.13105995861907424</v>
      </c>
      <c r="M98">
        <f t="shared" si="24"/>
        <v>1.7755755293106523</v>
      </c>
      <c r="Q98">
        <f>dt+Q97</f>
        <v>9.2000000000000068E-2</v>
      </c>
      <c r="R98">
        <f t="shared" si="22"/>
        <v>0.58718772924582185</v>
      </c>
      <c r="S98">
        <f t="shared" si="23"/>
        <v>-0.51178775567700185</v>
      </c>
      <c r="T98">
        <f>g/l*SIN((R98))</f>
        <v>-5.4349557781271143</v>
      </c>
      <c r="U98">
        <f>R98+S98*dt/2</f>
        <v>0.58693183536798332</v>
      </c>
      <c r="V98">
        <f>S98+T98*dt/2</f>
        <v>-0.51450523356606537</v>
      </c>
      <c r="W98">
        <f>g/l*SIN(U98)</f>
        <v>-5.4328657545926635</v>
      </c>
      <c r="X98">
        <f>V98*dt</f>
        <v>-5.1450523356606542E-4</v>
      </c>
      <c r="Y98">
        <f>W98*dt</f>
        <v>-5.4328657545926638E-3</v>
      </c>
      <c r="Z98">
        <f>-l*COS(R98)</f>
        <v>-0.83250202897384085</v>
      </c>
      <c r="AA98">
        <f>Z98+l</f>
        <v>0.16749797102615915</v>
      </c>
      <c r="AB98">
        <f>S98*l</f>
        <v>-0.51178775567700185</v>
      </c>
      <c r="AC98">
        <f>ABS(mass*g*AA98)</f>
        <v>1.6431550957666214</v>
      </c>
      <c r="AD98">
        <f>mass*AB98^2/2</f>
        <v>0.13096335343045126</v>
      </c>
      <c r="AE98">
        <f t="shared" si="16"/>
        <v>1.7741184491970727</v>
      </c>
      <c r="AI98">
        <f>AI97+dt</f>
        <v>9.2000000000000068E-2</v>
      </c>
      <c r="AJ98">
        <f t="shared" si="18"/>
        <v>0.58718779218763251</v>
      </c>
      <c r="AK98">
        <f t="shared" si="19"/>
        <v>-0.51178708008771323</v>
      </c>
      <c r="AL98">
        <f>g/l*SIN(AJ98)</f>
        <v>-5.4349562921631094</v>
      </c>
      <c r="AM98">
        <f>AJ98+AK98*dt/2</f>
        <v>0.58693189864758866</v>
      </c>
      <c r="AN98">
        <f>AK98+AL98*dt/2</f>
        <v>-0.51450455823379482</v>
      </c>
      <c r="AO98">
        <f>g/l*SIN(AM98)</f>
        <v>-5.4328662714753655</v>
      </c>
      <c r="AP98">
        <f>AJ98+AN98*dt/2</f>
        <v>0.58693053990851562</v>
      </c>
      <c r="AQ98">
        <f>AK98+AO98*dt/2</f>
        <v>-0.51450351322345089</v>
      </c>
      <c r="AR98">
        <f>g/l*SIN(AP98)</f>
        <v>-5.4328551729702106</v>
      </c>
      <c r="AS98">
        <f>AJ98+AQ98*dt</f>
        <v>0.58667328867440904</v>
      </c>
      <c r="AT98">
        <f>AK98+AR98*dt</f>
        <v>-0.51721993526068344</v>
      </c>
      <c r="AU98">
        <f>g/l*SIN(AS98)</f>
        <v>-5.4307537027751893</v>
      </c>
      <c r="AV98">
        <f t="shared" si="20"/>
        <v>-0.51450385971048129</v>
      </c>
      <c r="AW98">
        <f t="shared" si="21"/>
        <v>-5.432858813971575</v>
      </c>
      <c r="AX98">
        <f>AV98*dt</f>
        <v>-5.1450385971048133E-4</v>
      </c>
      <c r="AY98">
        <f>AW98*dt</f>
        <v>-5.4328588139715755E-3</v>
      </c>
      <c r="AZ98">
        <f>-l*COS(AJ98)</f>
        <v>-0.83250199410269166</v>
      </c>
      <c r="BA98">
        <f>AZ98+l</f>
        <v>0.16749800589730834</v>
      </c>
      <c r="BB98">
        <f>AK98*l</f>
        <v>-0.51178708008771323</v>
      </c>
      <c r="BC98">
        <f>ABS(mass*g*BA98)</f>
        <v>1.643155437852595</v>
      </c>
      <c r="BD98">
        <f>mass*BB98^2/2</f>
        <v>0.13096300767235369</v>
      </c>
      <c r="BE98">
        <f t="shared" si="17"/>
        <v>1.7741184455249486</v>
      </c>
    </row>
    <row r="99" spans="2:57" x14ac:dyDescent="0.25">
      <c r="B99">
        <f>B98+dt</f>
        <v>9.3000000000000069E-2</v>
      </c>
      <c r="C99">
        <f t="shared" si="25"/>
        <v>0.58692602511728742</v>
      </c>
      <c r="D99">
        <f t="shared" si="26"/>
        <v>-0.51741348068108739</v>
      </c>
      <c r="E99">
        <f>g/l*SIN(C99)</f>
        <v>-5.4328182950054922</v>
      </c>
      <c r="F99">
        <f>dt*D99</f>
        <v>-5.1741348068108737E-4</v>
      </c>
      <c r="G99">
        <f>dt*E99</f>
        <v>-5.4328182950054921E-3</v>
      </c>
      <c r="H99">
        <f>-l*COS(C99)</f>
        <v>-0.83264699030713085</v>
      </c>
      <c r="I99">
        <f>H99+l</f>
        <v>0.16735300969286915</v>
      </c>
      <c r="J99">
        <f>D99*l</f>
        <v>-0.51741348068108739</v>
      </c>
      <c r="K99">
        <f>ABS(mass*g*I99)</f>
        <v>1.6417330250870463</v>
      </c>
      <c r="L99">
        <f>mass*J99^2/2</f>
        <v>0.133858354995259</v>
      </c>
      <c r="M99">
        <f t="shared" si="24"/>
        <v>1.7755913800823053</v>
      </c>
      <c r="Q99">
        <f>dt+Q98</f>
        <v>9.3000000000000069E-2</v>
      </c>
      <c r="R99">
        <f t="shared" si="22"/>
        <v>0.58667322401225575</v>
      </c>
      <c r="S99">
        <f t="shared" si="23"/>
        <v>-0.51722062143159453</v>
      </c>
      <c r="T99">
        <f>g/l*SIN((R99))</f>
        <v>-5.4307531745086779</v>
      </c>
      <c r="U99">
        <f>R99+S99*dt/2</f>
        <v>0.58641461370153991</v>
      </c>
      <c r="V99">
        <f>S99+T99*dt/2</f>
        <v>-0.51993599801884882</v>
      </c>
      <c r="W99">
        <f>g/l*SIN(U99)</f>
        <v>-5.4286402397556621</v>
      </c>
      <c r="X99">
        <f>V99*dt</f>
        <v>-5.1993599801884879E-4</v>
      </c>
      <c r="Y99">
        <f>W99*dt</f>
        <v>-5.4286402397556626E-3</v>
      </c>
      <c r="Z99">
        <f>-l*COS(R99)</f>
        <v>-0.83278696598943003</v>
      </c>
      <c r="AA99">
        <f>Z99+l</f>
        <v>0.16721303401056997</v>
      </c>
      <c r="AB99">
        <f>S99*l</f>
        <v>-0.51722062143159453</v>
      </c>
      <c r="AC99">
        <f>ABS(mass*g*AA99)</f>
        <v>1.6403598636436916</v>
      </c>
      <c r="AD99">
        <f>mass*AB99^2/2</f>
        <v>0.1337585856170424</v>
      </c>
      <c r="AE99">
        <f t="shared" si="16"/>
        <v>1.774118449260734</v>
      </c>
      <c r="AI99">
        <f>AI98+dt</f>
        <v>9.3000000000000069E-2</v>
      </c>
      <c r="AJ99">
        <f t="shared" si="18"/>
        <v>0.58667328832792198</v>
      </c>
      <c r="AK99">
        <f t="shared" si="19"/>
        <v>-0.51721993890168483</v>
      </c>
      <c r="AL99">
        <f>g/l*SIN(AJ99)</f>
        <v>-5.4307536999445141</v>
      </c>
      <c r="AM99">
        <f>AJ99+AK99*dt/2</f>
        <v>0.58641467835847116</v>
      </c>
      <c r="AN99">
        <f>AK99+AL99*dt/2</f>
        <v>-0.51993531575165708</v>
      </c>
      <c r="AO99">
        <f>g/l*SIN(AM99)</f>
        <v>-5.4286407680703013</v>
      </c>
      <c r="AP99">
        <f>AJ99+AN99*dt/2</f>
        <v>0.58641332067004615</v>
      </c>
      <c r="AQ99">
        <f>AK99+AO99*dt/2</f>
        <v>-0.51993425928572001</v>
      </c>
      <c r="AR99">
        <f>g/l*SIN(AP99)</f>
        <v>-5.4286296743334921</v>
      </c>
      <c r="AS99">
        <f>AJ99+AQ99*dt</f>
        <v>0.58615335406863622</v>
      </c>
      <c r="AT99">
        <f>AK99+AR99*dt</f>
        <v>-0.52264856857601827</v>
      </c>
      <c r="AU99">
        <f>g/l*SIN(AS99)</f>
        <v>-5.4265052904723259</v>
      </c>
      <c r="AV99">
        <f t="shared" si="20"/>
        <v>-0.51993460959207616</v>
      </c>
      <c r="AW99">
        <f t="shared" si="21"/>
        <v>-5.4286333125374044</v>
      </c>
      <c r="AX99">
        <f>AV99*dt</f>
        <v>-5.1993460959207614E-4</v>
      </c>
      <c r="AY99">
        <f>AW99*dt</f>
        <v>-5.4286333125374044E-3</v>
      </c>
      <c r="AZ99">
        <f>-l*COS(AJ99)</f>
        <v>-0.83278693038468743</v>
      </c>
      <c r="BA99">
        <f>AZ99+l</f>
        <v>0.16721306961531257</v>
      </c>
      <c r="BB99">
        <f>AK99*l</f>
        <v>-0.51721993890168483</v>
      </c>
      <c r="BC99">
        <f>ABS(mass*g*BA99)</f>
        <v>1.6403602129262165</v>
      </c>
      <c r="BD99">
        <f>mass*BB99^2/2</f>
        <v>0.13375823259873129</v>
      </c>
      <c r="BE99">
        <f t="shared" si="17"/>
        <v>1.7741184455249477</v>
      </c>
    </row>
    <row r="100" spans="2:57" x14ac:dyDescent="0.25">
      <c r="B100">
        <f>B99+dt</f>
        <v>9.400000000000007E-2</v>
      </c>
      <c r="C100">
        <f t="shared" si="25"/>
        <v>0.58640861163660629</v>
      </c>
      <c r="D100">
        <f t="shared" si="26"/>
        <v>-0.52284629897609292</v>
      </c>
      <c r="E100">
        <f>g/l*SIN(C100)</f>
        <v>-5.4285911965193447</v>
      </c>
      <c r="F100">
        <f>dt*D100</f>
        <v>-5.2284629897609289E-4</v>
      </c>
      <c r="G100">
        <f>dt*E100</f>
        <v>-5.428591196519345E-3</v>
      </c>
      <c r="H100">
        <f>-l*COS(C100)</f>
        <v>-0.83293342454849117</v>
      </c>
      <c r="I100">
        <f>H100+l</f>
        <v>0.16706657545150883</v>
      </c>
      <c r="J100">
        <f>D100*l</f>
        <v>-0.52284629897609292</v>
      </c>
      <c r="K100">
        <f>ABS(mass*g*I100)</f>
        <v>1.6389231051793016</v>
      </c>
      <c r="L100">
        <f>mass*J100^2/2</f>
        <v>0.13668412617649897</v>
      </c>
      <c r="M100">
        <f t="shared" si="24"/>
        <v>1.7756072313558007</v>
      </c>
      <c r="Q100">
        <f>dt+Q99</f>
        <v>9.400000000000007E-2</v>
      </c>
      <c r="R100">
        <f t="shared" si="22"/>
        <v>0.58615328801423694</v>
      </c>
      <c r="S100">
        <f t="shared" si="23"/>
        <v>-0.52264926167135017</v>
      </c>
      <c r="T100">
        <f>g/l*SIN((R100))</f>
        <v>-5.4265047506452255</v>
      </c>
      <c r="U100">
        <f>R100+S100*dt/2</f>
        <v>0.58589196338340122</v>
      </c>
      <c r="V100">
        <f>S100+T100*dt/2</f>
        <v>-0.52536251404667278</v>
      </c>
      <c r="W100">
        <f>g/l*SIN(U100)</f>
        <v>-5.4243688995881687</v>
      </c>
      <c r="X100">
        <f>V100*dt</f>
        <v>-5.2536251404667277E-4</v>
      </c>
      <c r="Y100">
        <f>W100*dt</f>
        <v>-5.4243688995881684E-3</v>
      </c>
      <c r="Z100">
        <f>-l*COS(R100)</f>
        <v>-0.83307468665009432</v>
      </c>
      <c r="AA100">
        <f>Z100+l</f>
        <v>0.16692531334990568</v>
      </c>
      <c r="AB100">
        <f>S100*l</f>
        <v>-0.52264926167135017</v>
      </c>
      <c r="AC100">
        <f>ABS(mass*g*AA100)</f>
        <v>1.6375373239625748</v>
      </c>
      <c r="AD100">
        <f>mass*AB100^2/2</f>
        <v>0.13658112536280373</v>
      </c>
      <c r="AE100">
        <f t="shared" ref="AE100:AE163" si="27">AC100+AD100</f>
        <v>1.7741184493253785</v>
      </c>
      <c r="AI100">
        <f>AI99+dt</f>
        <v>9.400000000000007E-2</v>
      </c>
      <c r="AJ100">
        <f t="shared" si="18"/>
        <v>0.58615335371832988</v>
      </c>
      <c r="AK100">
        <f t="shared" si="19"/>
        <v>-0.52264857221422223</v>
      </c>
      <c r="AL100">
        <f>g/l*SIN(AJ100)</f>
        <v>-5.4265052876094604</v>
      </c>
      <c r="AM100">
        <f>AJ100+AK100*dt/2</f>
        <v>0.58589202943222274</v>
      </c>
      <c r="AN100">
        <f>AK100+AL100*dt/2</f>
        <v>-0.52536182485802696</v>
      </c>
      <c r="AO100">
        <f>g/l*SIN(AM100)</f>
        <v>-5.4243694394633293</v>
      </c>
      <c r="AP100">
        <f>AJ100+AN100*dt/2</f>
        <v>0.5858906728059009</v>
      </c>
      <c r="AQ100">
        <f>AK100+AO100*dt/2</f>
        <v>-0.5253607569339539</v>
      </c>
      <c r="AR100">
        <f>g/l*SIN(AP100)</f>
        <v>-5.4243583505574184</v>
      </c>
      <c r="AS100">
        <f>AJ100+AQ100*dt</f>
        <v>0.58562799296139589</v>
      </c>
      <c r="AT100">
        <f>AK100+AR100*dt</f>
        <v>-0.52807293056477966</v>
      </c>
      <c r="AU100">
        <f>g/l*SIN(AS100)</f>
        <v>-5.4222110479484193</v>
      </c>
      <c r="AV100">
        <f t="shared" si="20"/>
        <v>-0.52536111106049399</v>
      </c>
      <c r="AW100">
        <f t="shared" si="21"/>
        <v>-5.4243619859332286</v>
      </c>
      <c r="AX100">
        <f>AV100*dt</f>
        <v>-5.2536111106049404E-4</v>
      </c>
      <c r="AY100">
        <f>AW100*dt</f>
        <v>-5.4243619859332291E-3</v>
      </c>
      <c r="AZ100">
        <f>-l*COS(AJ100)</f>
        <v>-0.83307465030518202</v>
      </c>
      <c r="BA100">
        <f>AZ100+l</f>
        <v>0.16692534969481798</v>
      </c>
      <c r="BB100">
        <f>AK100*l</f>
        <v>-0.52264857221422223</v>
      </c>
      <c r="BC100">
        <f>ABS(mass*g*BA100)</f>
        <v>1.6375376805061646</v>
      </c>
      <c r="BD100">
        <f>mass*BB100^2/2</f>
        <v>0.13658076501878252</v>
      </c>
      <c r="BE100">
        <f t="shared" si="17"/>
        <v>1.774118445524947</v>
      </c>
    </row>
    <row r="101" spans="2:57" x14ac:dyDescent="0.25">
      <c r="B101">
        <f>B100+dt</f>
        <v>9.500000000000007E-2</v>
      </c>
      <c r="C101">
        <f t="shared" si="25"/>
        <v>0.58588576533763015</v>
      </c>
      <c r="D101">
        <f t="shared" si="26"/>
        <v>-0.52827489017261231</v>
      </c>
      <c r="E101">
        <f>g/l*SIN(C101)</f>
        <v>-5.4243182373986594</v>
      </c>
      <c r="F101">
        <f>dt*D101</f>
        <v>-5.2827489017261229E-4</v>
      </c>
      <c r="G101">
        <f>dt*E101</f>
        <v>-5.4243182373986598E-3</v>
      </c>
      <c r="H101">
        <f>-l*COS(C101)</f>
        <v>-0.83322263982167744</v>
      </c>
      <c r="I101">
        <f>H101+l</f>
        <v>0.16677736017832256</v>
      </c>
      <c r="J101">
        <f>D101*l</f>
        <v>-0.52827489017261231</v>
      </c>
      <c r="K101">
        <f>ABS(mass*g*I101)</f>
        <v>1.6360859033493445</v>
      </c>
      <c r="L101">
        <f>mass*J101^2/2</f>
        <v>0.13953717979344279</v>
      </c>
      <c r="M101">
        <f t="shared" si="24"/>
        <v>1.7756230831427873</v>
      </c>
      <c r="Q101">
        <f>dt+Q100</f>
        <v>9.500000000000007E-2</v>
      </c>
      <c r="R101">
        <f t="shared" si="22"/>
        <v>0.58562792550019027</v>
      </c>
      <c r="S101">
        <f t="shared" si="23"/>
        <v>-0.52807363057093837</v>
      </c>
      <c r="T101">
        <f>g/l*SIN((R101))</f>
        <v>-5.4222104964319984</v>
      </c>
      <c r="U101">
        <f>R101+S101*dt/2</f>
        <v>0.58536388868490485</v>
      </c>
      <c r="V101">
        <f>S101+T101*dt/2</f>
        <v>-0.53078473581915442</v>
      </c>
      <c r="W101">
        <f>g/l*SIN(U101)</f>
        <v>-5.4200517239931356</v>
      </c>
      <c r="X101">
        <f>V101*dt</f>
        <v>-5.3078473581915438E-4</v>
      </c>
      <c r="Y101">
        <f>W101*dt</f>
        <v>-5.4200517239931358E-3</v>
      </c>
      <c r="Z101">
        <f>-l*COS(R101)</f>
        <v>-0.83336518147412453</v>
      </c>
      <c r="AA101">
        <f>Z101+l</f>
        <v>0.16663481852587547</v>
      </c>
      <c r="AB101">
        <f>S101*l</f>
        <v>-0.52807363057093837</v>
      </c>
      <c r="AC101">
        <f>ABS(mass*g*AA101)</f>
        <v>1.6346875697388386</v>
      </c>
      <c r="AD101">
        <f>mass*AB101^2/2</f>
        <v>0.13943087965218595</v>
      </c>
      <c r="AE101">
        <f t="shared" si="27"/>
        <v>1.7741184493910245</v>
      </c>
      <c r="AI101">
        <f>AI100+dt</f>
        <v>9.500000000000007E-2</v>
      </c>
      <c r="AJ101">
        <f t="shared" si="18"/>
        <v>0.58562799260726939</v>
      </c>
      <c r="AK101">
        <f t="shared" si="19"/>
        <v>-0.52807293420015544</v>
      </c>
      <c r="AL101">
        <f>g/l*SIN(AJ101)</f>
        <v>-5.4222110450533245</v>
      </c>
      <c r="AM101">
        <f>AJ101+AK101*dt/2</f>
        <v>0.58536395614016934</v>
      </c>
      <c r="AN101">
        <f>AK101+AL101*dt/2</f>
        <v>-0.53078403972268207</v>
      </c>
      <c r="AO101">
        <f>g/l*SIN(AM101)</f>
        <v>-5.4200522755575404</v>
      </c>
      <c r="AP101">
        <f>AJ101+AN101*dt/2</f>
        <v>0.58536260058740808</v>
      </c>
      <c r="AQ101">
        <f>AK101+AO101*dt/2</f>
        <v>-0.53078296033793426</v>
      </c>
      <c r="AR101">
        <f>g/l*SIN(AP101)</f>
        <v>-5.4200411915454083</v>
      </c>
      <c r="AS101">
        <f>AJ101+AQ101*dt</f>
        <v>0.58509720964693146</v>
      </c>
      <c r="AT101">
        <f>AK101+AR101*dt</f>
        <v>-0.53349297539170082</v>
      </c>
      <c r="AU101">
        <f>g/l*SIN(AS101)</f>
        <v>-5.4178709651155561</v>
      </c>
      <c r="AV101">
        <f t="shared" si="20"/>
        <v>-0.53078331828551484</v>
      </c>
      <c r="AW101">
        <f t="shared" si="21"/>
        <v>-5.4200448240624626</v>
      </c>
      <c r="AX101">
        <f>AV101*dt</f>
        <v>-5.3078331828551486E-4</v>
      </c>
      <c r="AY101">
        <f>AW101*dt</f>
        <v>-5.420044824062463E-3</v>
      </c>
      <c r="AZ101">
        <f>-l*COS(AJ101)</f>
        <v>-0.83336514438251119</v>
      </c>
      <c r="BA101">
        <f>AZ101+l</f>
        <v>0.16663485561748881</v>
      </c>
      <c r="BB101">
        <f>AK101*l</f>
        <v>-0.52807293420015544</v>
      </c>
      <c r="BC101">
        <f>ABS(mass*g*BA101)</f>
        <v>1.6346879336075653</v>
      </c>
      <c r="BD101">
        <f>mass*BB101^2/2</f>
        <v>0.13943051191738084</v>
      </c>
      <c r="BE101">
        <f t="shared" si="17"/>
        <v>1.7741184455249461</v>
      </c>
    </row>
    <row r="102" spans="2:57" x14ac:dyDescent="0.25">
      <c r="B102">
        <f>B101+dt</f>
        <v>9.6000000000000071E-2</v>
      </c>
      <c r="C102">
        <f t="shared" si="25"/>
        <v>0.58535749044745755</v>
      </c>
      <c r="D102">
        <f t="shared" si="26"/>
        <v>-0.53369920841001095</v>
      </c>
      <c r="E102">
        <f>g/l*SIN(C102)</f>
        <v>-5.4199994071337629</v>
      </c>
      <c r="F102">
        <f>dt*D102</f>
        <v>-5.3369920841001093E-4</v>
      </c>
      <c r="G102">
        <f>dt*E102</f>
        <v>-5.4199994071337633E-3</v>
      </c>
      <c r="H102">
        <f>-l*COS(C102)</f>
        <v>-0.83351462661300735</v>
      </c>
      <c r="I102">
        <f>H102+l</f>
        <v>0.16648537338699265</v>
      </c>
      <c r="J102">
        <f>D102*l</f>
        <v>-0.53369920841001095</v>
      </c>
      <c r="K102">
        <f>ABS(mass*g*I102)</f>
        <v>1.6332215129263981</v>
      </c>
      <c r="L102">
        <f>mass*J102^2/2</f>
        <v>0.14241742252873615</v>
      </c>
      <c r="M102">
        <f t="shared" si="24"/>
        <v>1.7756389354551343</v>
      </c>
      <c r="Q102">
        <f>dt+Q101</f>
        <v>9.6000000000000071E-2</v>
      </c>
      <c r="R102">
        <f t="shared" si="22"/>
        <v>0.58509714076437114</v>
      </c>
      <c r="S102">
        <f t="shared" si="23"/>
        <v>-0.53349368229493155</v>
      </c>
      <c r="T102">
        <f>g/l*SIN((R102))</f>
        <v>-5.4178704017809514</v>
      </c>
      <c r="U102">
        <f>R102+S102*dt/2</f>
        <v>0.58483039392322367</v>
      </c>
      <c r="V102">
        <f>S102+T102*dt/2</f>
        <v>-0.53620261749582199</v>
      </c>
      <c r="W102">
        <f>g/l*SIN(U102)</f>
        <v>-5.4156887028921474</v>
      </c>
      <c r="X102">
        <f>V102*dt</f>
        <v>-5.36202617495822E-4</v>
      </c>
      <c r="Y102">
        <f>W102*dt</f>
        <v>-5.4156887028921474E-3</v>
      </c>
      <c r="Z102">
        <f>-l*COS(R102)</f>
        <v>-0.83365844088344676</v>
      </c>
      <c r="AA102">
        <f>Z102+l</f>
        <v>0.16634155911655324</v>
      </c>
      <c r="AB102">
        <f>S102*l</f>
        <v>-0.53349368229493155</v>
      </c>
      <c r="AC102">
        <f>ABS(mass*g*AA102)</f>
        <v>1.6318106949333873</v>
      </c>
      <c r="AD102">
        <f>mass*AB102^2/2</f>
        <v>0.14230775452430269</v>
      </c>
      <c r="AE102">
        <f t="shared" si="27"/>
        <v>1.77411844945769</v>
      </c>
      <c r="AI102">
        <f>AI101+dt</f>
        <v>9.6000000000000071E-2</v>
      </c>
      <c r="AJ102">
        <f t="shared" si="18"/>
        <v>0.5850972092889839</v>
      </c>
      <c r="AK102">
        <f t="shared" si="19"/>
        <v>-0.53349297902421788</v>
      </c>
      <c r="AL102">
        <f>g/l*SIN(AJ102)</f>
        <v>-5.4178709621881938</v>
      </c>
      <c r="AM102">
        <f>AJ102+AK102*dt/2</f>
        <v>0.58483046279947182</v>
      </c>
      <c r="AN102">
        <f>AK102+AL102*dt/2</f>
        <v>-0.53620191450531196</v>
      </c>
      <c r="AO102">
        <f>g/l*SIN(AM102)</f>
        <v>-5.4156892662746499</v>
      </c>
      <c r="AP102">
        <f>AJ102+AN102*dt/2</f>
        <v>0.5848291083317313</v>
      </c>
      <c r="AQ102">
        <f>AK102+AO102*dt/2</f>
        <v>-0.53620082365735522</v>
      </c>
      <c r="AR102">
        <f>g/l*SIN(AP102)</f>
        <v>-5.4156781872195161</v>
      </c>
      <c r="AS102">
        <f>AJ102+AQ102*dt</f>
        <v>0.58456100846532655</v>
      </c>
      <c r="AT102">
        <f>AK102+AR102*dt</f>
        <v>-0.53890865721143744</v>
      </c>
      <c r="AU102">
        <f>g/l*SIN(AS102)</f>
        <v>-5.4134850319063839</v>
      </c>
      <c r="AV102">
        <f t="shared" si="20"/>
        <v>-0.53620118542683159</v>
      </c>
      <c r="AW102">
        <f t="shared" si="21"/>
        <v>-5.4156818168471519</v>
      </c>
      <c r="AX102">
        <f>AV102*dt</f>
        <v>-5.3620118542683159E-4</v>
      </c>
      <c r="AY102">
        <f>AW102*dt</f>
        <v>-5.4156818168471519E-3</v>
      </c>
      <c r="AZ102">
        <f>-l*COS(AJ102)</f>
        <v>-0.83365840303864647</v>
      </c>
      <c r="BA102">
        <f>AZ102+l</f>
        <v>0.16634159696135353</v>
      </c>
      <c r="BB102">
        <f>AK102*l</f>
        <v>-0.53349297902421788</v>
      </c>
      <c r="BC102">
        <f>ABS(mass*g*BA102)</f>
        <v>1.6318110661908782</v>
      </c>
      <c r="BD102">
        <f>mass*BB102^2/2</f>
        <v>0.14230737933406729</v>
      </c>
      <c r="BE102">
        <f t="shared" si="17"/>
        <v>1.7741184455249455</v>
      </c>
    </row>
    <row r="103" spans="2:57" x14ac:dyDescent="0.25">
      <c r="B103">
        <f>B102+dt</f>
        <v>9.7000000000000072E-2</v>
      </c>
      <c r="C103">
        <f t="shared" si="25"/>
        <v>0.58482379123904749</v>
      </c>
      <c r="D103">
        <f t="shared" si="26"/>
        <v>-0.53911920781714473</v>
      </c>
      <c r="E103">
        <f>g/l*SIN(C103)</f>
        <v>-5.4156346952327068</v>
      </c>
      <c r="F103">
        <f>dt*D103</f>
        <v>-5.3911920781714469E-4</v>
      </c>
      <c r="G103">
        <f>dt*E103</f>
        <v>-5.4156346952327072E-3</v>
      </c>
      <c r="H103">
        <f>-l*COS(C103)</f>
        <v>-0.83380937531231003</v>
      </c>
      <c r="I103">
        <f>H103+l</f>
        <v>0.16619062468768997</v>
      </c>
      <c r="J103">
        <f>D103*l</f>
        <v>-0.53911920781714473</v>
      </c>
      <c r="K103">
        <f>ABS(mass*g*I103)</f>
        <v>1.6303300281862387</v>
      </c>
      <c r="L103">
        <f>mass*J103^2/2</f>
        <v>0.14532476011869283</v>
      </c>
      <c r="M103">
        <f t="shared" si="24"/>
        <v>1.7756547883049316</v>
      </c>
      <c r="Q103">
        <f>dt+Q102</f>
        <v>9.7000000000000072E-2</v>
      </c>
      <c r="R103">
        <f t="shared" si="22"/>
        <v>0.58456093814687526</v>
      </c>
      <c r="S103">
        <f t="shared" si="23"/>
        <v>-0.53890937099782366</v>
      </c>
      <c r="T103">
        <f>g/l*SIN((R103))</f>
        <v>-5.4134844566245928</v>
      </c>
      <c r="U103">
        <f>R103+S103*dt/2</f>
        <v>0.58429148346137638</v>
      </c>
      <c r="V103">
        <f>S103+T103*dt/2</f>
        <v>-0.5416161132261359</v>
      </c>
      <c r="W103">
        <f>g/l*SIN(U103)</f>
        <v>-5.4112798262292721</v>
      </c>
      <c r="X103">
        <f>V103*dt</f>
        <v>-5.416161132261359E-4</v>
      </c>
      <c r="Y103">
        <f>W103*dt</f>
        <v>-5.4112798262292722E-3</v>
      </c>
      <c r="Z103">
        <f>-l*COS(R103)</f>
        <v>-0.83395445520379607</v>
      </c>
      <c r="AA103">
        <f>Z103+l</f>
        <v>0.16604554479620393</v>
      </c>
      <c r="AB103">
        <f>S103*l</f>
        <v>-0.53890937099782366</v>
      </c>
      <c r="AC103">
        <f>ABS(mass*g*AA103)</f>
        <v>1.6289067944507607</v>
      </c>
      <c r="AD103">
        <f>mass*AB103^2/2</f>
        <v>0.14521165507463496</v>
      </c>
      <c r="AE103">
        <f t="shared" si="27"/>
        <v>1.7741184495253957</v>
      </c>
      <c r="AI103">
        <f>AI102+dt</f>
        <v>9.7000000000000072E-2</v>
      </c>
      <c r="AJ103">
        <f t="shared" si="18"/>
        <v>0.58456100810355704</v>
      </c>
      <c r="AK103">
        <f t="shared" si="19"/>
        <v>-0.53890866084106503</v>
      </c>
      <c r="AL103">
        <f>g/l*SIN(AJ103)</f>
        <v>-5.4134850289467131</v>
      </c>
      <c r="AM103">
        <f>AJ103+AK103*dt/2</f>
        <v>0.58429155377313646</v>
      </c>
      <c r="AN103">
        <f>AK103+AL103*dt/2</f>
        <v>-0.54161540335553837</v>
      </c>
      <c r="AO103">
        <f>g/l*SIN(AM103)</f>
        <v>-5.411280401558864</v>
      </c>
      <c r="AP103">
        <f>AJ103+AN103*dt/2</f>
        <v>0.58429020040187929</v>
      </c>
      <c r="AQ103">
        <f>AK103+AO103*dt/2</f>
        <v>-0.54161430104184449</v>
      </c>
      <c r="AR103">
        <f>g/l*SIN(AP103)</f>
        <v>-5.4112693275242805</v>
      </c>
      <c r="AS103">
        <f>AJ103+AQ103*dt</f>
        <v>0.58401939380251522</v>
      </c>
      <c r="AT103">
        <f>AK103+AR103*dt</f>
        <v>-0.54431993016858926</v>
      </c>
      <c r="AU103">
        <f>g/l*SIN(AS103)</f>
        <v>-5.4090532382779744</v>
      </c>
      <c r="AV103">
        <f t="shared" si="20"/>
        <v>-0.54161466663406987</v>
      </c>
      <c r="AW103">
        <f t="shared" si="21"/>
        <v>-5.4112729542318299</v>
      </c>
      <c r="AX103">
        <f>AV103*dt</f>
        <v>-5.4161466663406994E-4</v>
      </c>
      <c r="AY103">
        <f>AW103*dt</f>
        <v>-5.4112729542318298E-3</v>
      </c>
      <c r="AZ103">
        <f>-l*COS(AJ103)</f>
        <v>-0.83395441659936909</v>
      </c>
      <c r="BA103">
        <f>AZ103+l</f>
        <v>0.16604558340063091</v>
      </c>
      <c r="BB103">
        <f>AK103*l</f>
        <v>-0.53890866084106503</v>
      </c>
      <c r="BC103">
        <f>ABS(mass*g*BA103)</f>
        <v>1.6289071731601894</v>
      </c>
      <c r="BD103">
        <f>mass*BB103^2/2</f>
        <v>0.14521127236475503</v>
      </c>
      <c r="BE103">
        <f t="shared" si="17"/>
        <v>1.7741184455249444</v>
      </c>
    </row>
    <row r="104" spans="2:57" x14ac:dyDescent="0.25">
      <c r="B104">
        <f>B103+dt</f>
        <v>9.8000000000000073E-2</v>
      </c>
      <c r="C104">
        <f t="shared" si="25"/>
        <v>0.58428467203123036</v>
      </c>
      <c r="D104">
        <f t="shared" si="26"/>
        <v>-0.54453484251237749</v>
      </c>
      <c r="E104">
        <f>g/l*SIN(C104)</f>
        <v>-5.4112240912251224</v>
      </c>
      <c r="F104">
        <f>dt*D104</f>
        <v>-5.4453484251237752E-4</v>
      </c>
      <c r="G104">
        <f>dt*E104</f>
        <v>-5.4112240912251221E-3</v>
      </c>
      <c r="H104">
        <f>-l*COS(C104)</f>
        <v>-0.83410687621309898</v>
      </c>
      <c r="I104">
        <f>H104+l</f>
        <v>0.16589312378690102</v>
      </c>
      <c r="J104">
        <f>D104*l</f>
        <v>-0.54453484251237749</v>
      </c>
      <c r="K104">
        <f>ABS(mass*g*I104)</f>
        <v>1.6274115443494992</v>
      </c>
      <c r="L104">
        <f>mass*J104^2/2</f>
        <v>0.14825909735498988</v>
      </c>
      <c r="M104">
        <f t="shared" si="24"/>
        <v>1.775670641704489</v>
      </c>
      <c r="Q104">
        <f>dt+Q103</f>
        <v>9.8000000000000073E-2</v>
      </c>
      <c r="R104">
        <f t="shared" si="22"/>
        <v>0.58401932203364915</v>
      </c>
      <c r="S104">
        <f t="shared" si="23"/>
        <v>-0.5443206508240529</v>
      </c>
      <c r="T104">
        <f>g/l*SIN((R104))</f>
        <v>-5.4090526509198629</v>
      </c>
      <c r="U104">
        <f>R104+S104*dt/2</f>
        <v>0.58374716170823715</v>
      </c>
      <c r="V104">
        <f>S104+T104*dt/2</f>
        <v>-0.54702517714951282</v>
      </c>
      <c r="W104">
        <f>g/l*SIN(U104)</f>
        <v>-5.4068250839749554</v>
      </c>
      <c r="X104">
        <f>V104*dt</f>
        <v>-5.4702517714951286E-4</v>
      </c>
      <c r="Y104">
        <f>W104*dt</f>
        <v>-5.4068250839749551E-3</v>
      </c>
      <c r="Z104">
        <f>-l*COS(R104)</f>
        <v>-0.83425321466489322</v>
      </c>
      <c r="AA104">
        <f>Z104+l</f>
        <v>0.16574678533510678</v>
      </c>
      <c r="AB104">
        <f>S104*l</f>
        <v>-0.5443206508240529</v>
      </c>
      <c r="AC104">
        <f>ABS(mass*g*AA104)</f>
        <v>1.6259759641373976</v>
      </c>
      <c r="AD104">
        <f>mass*AB104^2/2</f>
        <v>0.14814248545676026</v>
      </c>
      <c r="AE104">
        <f t="shared" si="27"/>
        <v>1.774118449594158</v>
      </c>
      <c r="AI104">
        <f>AI103+dt</f>
        <v>9.8000000000000073E-2</v>
      </c>
      <c r="AJ104">
        <f t="shared" si="18"/>
        <v>0.584019393436923</v>
      </c>
      <c r="AK104">
        <f t="shared" si="19"/>
        <v>-0.54431993379529686</v>
      </c>
      <c r="AL104">
        <f>g/l*SIN(AJ104)</f>
        <v>-5.4090532352859588</v>
      </c>
      <c r="AM104">
        <f>AJ104+AK104*dt/2</f>
        <v>0.58374723347002533</v>
      </c>
      <c r="AN104">
        <f>AK104+AL104*dt/2</f>
        <v>-0.54702446041293984</v>
      </c>
      <c r="AO104">
        <f>g/l*SIN(AM104)</f>
        <v>-5.4068256713807621</v>
      </c>
      <c r="AP104">
        <f>AJ104+AN104*dt/2</f>
        <v>0.58374588120671655</v>
      </c>
      <c r="AQ104">
        <f>AK104+AO104*dt/2</f>
        <v>-0.54702334663098728</v>
      </c>
      <c r="AR104">
        <f>g/l*SIN(AP104)</f>
        <v>-5.4068146024306243</v>
      </c>
      <c r="AS104">
        <f>AJ104+AQ104*dt</f>
        <v>0.58347237009029196</v>
      </c>
      <c r="AT104">
        <f>AK104+AR104*dt</f>
        <v>-0.5497267483977275</v>
      </c>
      <c r="AU104">
        <f>g/l*SIN(AS104)</f>
        <v>-5.404575574215734</v>
      </c>
      <c r="AV104">
        <f t="shared" si="20"/>
        <v>-0.5470237160468131</v>
      </c>
      <c r="AW104">
        <f t="shared" si="21"/>
        <v>-5.4068182261874114</v>
      </c>
      <c r="AX104">
        <f>AV104*dt</f>
        <v>-5.4702371604681309E-4</v>
      </c>
      <c r="AY104">
        <f>AW104*dt</f>
        <v>-5.4068182261874115E-3</v>
      </c>
      <c r="AZ104">
        <f>-l*COS(AJ104)</f>
        <v>-0.83425317529444587</v>
      </c>
      <c r="BA104">
        <f>AZ104+l</f>
        <v>0.16574682470555413</v>
      </c>
      <c r="BB104">
        <f>AK104*l</f>
        <v>-0.54431993379529686</v>
      </c>
      <c r="BC104">
        <f>ABS(mass*g*BA104)</f>
        <v>1.6259763503614861</v>
      </c>
      <c r="BD104">
        <f>mass*BB104^2/2</f>
        <v>0.14814209516345819</v>
      </c>
      <c r="BE104">
        <f t="shared" si="17"/>
        <v>1.7741184455249444</v>
      </c>
    </row>
    <row r="105" spans="2:57" x14ac:dyDescent="0.25">
      <c r="B105">
        <f>B104+dt</f>
        <v>9.9000000000000074E-2</v>
      </c>
      <c r="C105">
        <f t="shared" si="25"/>
        <v>0.58374013718871798</v>
      </c>
      <c r="D105">
        <f t="shared" si="26"/>
        <v>-0.54994606660360257</v>
      </c>
      <c r="E105">
        <f>g/l*SIN(C105)</f>
        <v>-5.4067675846661007</v>
      </c>
      <c r="F105">
        <f>dt*D105</f>
        <v>-5.4994606660360257E-4</v>
      </c>
      <c r="G105">
        <f>dt*E105</f>
        <v>-5.4067675846661009E-3</v>
      </c>
      <c r="H105">
        <f>-l*COS(C105)</f>
        <v>-0.83440711951274693</v>
      </c>
      <c r="I105">
        <f>H105+l</f>
        <v>0.16559288048725307</v>
      </c>
      <c r="J105">
        <f>D105*l</f>
        <v>-0.54994606660360257</v>
      </c>
      <c r="K105">
        <f>ABS(mass*g*I105)</f>
        <v>1.6244661575799526</v>
      </c>
      <c r="L105">
        <f>mass*J105^2/2</f>
        <v>0.15122033808638705</v>
      </c>
      <c r="M105">
        <f t="shared" si="24"/>
        <v>1.7756864956663396</v>
      </c>
      <c r="Q105">
        <f>dt+Q104</f>
        <v>9.9000000000000074E-2</v>
      </c>
      <c r="R105">
        <f t="shared" si="22"/>
        <v>0.58347229685649959</v>
      </c>
      <c r="S105">
        <f t="shared" si="23"/>
        <v>-0.54972747590802784</v>
      </c>
      <c r="T105">
        <f>g/l*SIN((R105))</f>
        <v>-5.4045749746520304</v>
      </c>
      <c r="U105">
        <f>R105+S105*dt/2</f>
        <v>0.58319743311854555</v>
      </c>
      <c r="V105">
        <f>S105+T105*dt/2</f>
        <v>-0.55242976339535388</v>
      </c>
      <c r="W105">
        <f>g/l*SIN(U105)</f>
        <v>-5.4023244661299374</v>
      </c>
      <c r="X105">
        <f>V105*dt</f>
        <v>-5.5242976339535388E-4</v>
      </c>
      <c r="Y105">
        <f>W105*dt</f>
        <v>-5.4023244661299376E-3</v>
      </c>
      <c r="Z105">
        <f>-l*COS(R105)</f>
        <v>-0.83455470940062282</v>
      </c>
      <c r="AA105">
        <f>Z105+l</f>
        <v>0.16544529059937718</v>
      </c>
      <c r="AB105">
        <f>S105*l</f>
        <v>-0.54972747590802784</v>
      </c>
      <c r="AC105">
        <f>ABS(mass*g*AA105)</f>
        <v>1.6230183007798902</v>
      </c>
      <c r="AD105">
        <f>mass*AB105^2/2</f>
        <v>0.15110014888410567</v>
      </c>
      <c r="AE105">
        <f t="shared" si="27"/>
        <v>1.7741184496639959</v>
      </c>
      <c r="AI105">
        <f>AI104+dt</f>
        <v>9.9000000000000074E-2</v>
      </c>
      <c r="AJ105">
        <f t="shared" si="18"/>
        <v>0.58347236972087613</v>
      </c>
      <c r="AK105">
        <f t="shared" si="19"/>
        <v>-0.54972675202148424</v>
      </c>
      <c r="AL105">
        <f>g/l*SIN(AJ105)</f>
        <v>-5.4045755711913337</v>
      </c>
      <c r="AM105">
        <f>AJ105+AK105*dt/2</f>
        <v>0.58319750634486534</v>
      </c>
      <c r="AN105">
        <f>AK105+AL105*dt/2</f>
        <v>-0.55242903980707991</v>
      </c>
      <c r="AO105">
        <f>g/l*SIN(AM105)</f>
        <v>-5.4023250657412198</v>
      </c>
      <c r="AP105">
        <f>AJ105+AN105*dt/2</f>
        <v>0.58319615520097257</v>
      </c>
      <c r="AQ105">
        <f>AK105+AO105*dt/2</f>
        <v>-0.5524279145543548</v>
      </c>
      <c r="AR105">
        <f>g/l*SIN(AP105)</f>
        <v>-5.4023140019397644</v>
      </c>
      <c r="AS105">
        <f>AJ105+AQ105*dt</f>
        <v>0.58291994180632178</v>
      </c>
      <c r="AT105">
        <f>AK105+AR105*dt</f>
        <v>-0.55512906602342404</v>
      </c>
      <c r="AU105">
        <f>g/l*SIN(AS105)</f>
        <v>-5.4000520297373438</v>
      </c>
      <c r="AV105">
        <f t="shared" si="20"/>
        <v>-0.55242828779462971</v>
      </c>
      <c r="AW105">
        <f t="shared" si="21"/>
        <v>-5.4023176227151071</v>
      </c>
      <c r="AX105">
        <f>AV105*dt</f>
        <v>-5.524282877946297E-4</v>
      </c>
      <c r="AY105">
        <f>AW105*dt</f>
        <v>-5.4023176227151071E-3</v>
      </c>
      <c r="AZ105">
        <f>-l*COS(AJ105)</f>
        <v>-0.83455466925780863</v>
      </c>
      <c r="BA105">
        <f>AZ105+l</f>
        <v>0.16544533074219137</v>
      </c>
      <c r="BB105">
        <f>AK105*l</f>
        <v>-0.54972675202148424</v>
      </c>
      <c r="BC105">
        <f>ABS(mass*g*BA105)</f>
        <v>1.6230186945808973</v>
      </c>
      <c r="BD105">
        <f>mass*BB105^2/2</f>
        <v>0.15109975094404521</v>
      </c>
      <c r="BE105">
        <f t="shared" si="17"/>
        <v>1.7741184455249426</v>
      </c>
    </row>
    <row r="106" spans="2:57" x14ac:dyDescent="0.25">
      <c r="B106">
        <f>B105+dt</f>
        <v>0.10000000000000007</v>
      </c>
      <c r="C106">
        <f t="shared" si="25"/>
        <v>0.58319019112211434</v>
      </c>
      <c r="D106">
        <f t="shared" si="26"/>
        <v>-0.55535283418826864</v>
      </c>
      <c r="E106">
        <f>g/l*SIN(C106)</f>
        <v>-5.4022651651401201</v>
      </c>
      <c r="F106">
        <f>dt*D106</f>
        <v>-5.5535283418826865E-4</v>
      </c>
      <c r="G106">
        <f>dt*E106</f>
        <v>-5.4022651651401202E-3</v>
      </c>
      <c r="H106">
        <f>-l*COS(C106)</f>
        <v>-0.8347100953126636</v>
      </c>
      <c r="I106">
        <f>H106+l</f>
        <v>0.1652899046873364</v>
      </c>
      <c r="J106">
        <f>D106*l</f>
        <v>-0.55535283418826864</v>
      </c>
      <c r="K106">
        <f>ABS(mass*g*I106)</f>
        <v>1.6214939649827702</v>
      </c>
      <c r="L106">
        <f>mass*J106^2/2</f>
        <v>0.15420838522047131</v>
      </c>
      <c r="M106">
        <f t="shared" si="24"/>
        <v>1.7757023502032414</v>
      </c>
      <c r="Q106">
        <f>dt+Q105</f>
        <v>0.10000000000000007</v>
      </c>
      <c r="R106">
        <f t="shared" si="22"/>
        <v>0.58291986709310428</v>
      </c>
      <c r="S106">
        <f t="shared" si="23"/>
        <v>-0.55512980037415782</v>
      </c>
      <c r="T106">
        <f>g/l*SIN((R106))</f>
        <v>-5.4000514178386414</v>
      </c>
      <c r="U106">
        <f>R106+S106*dt/2</f>
        <v>0.58264230219291724</v>
      </c>
      <c r="V106">
        <f>S106+T106*dt/2</f>
        <v>-0.55782982608307718</v>
      </c>
      <c r="W106">
        <f>g/l*SIN(U106)</f>
        <v>-5.3977779627292133</v>
      </c>
      <c r="X106">
        <f>V106*dt</f>
        <v>-5.5782982608307719E-4</v>
      </c>
      <c r="Y106">
        <f>W106*dt</f>
        <v>-5.3977779627292135E-3</v>
      </c>
      <c r="Z106">
        <f>-l*COS(R106)</f>
        <v>-0.8348589294492148</v>
      </c>
      <c r="AA106">
        <f>Z106+l</f>
        <v>0.1651410705507852</v>
      </c>
      <c r="AB106">
        <f>S106*l</f>
        <v>-0.55512980037415782</v>
      </c>
      <c r="AC106">
        <f>ABS(mass*g*AA106)</f>
        <v>1.6200339021032029</v>
      </c>
      <c r="AD106">
        <f>mass*AB106^2/2</f>
        <v>0.15408454763172616</v>
      </c>
      <c r="AE106">
        <f t="shared" si="27"/>
        <v>1.7741184497349289</v>
      </c>
      <c r="AI106">
        <f>AI105+dt</f>
        <v>0.10000000000000007</v>
      </c>
      <c r="AJ106">
        <f t="shared" si="18"/>
        <v>0.58291994143308146</v>
      </c>
      <c r="AK106">
        <f t="shared" si="19"/>
        <v>-0.55512906964419939</v>
      </c>
      <c r="AL106">
        <f>g/l*SIN(AJ106)</f>
        <v>-5.4000520266805188</v>
      </c>
      <c r="AM106">
        <f>AJ106+AK106*dt/2</f>
        <v>0.58264237689825937</v>
      </c>
      <c r="AN106">
        <f>AK106+AL106*dt/2</f>
        <v>-0.55782909565753969</v>
      </c>
      <c r="AO106">
        <f>g/l*SIN(AM106)</f>
        <v>-5.3977785746753666</v>
      </c>
      <c r="AP106">
        <f>AJ106+AN106*dt/2</f>
        <v>0.58264102688525266</v>
      </c>
      <c r="AQ106">
        <f>AK106+AO106*dt/2</f>
        <v>-0.55782795893153703</v>
      </c>
      <c r="AR106">
        <f>g/l*SIN(AP106)</f>
        <v>-5.3977675160871748</v>
      </c>
      <c r="AS106">
        <f>AJ106+AQ106*dt</f>
        <v>0.5823621134741499</v>
      </c>
      <c r="AT106">
        <f>AK106+AR106*dt</f>
        <v>-0.56052683716028662</v>
      </c>
      <c r="AU106">
        <f>g/l*SIN(AS106)</f>
        <v>-5.3954825948967216</v>
      </c>
      <c r="AV106">
        <f t="shared" si="20"/>
        <v>-0.55782833599710657</v>
      </c>
      <c r="AW106">
        <f t="shared" si="21"/>
        <v>-5.3977711338503873</v>
      </c>
      <c r="AX106">
        <f>AV106*dt</f>
        <v>-5.5782833599710656E-4</v>
      </c>
      <c r="AY106">
        <f>AW106*dt</f>
        <v>-5.3977711338503874E-3</v>
      </c>
      <c r="AZ106">
        <f>-l*COS(AJ106)</f>
        <v>-0.83485888852773449</v>
      </c>
      <c r="BA106">
        <f>AZ106+l</f>
        <v>0.16514111147226551</v>
      </c>
      <c r="BB106">
        <f>AK106*l</f>
        <v>-0.55512906964419939</v>
      </c>
      <c r="BC106">
        <f>ABS(mass*g*BA106)</f>
        <v>1.6200343035429248</v>
      </c>
      <c r="BD106">
        <f>mass*BB106^2/2</f>
        <v>0.1540841419820172</v>
      </c>
      <c r="BE106">
        <f t="shared" si="17"/>
        <v>1.7741184455249419</v>
      </c>
    </row>
    <row r="107" spans="2:57" x14ac:dyDescent="0.25">
      <c r="B107">
        <f>B106+dt</f>
        <v>0.10100000000000008</v>
      </c>
      <c r="C107">
        <f t="shared" si="25"/>
        <v>0.58263483828792606</v>
      </c>
      <c r="D107">
        <f t="shared" si="26"/>
        <v>-0.56075509935340873</v>
      </c>
      <c r="E107">
        <f>g/l*SIN(C107)</f>
        <v>-5.3977168222649947</v>
      </c>
      <c r="F107">
        <f>dt*D107</f>
        <v>-5.6075509935340877E-4</v>
      </c>
      <c r="G107">
        <f>dt*E107</f>
        <v>-5.3977168222649951E-3</v>
      </c>
      <c r="H107">
        <f>-l*COS(C107)</f>
        <v>-0.835015793618476</v>
      </c>
      <c r="I107">
        <f>H107+l</f>
        <v>0.164984206381524</v>
      </c>
      <c r="J107">
        <f>D107*l</f>
        <v>-0.56075509935340873</v>
      </c>
      <c r="K107">
        <f>ABS(mass*g*I107)</f>
        <v>1.6184950646027505</v>
      </c>
      <c r="L107">
        <f>mass*J107^2/2</f>
        <v>0.15722314072542565</v>
      </c>
      <c r="M107">
        <f t="shared" si="24"/>
        <v>1.7757182053281761</v>
      </c>
      <c r="Q107">
        <f>dt+Q106</f>
        <v>0.10100000000000008</v>
      </c>
      <c r="R107">
        <f t="shared" si="22"/>
        <v>0.58236203726702118</v>
      </c>
      <c r="S107">
        <f t="shared" si="23"/>
        <v>-0.56052757833688704</v>
      </c>
      <c r="T107">
        <f>g/l*SIN((R107))</f>
        <v>-5.3954819705334751</v>
      </c>
      <c r="U107">
        <f>R107+S107*dt/2</f>
        <v>0.58208177347785273</v>
      </c>
      <c r="V107">
        <f>S107+T107*dt/2</f>
        <v>-0.56322531932215381</v>
      </c>
      <c r="W107">
        <f>g/l*SIN(U107)</f>
        <v>-5.3931855638460098</v>
      </c>
      <c r="X107">
        <f>V107*dt</f>
        <v>-5.6322531932215378E-4</v>
      </c>
      <c r="Y107">
        <f>W107*dt</f>
        <v>-5.3931855638460098E-3</v>
      </c>
      <c r="Z107">
        <f>-l*COS(R107)</f>
        <v>-0.83516586475342836</v>
      </c>
      <c r="AA107">
        <f>Z107+l</f>
        <v>0.16483413524657164</v>
      </c>
      <c r="AB107">
        <f>S107*l</f>
        <v>-0.56052757833688704</v>
      </c>
      <c r="AC107">
        <f>ABS(mass*g*AA107)</f>
        <v>1.617022866768868</v>
      </c>
      <c r="AD107">
        <f>mass*AB107^2/2</f>
        <v>0.15709558303810753</v>
      </c>
      <c r="AE107">
        <f t="shared" si="27"/>
        <v>1.7741184498069755</v>
      </c>
      <c r="AI107">
        <f>AI106+dt</f>
        <v>0.10100000000000008</v>
      </c>
      <c r="AJ107">
        <f t="shared" si="18"/>
        <v>0.5823621130970843</v>
      </c>
      <c r="AK107">
        <f t="shared" si="19"/>
        <v>-0.56052684077804982</v>
      </c>
      <c r="AL107">
        <f>g/l*SIN(AJ107)</f>
        <v>-5.3954825918074318</v>
      </c>
      <c r="AM107">
        <f>AJ107+AK107*dt/2</f>
        <v>0.5820818496766953</v>
      </c>
      <c r="AN107">
        <f>AK107+AL107*dt/2</f>
        <v>-0.56322458207395354</v>
      </c>
      <c r="AO107">
        <f>g/l*SIN(AM107)</f>
        <v>-5.3931861882565686</v>
      </c>
      <c r="AP107">
        <f>AJ107+AN107*dt/2</f>
        <v>0.58208050080604734</v>
      </c>
      <c r="AQ107">
        <f>AK107+AO107*dt/2</f>
        <v>-0.5632234338721781</v>
      </c>
      <c r="AR107">
        <f>g/l*SIN(AP107)</f>
        <v>-5.3931751349465715</v>
      </c>
      <c r="AS107">
        <f>AJ107+AQ107*dt</f>
        <v>0.58179888966321214</v>
      </c>
      <c r="AT107">
        <f>AK107+AR107*dt</f>
        <v>-0.56592001591299634</v>
      </c>
      <c r="AU107">
        <f>g/l*SIN(AS107)</f>
        <v>-5.3908672597880347</v>
      </c>
      <c r="AV107">
        <f t="shared" si="20"/>
        <v>-0.56322381476388494</v>
      </c>
      <c r="AW107">
        <f t="shared" si="21"/>
        <v>-5.3931787496669585</v>
      </c>
      <c r="AX107">
        <f>AV107*dt</f>
        <v>-5.6322381476388501E-4</v>
      </c>
      <c r="AY107">
        <f>AW107*dt</f>
        <v>-5.3931787496669589E-3</v>
      </c>
      <c r="AZ107">
        <f>-l*COS(AJ107)</f>
        <v>-0.83516582304703058</v>
      </c>
      <c r="BA107">
        <f>AZ107+l</f>
        <v>0.16483417695296942</v>
      </c>
      <c r="BB107">
        <f>AK107*l</f>
        <v>-0.56052684077804982</v>
      </c>
      <c r="BC107">
        <f>ABS(mass*g*BA107)</f>
        <v>1.61702327590863</v>
      </c>
      <c r="BD107">
        <f>mass*BB107^2/2</f>
        <v>0.15709516961631059</v>
      </c>
      <c r="BE107">
        <f t="shared" si="17"/>
        <v>1.7741184455249406</v>
      </c>
    </row>
    <row r="108" spans="2:57" x14ac:dyDescent="0.25">
      <c r="B108">
        <f>B107+dt</f>
        <v>0.10200000000000008</v>
      </c>
      <c r="C108">
        <f t="shared" si="25"/>
        <v>0.58207408318857268</v>
      </c>
      <c r="D108">
        <f t="shared" si="26"/>
        <v>-0.5661528161756737</v>
      </c>
      <c r="E108">
        <f>g/l*SIN(C108)</f>
        <v>-5.3931225456958538</v>
      </c>
      <c r="F108">
        <f>dt*D108</f>
        <v>-5.661528161756737E-4</v>
      </c>
      <c r="G108">
        <f>dt*E108</f>
        <v>-5.3931225456958541E-3</v>
      </c>
      <c r="H108">
        <f>-l*COS(C108)</f>
        <v>-0.83532420434021137</v>
      </c>
      <c r="I108">
        <f>H108+l</f>
        <v>0.16467579565978863</v>
      </c>
      <c r="J108">
        <f>D108*l</f>
        <v>-0.5661528161756737</v>
      </c>
      <c r="K108">
        <f>ABS(mass*g*I108)</f>
        <v>1.6154695554225265</v>
      </c>
      <c r="L108">
        <f>mass*J108^2/2</f>
        <v>0.1602645056318231</v>
      </c>
      <c r="M108">
        <f t="shared" si="24"/>
        <v>1.7757340610543495</v>
      </c>
      <c r="Q108">
        <f>dt+Q107</f>
        <v>0.10200000000000008</v>
      </c>
      <c r="R108">
        <f t="shared" si="22"/>
        <v>0.581798811947699</v>
      </c>
      <c r="S108">
        <f t="shared" si="23"/>
        <v>-0.56592076390073309</v>
      </c>
      <c r="T108">
        <f>g/l*SIN((R108))</f>
        <v>-5.3908666228305622</v>
      </c>
      <c r="U108">
        <f>R108+S108*dt/2</f>
        <v>0.58151585156574859</v>
      </c>
      <c r="V108">
        <f>S108+T108*dt/2</f>
        <v>-0.5686161972121484</v>
      </c>
      <c r="W108">
        <f>g/l*SIN(U108)</f>
        <v>-5.388547259595815</v>
      </c>
      <c r="X108">
        <f>V108*dt</f>
        <v>-5.6861619721214839E-4</v>
      </c>
      <c r="Y108">
        <f>W108*dt</f>
        <v>-5.3885472595958149E-3</v>
      </c>
      <c r="Z108">
        <f>-l*COS(R108)</f>
        <v>-0.83547550516073799</v>
      </c>
      <c r="AA108">
        <f>Z108+l</f>
        <v>0.16452449483926201</v>
      </c>
      <c r="AB108">
        <f>S108*l</f>
        <v>-0.56592076390073309</v>
      </c>
      <c r="AC108">
        <f>ABS(mass*g*AA108)</f>
        <v>1.6139852943731605</v>
      </c>
      <c r="AD108">
        <f>mass*AB108^2/2</f>
        <v>0.16013315550699464</v>
      </c>
      <c r="AE108">
        <f t="shared" si="27"/>
        <v>1.7741184498801552</v>
      </c>
      <c r="AI108">
        <f>AI107+dt</f>
        <v>0.10200000000000008</v>
      </c>
      <c r="AJ108">
        <f t="shared" si="18"/>
        <v>0.58179888928232038</v>
      </c>
      <c r="AK108">
        <f t="shared" si="19"/>
        <v>-0.56592001952771676</v>
      </c>
      <c r="AL108">
        <f>g/l*SIN(AJ108)</f>
        <v>-5.3908672566662403</v>
      </c>
      <c r="AM108">
        <f>AJ108+AK108*dt/2</f>
        <v>0.58151592927255646</v>
      </c>
      <c r="AN108">
        <f>AK108+AL108*dt/2</f>
        <v>-0.56861545315604989</v>
      </c>
      <c r="AO108">
        <f>g/l*SIN(AM108)</f>
        <v>-5.3885478966004472</v>
      </c>
      <c r="AP108">
        <f>AJ108+AN108*dt/2</f>
        <v>0.58151458155574232</v>
      </c>
      <c r="AQ108">
        <f>AK108+AO108*dt/2</f>
        <v>-0.568614293476017</v>
      </c>
      <c r="AR108">
        <f>g/l*SIN(AP108)</f>
        <v>-5.3885368486339225</v>
      </c>
      <c r="AS108">
        <f>AJ108+AQ108*dt</f>
        <v>0.58123027498884439</v>
      </c>
      <c r="AT108">
        <f>AK108+AR108*dt</f>
        <v>-0.5713085563763507</v>
      </c>
      <c r="AU108">
        <f>g/l*SIN(AS108)</f>
        <v>-5.3862060145497237</v>
      </c>
      <c r="AV108">
        <f t="shared" si="20"/>
        <v>-0.56861467819470013</v>
      </c>
      <c r="AW108">
        <f t="shared" si="21"/>
        <v>-5.3885404602807832</v>
      </c>
      <c r="AX108">
        <f>AV108*dt</f>
        <v>-5.6861467819470011E-4</v>
      </c>
      <c r="AY108">
        <f>AW108*dt</f>
        <v>-5.3885404602807829E-3</v>
      </c>
      <c r="AZ108">
        <f>-l*COS(AJ108)</f>
        <v>-0.83547546266321981</v>
      </c>
      <c r="BA108">
        <f>AZ108+l</f>
        <v>0.16452453733678019</v>
      </c>
      <c r="BB108">
        <f>AK108*l</f>
        <v>-0.56592001952771676</v>
      </c>
      <c r="BC108">
        <f>ABS(mass*g*BA108)</f>
        <v>1.6139857112738136</v>
      </c>
      <c r="BD108">
        <f>mass*BB108^2/2</f>
        <v>0.16013273425112565</v>
      </c>
      <c r="BE108">
        <f t="shared" si="17"/>
        <v>1.7741184455249392</v>
      </c>
    </row>
    <row r="109" spans="2:57" x14ac:dyDescent="0.25">
      <c r="B109">
        <f>B108+dt</f>
        <v>0.10300000000000008</v>
      </c>
      <c r="C109">
        <f t="shared" si="25"/>
        <v>0.58150793037239701</v>
      </c>
      <c r="D109">
        <f t="shared" si="26"/>
        <v>-0.57154593872136961</v>
      </c>
      <c r="E109">
        <f>g/l*SIN(C109)</f>
        <v>-5.3884823251291651</v>
      </c>
      <c r="F109">
        <f>dt*D109</f>
        <v>-5.7154593872136964E-4</v>
      </c>
      <c r="G109">
        <f>dt*E109</f>
        <v>-5.3884823251291649E-3</v>
      </c>
      <c r="H109">
        <f>-l*COS(C109)</f>
        <v>-0.83563531729248219</v>
      </c>
      <c r="I109">
        <f>H109+l</f>
        <v>0.16436468270751781</v>
      </c>
      <c r="J109">
        <f>D109*l</f>
        <v>-0.57154593872136961</v>
      </c>
      <c r="K109">
        <f>ABS(mass*g*I109)</f>
        <v>1.6124175373607497</v>
      </c>
      <c r="L109">
        <f>mass*J109^2/2</f>
        <v>0.16333238003444578</v>
      </c>
      <c r="M109">
        <f t="shared" si="24"/>
        <v>1.7757499173951954</v>
      </c>
      <c r="Q109">
        <f>dt+Q108</f>
        <v>0.10300000000000008</v>
      </c>
      <c r="R109">
        <f t="shared" si="22"/>
        <v>0.58123019575048684</v>
      </c>
      <c r="S109">
        <f t="shared" si="23"/>
        <v>-0.5713093111603289</v>
      </c>
      <c r="T109">
        <f>g/l*SIN((R109))</f>
        <v>-5.3862053648682098</v>
      </c>
      <c r="U109">
        <f>R109+S109*dt/2</f>
        <v>0.58094454109490667</v>
      </c>
      <c r="V109">
        <f>S109+T109*dt/2</f>
        <v>-0.57400241384276296</v>
      </c>
      <c r="W109">
        <f>g/l*SIN(U109)</f>
        <v>-5.3838630401404215</v>
      </c>
      <c r="X109">
        <f>V109*dt</f>
        <v>-5.7400241384276301E-4</v>
      </c>
      <c r="Y109">
        <f>W109*dt</f>
        <v>-5.3838630401404214E-3</v>
      </c>
      <c r="Z109">
        <f>-l*COS(R109)</f>
        <v>-0.83578784042352283</v>
      </c>
      <c r="AA109">
        <f>Z109+l</f>
        <v>0.16421215957647717</v>
      </c>
      <c r="AB109">
        <f>S109*l</f>
        <v>-0.5713093111603289</v>
      </c>
      <c r="AC109">
        <f>ABS(mass*g*AA109)</f>
        <v>1.610921285445241</v>
      </c>
      <c r="AD109">
        <f>mass*AB109^2/2</f>
        <v>0.16319716450924476</v>
      </c>
      <c r="AE109">
        <f t="shared" si="27"/>
        <v>1.7741184499544858</v>
      </c>
      <c r="AI109">
        <f>AI108+dt</f>
        <v>0.10300000000000008</v>
      </c>
      <c r="AJ109">
        <f t="shared" si="18"/>
        <v>0.58123027460412569</v>
      </c>
      <c r="AK109">
        <f t="shared" si="19"/>
        <v>-0.57130855998799757</v>
      </c>
      <c r="AL109">
        <f>g/l*SIN(AJ109)</f>
        <v>-5.3862060113953856</v>
      </c>
      <c r="AM109">
        <f>AJ109+AK109*dt/2</f>
        <v>0.58094462032413163</v>
      </c>
      <c r="AN109">
        <f>AK109+AL109*dt/2</f>
        <v>-0.57400166299369526</v>
      </c>
      <c r="AO109">
        <f>g/l*SIN(AM109)</f>
        <v>-5.3838636898689325</v>
      </c>
      <c r="AP109">
        <f>AJ109+AN109*dt/2</f>
        <v>0.58094327377262889</v>
      </c>
      <c r="AQ109">
        <f>AK109+AO109*dt/2</f>
        <v>-0.574000491832932</v>
      </c>
      <c r="AR109">
        <f>g/l*SIN(AP109)</f>
        <v>-5.3838526473115147</v>
      </c>
      <c r="AS109">
        <f>AJ109+AQ109*dt</f>
        <v>0.5806562741122927</v>
      </c>
      <c r="AT109">
        <f>AK109+AR109*dt</f>
        <v>-0.57669241263530913</v>
      </c>
      <c r="AU109">
        <f>g/l*SIN(AS109)</f>
        <v>-5.381498849368576</v>
      </c>
      <c r="AV109">
        <f t="shared" si="20"/>
        <v>-0.57400088037942687</v>
      </c>
      <c r="AW109">
        <f t="shared" si="21"/>
        <v>-5.3838562558541421</v>
      </c>
      <c r="AX109">
        <f>AV109*dt</f>
        <v>-5.7400088037942688E-4</v>
      </c>
      <c r="AY109">
        <f>AW109*dt</f>
        <v>-5.3838562558541419E-3</v>
      </c>
      <c r="AZ109">
        <f>-l*COS(AJ109)</f>
        <v>-0.83578779712872997</v>
      </c>
      <c r="BA109">
        <f>AZ109+l</f>
        <v>0.16421220287127003</v>
      </c>
      <c r="BB109">
        <f>AK109*l</f>
        <v>-0.57130855998799757</v>
      </c>
      <c r="BC109">
        <f>ABS(mass*g*BA109)</f>
        <v>1.6109217101671591</v>
      </c>
      <c r="BD109">
        <f>mass*BB109^2/2</f>
        <v>0.1631967353577797</v>
      </c>
      <c r="BE109">
        <f t="shared" si="17"/>
        <v>1.7741184455249388</v>
      </c>
    </row>
    <row r="110" spans="2:57" x14ac:dyDescent="0.25">
      <c r="B110">
        <f>B109+dt</f>
        <v>0.10400000000000008</v>
      </c>
      <c r="C110">
        <f t="shared" si="25"/>
        <v>0.58093638443367568</v>
      </c>
      <c r="D110">
        <f t="shared" si="26"/>
        <v>-0.57693442104649872</v>
      </c>
      <c r="E110">
        <f>g/l*SIN(C110)</f>
        <v>-5.3837961503067779</v>
      </c>
      <c r="F110">
        <f>dt*D110</f>
        <v>-5.7693442104649875E-4</v>
      </c>
      <c r="G110">
        <f>dt*E110</f>
        <v>-5.383796150306778E-3</v>
      </c>
      <c r="H110">
        <f>-l*COS(C110)</f>
        <v>-0.83594912219467443</v>
      </c>
      <c r="I110">
        <f>H110+l</f>
        <v>0.16405087780532557</v>
      </c>
      <c r="J110">
        <f>D110*l</f>
        <v>-0.57693442104649872</v>
      </c>
      <c r="K110">
        <f>ABS(mass*g*I110)</f>
        <v>1.609339111270244</v>
      </c>
      <c r="L110">
        <f>mass*J110^2/2</f>
        <v>0.16642666309412935</v>
      </c>
      <c r="M110">
        <f t="shared" si="24"/>
        <v>1.7757657743643733</v>
      </c>
      <c r="Q110">
        <f>dt+Q109</f>
        <v>0.10400000000000008</v>
      </c>
      <c r="R110">
        <f t="shared" si="22"/>
        <v>0.58065619333664409</v>
      </c>
      <c r="S110">
        <f t="shared" si="23"/>
        <v>-0.57669317420046928</v>
      </c>
      <c r="T110">
        <f>g/l*SIN((R110))</f>
        <v>-5.3814981868330678</v>
      </c>
      <c r="U110">
        <f>R110+S110*dt/2</f>
        <v>0.58036784674954389</v>
      </c>
      <c r="V110">
        <f>S110+T110*dt/2</f>
        <v>-0.57938392329388577</v>
      </c>
      <c r="W110">
        <f>g/l*SIN(U110)</f>
        <v>-5.3791328956920079</v>
      </c>
      <c r="X110">
        <f>V110*dt</f>
        <v>-5.7938392329388584E-4</v>
      </c>
      <c r="Y110">
        <f>W110*dt</f>
        <v>-5.3791328956920084E-3</v>
      </c>
      <c r="Z110">
        <f>-l*COS(R110)</f>
        <v>-0.83610286019925784</v>
      </c>
      <c r="AA110">
        <f>Z110+l</f>
        <v>0.16389713980074216</v>
      </c>
      <c r="AB110">
        <f>S110*l</f>
        <v>-0.57669317420046928</v>
      </c>
      <c r="AC110">
        <f>ABS(mass*g*AA110)</f>
        <v>1.6078309414452807</v>
      </c>
      <c r="AD110">
        <f>mass*AB110^2/2</f>
        <v>0.16628750858470639</v>
      </c>
      <c r="AE110">
        <f t="shared" si="27"/>
        <v>1.7741184500299871</v>
      </c>
      <c r="AI110">
        <f>AI109+dt</f>
        <v>0.10400000000000008</v>
      </c>
      <c r="AJ110">
        <f t="shared" si="18"/>
        <v>0.58065627372374629</v>
      </c>
      <c r="AK110">
        <f t="shared" si="19"/>
        <v>-0.5766924162438517</v>
      </c>
      <c r="AL110">
        <f>g/l*SIN(AJ110)</f>
        <v>-5.3814988461816524</v>
      </c>
      <c r="AM110">
        <f>AJ110+AK110*dt/2</f>
        <v>0.58036792751562438</v>
      </c>
      <c r="AN110">
        <f>AK110+AL110*dt/2</f>
        <v>-0.57938316566694248</v>
      </c>
      <c r="AO110">
        <f>g/l*SIN(AM110)</f>
        <v>-5.3791335582743374</v>
      </c>
      <c r="AP110">
        <f>AJ110+AN110*dt/2</f>
        <v>0.58036658214091286</v>
      </c>
      <c r="AQ110">
        <f>AK110+AO110*dt/2</f>
        <v>-0.57938198302298882</v>
      </c>
      <c r="AR110">
        <f>g/l*SIN(AP110)</f>
        <v>-5.3791225211920137</v>
      </c>
      <c r="AS110">
        <f>AJ110+AQ110*dt</f>
        <v>0.5800768917407233</v>
      </c>
      <c r="AT110">
        <f>AK110+AR110*dt</f>
        <v>-0.58207153876504369</v>
      </c>
      <c r="AU110">
        <f>g/l*SIN(AS110)</f>
        <v>-5.3767457544838217</v>
      </c>
      <c r="AV110">
        <f t="shared" si="20"/>
        <v>-0.57938237539812631</v>
      </c>
      <c r="AW110">
        <f t="shared" si="21"/>
        <v>-5.3791261265996964</v>
      </c>
      <c r="AX110">
        <f>AV110*dt</f>
        <v>-5.7938237539812635E-4</v>
      </c>
      <c r="AY110">
        <f>AW110*dt</f>
        <v>-5.3791261265996966E-3</v>
      </c>
      <c r="AZ110">
        <f>-l*COS(AJ110)</f>
        <v>-0.83610281610108539</v>
      </c>
      <c r="BA110">
        <f>AZ110+l</f>
        <v>0.16389718389891461</v>
      </c>
      <c r="BB110">
        <f>AK110*l</f>
        <v>-0.5766924162438517</v>
      </c>
      <c r="BC110">
        <f>ABS(mass*g*BA110)</f>
        <v>1.6078313740483525</v>
      </c>
      <c r="BD110">
        <f>mass*BB110^2/2</f>
        <v>0.16628707147658595</v>
      </c>
      <c r="BE110">
        <f t="shared" ref="BE110:BE173" si="28">BC110+BD110</f>
        <v>1.7741184455249384</v>
      </c>
    </row>
    <row r="111" spans="2:57" x14ac:dyDescent="0.25">
      <c r="B111">
        <f>B110+dt</f>
        <v>0.10500000000000008</v>
      </c>
      <c r="C111">
        <f t="shared" si="25"/>
        <v>0.58035945001262923</v>
      </c>
      <c r="D111">
        <f t="shared" si="26"/>
        <v>-0.58231821719680554</v>
      </c>
      <c r="E111">
        <f>g/l*SIN(C111)</f>
        <v>-5.379064011020005</v>
      </c>
      <c r="F111">
        <f>dt*D111</f>
        <v>-5.8231821719680553E-4</v>
      </c>
      <c r="G111">
        <f>dt*E111</f>
        <v>-5.3790640110200055E-3</v>
      </c>
      <c r="H111">
        <f>-l*COS(C111)</f>
        <v>-0.83626560867113808</v>
      </c>
      <c r="I111">
        <f>H111+l</f>
        <v>0.16373439132886192</v>
      </c>
      <c r="J111">
        <f>D111*l</f>
        <v>-0.58231821719680554</v>
      </c>
      <c r="K111">
        <f>ABS(mass*g*I111)</f>
        <v>1.6062343789361355</v>
      </c>
      <c r="L111">
        <f>mass*J111^2/2</f>
        <v>0.169547253039633</v>
      </c>
      <c r="M111">
        <f t="shared" si="24"/>
        <v>1.7757816319757684</v>
      </c>
      <c r="Q111">
        <f>dt+Q110</f>
        <v>0.10500000000000008</v>
      </c>
      <c r="R111">
        <f t="shared" si="22"/>
        <v>0.58007680941335016</v>
      </c>
      <c r="S111">
        <f t="shared" si="23"/>
        <v>-0.58207230709616131</v>
      </c>
      <c r="T111">
        <f>g/l*SIN((R111))</f>
        <v>-5.3767450789642268</v>
      </c>
      <c r="U111">
        <f>R111+S111*dt/2</f>
        <v>0.57978577325980207</v>
      </c>
      <c r="V111">
        <f>S111+T111*dt/2</f>
        <v>-0.58476067963564338</v>
      </c>
      <c r="W111">
        <f>g/l*SIN(U111)</f>
        <v>-5.3743568165172517</v>
      </c>
      <c r="X111">
        <f>V111*dt</f>
        <v>-5.8476067963564337E-4</v>
      </c>
      <c r="Y111">
        <f>W111*dt</f>
        <v>-5.3743568165172517E-3</v>
      </c>
      <c r="Z111">
        <f>-l*COS(R111)</f>
        <v>-0.83642055405070803</v>
      </c>
      <c r="AA111">
        <f>Z111+l</f>
        <v>0.16357944594929197</v>
      </c>
      <c r="AB111">
        <f>S111*l</f>
        <v>-0.58207230709616131</v>
      </c>
      <c r="AC111">
        <f>ABS(mass*g*AA111)</f>
        <v>1.6047143647625544</v>
      </c>
      <c r="AD111">
        <f>mass*AB111^2/2</f>
        <v>0.16940408534412396</v>
      </c>
      <c r="AE111">
        <f t="shared" si="27"/>
        <v>1.7741184501066782</v>
      </c>
      <c r="AI111">
        <f>AI110+dt</f>
        <v>0.10500000000000008</v>
      </c>
      <c r="AJ111">
        <f t="shared" ref="AJ111:AJ174" si="29">AJ110+AX110</f>
        <v>0.58007689134834817</v>
      </c>
      <c r="AK111">
        <f t="shared" ref="AK111:AK174" si="30">AK110+AY110</f>
        <v>-0.58207154237045144</v>
      </c>
      <c r="AL111">
        <f>g/l*SIN(AJ111)</f>
        <v>-5.3767457512642709</v>
      </c>
      <c r="AM111">
        <f>AJ111+AK111*dt/2</f>
        <v>0.57978585557716289</v>
      </c>
      <c r="AN111">
        <f>AK111+AL111*dt/2</f>
        <v>-0.58475991524608362</v>
      </c>
      <c r="AO111">
        <f>g/l*SIN(AM111)</f>
        <v>-5.3743574920834769</v>
      </c>
      <c r="AP111">
        <f>AJ111+AN111*dt/2</f>
        <v>0.57978451139072518</v>
      </c>
      <c r="AQ111">
        <f>AK111+AO111*dt/2</f>
        <v>-0.58475872111649319</v>
      </c>
      <c r="AR111">
        <f>g/l*SIN(AP111)</f>
        <v>-5.3743464605425944</v>
      </c>
      <c r="AS111">
        <f>AJ111+AQ111*dt</f>
        <v>0.57949213262723165</v>
      </c>
      <c r="AT111">
        <f>AK111+AR111*dt</f>
        <v>-0.58744588883099402</v>
      </c>
      <c r="AU111">
        <f>g/l*SIN(AS111)</f>
        <v>-5.3719467201912519</v>
      </c>
      <c r="AV111">
        <f t="shared" ref="AV111:AV174" si="31">(AK111+2*AN111+2*AQ111+AT111)/6</f>
        <v>-0.58475911732109986</v>
      </c>
      <c r="AW111">
        <f t="shared" ref="AW111:AW174" si="32">(AL111+2*AO111+2*AR111+AU111)/6</f>
        <v>-5.374350062784611</v>
      </c>
      <c r="AX111">
        <f>AV111*dt</f>
        <v>-5.847591173210999E-4</v>
      </c>
      <c r="AY111">
        <f>AW111*dt</f>
        <v>-5.3743500627846108E-3</v>
      </c>
      <c r="AZ111">
        <f>-l*COS(AJ111)</f>
        <v>-0.83642050914310095</v>
      </c>
      <c r="BA111">
        <f>AZ111+l</f>
        <v>0.16357949085689905</v>
      </c>
      <c r="BB111">
        <f>AK111*l</f>
        <v>-0.58207154237045144</v>
      </c>
      <c r="BC111">
        <f>ABS(mass*g*BA111)</f>
        <v>1.6047148053061797</v>
      </c>
      <c r="BD111">
        <f>mass*BB111^2/2</f>
        <v>0.16940364021875812</v>
      </c>
      <c r="BE111">
        <f t="shared" si="28"/>
        <v>1.7741184455249379</v>
      </c>
    </row>
    <row r="112" spans="2:57" x14ac:dyDescent="0.25">
      <c r="B112">
        <f>B111+dt</f>
        <v>0.10600000000000008</v>
      </c>
      <c r="C112">
        <f t="shared" si="25"/>
        <v>0.57977713179543244</v>
      </c>
      <c r="D112">
        <f t="shared" si="26"/>
        <v>-0.58769728120782549</v>
      </c>
      <c r="E112">
        <f>g/l*SIN(C112)</f>
        <v>-5.3742858971137331</v>
      </c>
      <c r="F112">
        <f>dt*D112</f>
        <v>-5.8769728120782556E-4</v>
      </c>
      <c r="G112">
        <f>dt*E112</f>
        <v>-5.3742858971137335E-3</v>
      </c>
      <c r="H112">
        <f>-l*COS(C112)</f>
        <v>-0.8365847662513799</v>
      </c>
      <c r="I112">
        <f>H112+l</f>
        <v>0.1634152337486201</v>
      </c>
      <c r="J112">
        <f>D112*l</f>
        <v>-0.58769728120782549</v>
      </c>
      <c r="K112">
        <f>ABS(mass*g*I112)</f>
        <v>1.6031034430739632</v>
      </c>
      <c r="L112">
        <f>mass*J112^2/2</f>
        <v>0.17269404716953496</v>
      </c>
      <c r="M112">
        <f t="shared" si="24"/>
        <v>1.7757974902434981</v>
      </c>
      <c r="Q112">
        <f>dt+Q111</f>
        <v>0.10600000000000008</v>
      </c>
      <c r="R112">
        <f t="shared" si="22"/>
        <v>0.57949204873371452</v>
      </c>
      <c r="S112">
        <f t="shared" si="23"/>
        <v>-0.58744666391267852</v>
      </c>
      <c r="T112">
        <f>g/l*SIN((R112))</f>
        <v>-5.3719460315573473</v>
      </c>
      <c r="U112">
        <f>R112+S112*dt/2</f>
        <v>0.5791983254017582</v>
      </c>
      <c r="V112">
        <f>S112+T112*dt/2</f>
        <v>-0.59013263692845719</v>
      </c>
      <c r="W112">
        <f>g/l*SIN(U112)</f>
        <v>-5.3695347929414767</v>
      </c>
      <c r="X112">
        <f>V112*dt</f>
        <v>-5.9013263692845718E-4</v>
      </c>
      <c r="Y112">
        <f>W112*dt</f>
        <v>-5.3695347929414768E-3</v>
      </c>
      <c r="Z112">
        <f>-l*COS(R112)</f>
        <v>-0.83674091144612528</v>
      </c>
      <c r="AA112">
        <f>Z112+l</f>
        <v>0.16325908855387472</v>
      </c>
      <c r="AB112">
        <f>S112*l</f>
        <v>-0.58744666391267852</v>
      </c>
      <c r="AC112">
        <f>ABS(mass*g*AA112)</f>
        <v>1.6015716587135111</v>
      </c>
      <c r="AD112">
        <f>mass*AB112^2/2</f>
        <v>0.17254679147106775</v>
      </c>
      <c r="AE112">
        <f t="shared" si="27"/>
        <v>1.7741184501845788</v>
      </c>
      <c r="AI112">
        <f>AI111+dt</f>
        <v>0.10600000000000008</v>
      </c>
      <c r="AJ112">
        <f t="shared" si="29"/>
        <v>0.57949213223102702</v>
      </c>
      <c r="AK112">
        <f t="shared" si="30"/>
        <v>-0.58744589243323608</v>
      </c>
      <c r="AL112">
        <f>g/l*SIN(AJ112)</f>
        <v>-5.3719467169390356</v>
      </c>
      <c r="AM112">
        <f>AJ112+AK112*dt/2</f>
        <v>0.57919840928481037</v>
      </c>
      <c r="AN112">
        <f>AK112+AL112*dt/2</f>
        <v>-0.59013186579170562</v>
      </c>
      <c r="AO112">
        <f>g/l*SIN(AM112)</f>
        <v>-5.3695354816218073</v>
      </c>
      <c r="AP112">
        <f>AJ112+AN112*dt/2</f>
        <v>0.57919706629813117</v>
      </c>
      <c r="AQ112">
        <f>AK112+AO112*dt/2</f>
        <v>-0.59013066017404703</v>
      </c>
      <c r="AR112">
        <f>g/l*SIN(AP112)</f>
        <v>-5.3695244556890724</v>
      </c>
      <c r="AS112">
        <f>AJ112+AQ112*dt</f>
        <v>0.57890200157085303</v>
      </c>
      <c r="AT112">
        <f>AK112+AR112*dt</f>
        <v>-0.59281541688892514</v>
      </c>
      <c r="AU112">
        <f>g/l*SIN(AS112)</f>
        <v>-5.3671017368473946</v>
      </c>
      <c r="AV112">
        <f t="shared" si="31"/>
        <v>-0.59013106020894435</v>
      </c>
      <c r="AW112">
        <f t="shared" si="32"/>
        <v>-5.3695280547346975</v>
      </c>
      <c r="AX112">
        <f>AV112*dt</f>
        <v>-5.9013106020894431E-4</v>
      </c>
      <c r="AY112">
        <f>AW112*dt</f>
        <v>-5.3695280547346978E-3</v>
      </c>
      <c r="AZ112">
        <f>-l*COS(AJ112)</f>
        <v>-0.83674086572307893</v>
      </c>
      <c r="BA112">
        <f>AZ112+l</f>
        <v>0.16325913427692107</v>
      </c>
      <c r="BB112">
        <f>AK112*l</f>
        <v>-0.58744589243323608</v>
      </c>
      <c r="BC112">
        <f>ABS(mass*g*BA112)</f>
        <v>1.6015721072565958</v>
      </c>
      <c r="BD112">
        <f>mass*BB112^2/2</f>
        <v>0.17254633826834059</v>
      </c>
      <c r="BE112">
        <f t="shared" si="28"/>
        <v>1.7741184455249364</v>
      </c>
    </row>
    <row r="113" spans="2:57" x14ac:dyDescent="0.25">
      <c r="B113">
        <f>B112+dt</f>
        <v>0.10700000000000008</v>
      </c>
      <c r="C113">
        <f t="shared" si="25"/>
        <v>0.57918943451422467</v>
      </c>
      <c r="D113">
        <f t="shared" si="26"/>
        <v>-0.59307156710493925</v>
      </c>
      <c r="E113">
        <f>g/l*SIN(C113)</f>
        <v>-5.3694617984905628</v>
      </c>
      <c r="F113">
        <f>dt*D113</f>
        <v>-5.9307156710493921E-4</v>
      </c>
      <c r="G113">
        <f>dt*E113</f>
        <v>-5.3694617984905626E-3</v>
      </c>
      <c r="H113">
        <f>-l*COS(C113)</f>
        <v>-0.83690658437025978</v>
      </c>
      <c r="I113">
        <f>H113+l</f>
        <v>0.16309341562974022</v>
      </c>
      <c r="J113">
        <f>D113*l</f>
        <v>-0.59307156710493925</v>
      </c>
      <c r="K113">
        <f>ABS(mass*g*I113)</f>
        <v>1.5999464073277516</v>
      </c>
      <c r="L113">
        <f>mass*J113^2/2</f>
        <v>0.17586694185415422</v>
      </c>
      <c r="M113">
        <f t="shared" si="24"/>
        <v>1.7758133491819059</v>
      </c>
      <c r="Q113">
        <f>dt+Q112</f>
        <v>0.10700000000000008</v>
      </c>
      <c r="R113">
        <f t="shared" si="22"/>
        <v>0.5789019160967861</v>
      </c>
      <c r="S113">
        <f t="shared" si="23"/>
        <v>-0.59281619870561997</v>
      </c>
      <c r="T113">
        <f>g/l*SIN((R113))</f>
        <v>-5.3671010349688162</v>
      </c>
      <c r="U113">
        <f>R113+S113*dt/2</f>
        <v>0.57860550799743327</v>
      </c>
      <c r="V113">
        <f>S113+T113*dt/2</f>
        <v>-0.59549974922310434</v>
      </c>
      <c r="W113">
        <f>g/l*SIN(U113)</f>
        <v>-5.3646668153528188</v>
      </c>
      <c r="X113">
        <f>V113*dt</f>
        <v>-5.9549974922310433E-4</v>
      </c>
      <c r="Y113">
        <f>W113*dt</f>
        <v>-5.3646668153528188E-3</v>
      </c>
      <c r="Z113">
        <f>-l*COS(R113)</f>
        <v>-0.83706392175944788</v>
      </c>
      <c r="AA113">
        <f>Z113+l</f>
        <v>0.16293607824055212</v>
      </c>
      <c r="AB113">
        <f>S113*l</f>
        <v>-0.59281619870561997</v>
      </c>
      <c r="AC113">
        <f>ABS(mass*g*AA113)</f>
        <v>1.5984029275398164</v>
      </c>
      <c r="AD113">
        <f>mass*AB113^2/2</f>
        <v>0.17571552272389054</v>
      </c>
      <c r="AE113">
        <f t="shared" si="27"/>
        <v>1.7741184502637068</v>
      </c>
      <c r="AI113">
        <f>AI112+dt</f>
        <v>0.10700000000000008</v>
      </c>
      <c r="AJ113">
        <f t="shared" si="29"/>
        <v>0.57890200117081803</v>
      </c>
      <c r="AK113">
        <f t="shared" si="30"/>
        <v>-0.59281542048797076</v>
      </c>
      <c r="AL113">
        <f>g/l*SIN(AJ113)</f>
        <v>-5.3671017335624684</v>
      </c>
      <c r="AM113">
        <f>AJ113+AK113*dt/2</f>
        <v>0.57860559346057405</v>
      </c>
      <c r="AN113">
        <f>AK113+AL113*dt/2</f>
        <v>-0.59549897135475194</v>
      </c>
      <c r="AO113">
        <f>g/l*SIN(AM113)</f>
        <v>-5.3646675172776037</v>
      </c>
      <c r="AP113">
        <f>AJ113+AN113*dt/2</f>
        <v>0.57860425168514062</v>
      </c>
      <c r="AQ113">
        <f>AK113+AO113*dt/2</f>
        <v>-0.59549775424660956</v>
      </c>
      <c r="AR113">
        <f>g/l*SIN(AP113)</f>
        <v>-5.3646564970200865</v>
      </c>
      <c r="AS113">
        <f>AJ113+AQ113*dt</f>
        <v>0.57830650341657142</v>
      </c>
      <c r="AT113">
        <f>AK113+AR113*dt</f>
        <v>-0.59818007698499087</v>
      </c>
      <c r="AU113">
        <f>g/l*SIN(AS113)</f>
        <v>-5.3622107948736835</v>
      </c>
      <c r="AV113">
        <f t="shared" si="31"/>
        <v>-0.59549815811261408</v>
      </c>
      <c r="AW113">
        <f t="shared" si="32"/>
        <v>-5.3646600928385881</v>
      </c>
      <c r="AX113">
        <f>AV113*dt</f>
        <v>-5.9549815811261412E-4</v>
      </c>
      <c r="AY113">
        <f>AW113*dt</f>
        <v>-5.3646600928385886E-3</v>
      </c>
      <c r="AZ113">
        <f>-l*COS(AJ113)</f>
        <v>-0.83706387521500814</v>
      </c>
      <c r="BA113">
        <f>AZ113+l</f>
        <v>0.16293612478499186</v>
      </c>
      <c r="BB113">
        <f>AK113*l</f>
        <v>-0.59281542048797076</v>
      </c>
      <c r="BC113">
        <f>ABS(mass*g*BA113)</f>
        <v>1.5984033841407703</v>
      </c>
      <c r="BD113">
        <f>mass*BB113^2/2</f>
        <v>0.17571506138416479</v>
      </c>
      <c r="BE113">
        <f t="shared" si="28"/>
        <v>1.774118445524935</v>
      </c>
    </row>
    <row r="114" spans="2:57" x14ac:dyDescent="0.25">
      <c r="B114">
        <f>B113+dt</f>
        <v>0.10800000000000008</v>
      </c>
      <c r="C114">
        <f t="shared" si="25"/>
        <v>0.57859636294711969</v>
      </c>
      <c r="D114">
        <f t="shared" si="26"/>
        <v>-0.59844102890342976</v>
      </c>
      <c r="E114">
        <f>g/l*SIN(C114)</f>
        <v>-5.3645917051149832</v>
      </c>
      <c r="F114">
        <f>dt*D114</f>
        <v>-5.9844102890342979E-4</v>
      </c>
      <c r="G114">
        <f>dt*E114</f>
        <v>-5.364591705114983E-3</v>
      </c>
      <c r="H114">
        <f>-l*COS(C114)</f>
        <v>-0.83723105236818884</v>
      </c>
      <c r="I114">
        <f>H114+l</f>
        <v>0.16276894763181116</v>
      </c>
      <c r="J114">
        <f>D114*l</f>
        <v>-0.59844102890342976</v>
      </c>
      <c r="K114">
        <f>ABS(mass*g*I114)</f>
        <v>1.5967633762680675</v>
      </c>
      <c r="L114">
        <f>mass*J114^2/2</f>
        <v>0.17906583253749783</v>
      </c>
      <c r="M114">
        <f t="shared" si="24"/>
        <v>1.7758292088055654</v>
      </c>
      <c r="Q114">
        <f>dt+Q113</f>
        <v>0.10800000000000008</v>
      </c>
      <c r="R114">
        <f t="shared" si="22"/>
        <v>0.57830641634756297</v>
      </c>
      <c r="S114">
        <f t="shared" si="23"/>
        <v>-0.59818086552097283</v>
      </c>
      <c r="T114">
        <f>g/l*SIN((R114))</f>
        <v>-5.3622100796199339</v>
      </c>
      <c r="U114">
        <f>R114+S114*dt/2</f>
        <v>0.57800732591480253</v>
      </c>
      <c r="V114">
        <f>S114+T114*dt/2</f>
        <v>-0.60086197056078283</v>
      </c>
      <c r="W114">
        <f>g/l*SIN(U114)</f>
        <v>-5.3597528742064373</v>
      </c>
      <c r="X114">
        <f>V114*dt</f>
        <v>-6.0086197056078284E-4</v>
      </c>
      <c r="Y114">
        <f>W114*dt</f>
        <v>-5.359752874206437E-3</v>
      </c>
      <c r="Z114">
        <f>-l*COS(R114)</f>
        <v>-0.83738957427050242</v>
      </c>
      <c r="AA114">
        <f>Z114+l</f>
        <v>0.16261042572949758</v>
      </c>
      <c r="AB114">
        <f>S114*l</f>
        <v>-0.59818086552097283</v>
      </c>
      <c r="AC114">
        <f>ABS(mass*g*AA114)</f>
        <v>1.5952082764063713</v>
      </c>
      <c r="AD114">
        <f>mass*AB114^2/2</f>
        <v>0.17891017393771008</v>
      </c>
      <c r="AE114">
        <f t="shared" si="27"/>
        <v>1.7741184503440814</v>
      </c>
      <c r="AI114">
        <f>AI113+dt</f>
        <v>0.10800000000000008</v>
      </c>
      <c r="AJ114">
        <f t="shared" si="29"/>
        <v>0.57830650301270536</v>
      </c>
      <c r="AK114">
        <f t="shared" si="30"/>
        <v>-0.59818008058080929</v>
      </c>
      <c r="AL114">
        <f>g/l*SIN(AJ114)</f>
        <v>-5.3622107915560093</v>
      </c>
      <c r="AM114">
        <f>AJ114+AK114*dt/2</f>
        <v>0.57800741297241498</v>
      </c>
      <c r="AN114">
        <f>AK114+AL114*dt/2</f>
        <v>-0.60086118597658733</v>
      </c>
      <c r="AO114">
        <f>g/l*SIN(AM114)</f>
        <v>-5.3597535895061608</v>
      </c>
      <c r="AP114">
        <f>AJ114+AN114*dt/2</f>
        <v>0.57800607241971702</v>
      </c>
      <c r="AQ114">
        <f>AK114+AO114*dt/2</f>
        <v>-0.60085995737556241</v>
      </c>
      <c r="AR114">
        <f>g/l*SIN(AP114)</f>
        <v>-5.3597425749912944</v>
      </c>
      <c r="AS114">
        <f>AJ114+AQ114*dt</f>
        <v>0.57770564305532979</v>
      </c>
      <c r="AT114">
        <f>AK114+AR114*dt</f>
        <v>-0.60353982315580057</v>
      </c>
      <c r="AU114">
        <f>g/l*SIN(AS114)</f>
        <v>-5.3572738847606969</v>
      </c>
      <c r="AV114">
        <f t="shared" si="31"/>
        <v>-0.60086036507348484</v>
      </c>
      <c r="AW114">
        <f t="shared" si="32"/>
        <v>-5.3597461675519362</v>
      </c>
      <c r="AX114">
        <f>AV114*dt</f>
        <v>-6.0086036507348483E-4</v>
      </c>
      <c r="AY114">
        <f>AW114*dt</f>
        <v>-5.3597461675519362E-3</v>
      </c>
      <c r="AZ114">
        <f>-l*COS(AJ114)</f>
        <v>-0.83738952689876633</v>
      </c>
      <c r="BA114">
        <f>AZ114+l</f>
        <v>0.16261047310123367</v>
      </c>
      <c r="BB114">
        <f>AK114*l</f>
        <v>-0.59818008058080929</v>
      </c>
      <c r="BC114">
        <f>ABS(mass*g*BA114)</f>
        <v>1.5952087411231024</v>
      </c>
      <c r="BD114">
        <f>mass*BB114^2/2</f>
        <v>0.17890970440183174</v>
      </c>
      <c r="BE114">
        <f t="shared" si="28"/>
        <v>1.7741184455249341</v>
      </c>
    </row>
    <row r="115" spans="2:57" x14ac:dyDescent="0.25">
      <c r="B115">
        <f>B114+dt</f>
        <v>0.10900000000000008</v>
      </c>
      <c r="C115">
        <f t="shared" si="25"/>
        <v>0.57799792191821631</v>
      </c>
      <c r="D115">
        <f t="shared" si="26"/>
        <v>-0.6038056206085447</v>
      </c>
      <c r="E115">
        <f>g/l*SIN(C115)</f>
        <v>-5.3596756070175768</v>
      </c>
      <c r="F115">
        <f>dt*D115</f>
        <v>-6.0380562060854471E-4</v>
      </c>
      <c r="G115">
        <f>dt*E115</f>
        <v>-5.3596756070175772E-3</v>
      </c>
      <c r="H115">
        <f>-l*COS(C115)</f>
        <v>-0.83755815949133072</v>
      </c>
      <c r="I115">
        <f>H115+l</f>
        <v>0.16244184050866928</v>
      </c>
      <c r="J115">
        <f>D115*l</f>
        <v>-0.6038056206085447</v>
      </c>
      <c r="K115">
        <f>ABS(mass*g*I115)</f>
        <v>1.5935544553900456</v>
      </c>
      <c r="L115">
        <f>mass*J115^2/2</f>
        <v>0.18229061373923491</v>
      </c>
      <c r="M115">
        <f t="shared" si="24"/>
        <v>1.7758450691292804</v>
      </c>
      <c r="Q115">
        <f>dt+Q114</f>
        <v>0.10900000000000008</v>
      </c>
      <c r="R115">
        <f t="shared" si="22"/>
        <v>0.57770555437700222</v>
      </c>
      <c r="S115">
        <f t="shared" si="23"/>
        <v>-0.60354061839517925</v>
      </c>
      <c r="T115">
        <f>g/l*SIN((R115))</f>
        <v>-5.3572731560011402</v>
      </c>
      <c r="U115">
        <f>R115+S115*dt/2</f>
        <v>0.57740378406780468</v>
      </c>
      <c r="V115">
        <f>S115+T115*dt/2</f>
        <v>-0.60621925497317986</v>
      </c>
      <c r="W115">
        <f>g/l*SIN(U115)</f>
        <v>-5.3547929600287434</v>
      </c>
      <c r="X115">
        <f>V115*dt</f>
        <v>-6.062192549731799E-4</v>
      </c>
      <c r="Y115">
        <f>W115*dt</f>
        <v>-5.3547929600287437E-3</v>
      </c>
      <c r="Z115">
        <f>-l*COS(R115)</f>
        <v>-0.83771785816520838</v>
      </c>
      <c r="AA115">
        <f>Z115+l</f>
        <v>0.16228214183479162</v>
      </c>
      <c r="AB115">
        <f>S115*l</f>
        <v>-0.60354061839517925</v>
      </c>
      <c r="AC115">
        <f>ABS(mass*g*AA115)</f>
        <v>1.5919878113993058</v>
      </c>
      <c r="AD115">
        <f>mass*AB115^2/2</f>
        <v>0.18213063902641768</v>
      </c>
      <c r="AE115">
        <f t="shared" si="27"/>
        <v>1.7741184504257235</v>
      </c>
      <c r="AI115">
        <f>AI114+dt</f>
        <v>0.10900000000000008</v>
      </c>
      <c r="AJ115">
        <f t="shared" si="29"/>
        <v>0.57770564264763191</v>
      </c>
      <c r="AK115">
        <f t="shared" si="30"/>
        <v>-0.60353982674836126</v>
      </c>
      <c r="AL115">
        <f>g/l*SIN(AJ115)</f>
        <v>-5.3572738814102312</v>
      </c>
      <c r="AM115">
        <f>AJ115+AK115*dt/2</f>
        <v>0.57740387273425775</v>
      </c>
      <c r="AN115">
        <f>AK115+AL115*dt/2</f>
        <v>-0.6062184636890664</v>
      </c>
      <c r="AO115">
        <f>g/l*SIN(AM115)</f>
        <v>-5.3547936888340253</v>
      </c>
      <c r="AP115">
        <f>AJ115+AN115*dt/2</f>
        <v>0.5774025334157874</v>
      </c>
      <c r="AQ115">
        <f>AK115+AO115*dt/2</f>
        <v>-0.6062172235927783</v>
      </c>
      <c r="AR115">
        <f>g/l*SIN(AP115)</f>
        <v>-5.3547826801296159</v>
      </c>
      <c r="AS115">
        <f>AJ115+AQ115*dt</f>
        <v>0.57709942542403914</v>
      </c>
      <c r="AT115">
        <f>AK115+AR115*dt</f>
        <v>-0.60889460942849083</v>
      </c>
      <c r="AU115">
        <f>g/l*SIN(AS115)</f>
        <v>-5.35229099707239</v>
      </c>
      <c r="AV115">
        <f t="shared" si="31"/>
        <v>-0.60621763512342364</v>
      </c>
      <c r="AW115">
        <f t="shared" si="32"/>
        <v>-5.3547862694016501</v>
      </c>
      <c r="AX115">
        <f>AV115*dt</f>
        <v>-6.0621763512342362E-4</v>
      </c>
      <c r="AY115">
        <f>AW115*dt</f>
        <v>-5.3547862694016506E-3</v>
      </c>
      <c r="AZ115">
        <f>-l*COS(AJ115)</f>
        <v>-0.83771780996032497</v>
      </c>
      <c r="BA115">
        <f>AZ115+l</f>
        <v>0.16228219003967503</v>
      </c>
      <c r="BB115">
        <f>AK115*l</f>
        <v>-0.60353982674836126</v>
      </c>
      <c r="BC115">
        <f>ABS(mass*g*BA115)</f>
        <v>1.5919882842892121</v>
      </c>
      <c r="BD115">
        <f>mass*BB115^2/2</f>
        <v>0.18213016123572096</v>
      </c>
      <c r="BE115">
        <f t="shared" si="28"/>
        <v>1.774118445524933</v>
      </c>
    </row>
    <row r="116" spans="2:57" x14ac:dyDescent="0.25">
      <c r="B116">
        <f>B115+dt</f>
        <v>0.11000000000000008</v>
      </c>
      <c r="C116">
        <f t="shared" si="25"/>
        <v>0.57739411629760773</v>
      </c>
      <c r="D116">
        <f t="shared" si="26"/>
        <v>-0.60916529621556226</v>
      </c>
      <c r="E116">
        <f>g/l*SIN(C116)</f>
        <v>-5.3547134942992471</v>
      </c>
      <c r="F116">
        <f>dt*D116</f>
        <v>-6.0916529621556222E-4</v>
      </c>
      <c r="G116">
        <f>dt*E116</f>
        <v>-5.354713494299247E-3</v>
      </c>
      <c r="H116">
        <f>-l*COS(C116)</f>
        <v>-0.83788789489180548</v>
      </c>
      <c r="I116">
        <f>H116+l</f>
        <v>0.16211210510819452</v>
      </c>
      <c r="J116">
        <f>D116*l</f>
        <v>-0.60916529621556226</v>
      </c>
      <c r="K116">
        <f>ABS(mass*g*I116)</f>
        <v>1.5903197511113882</v>
      </c>
      <c r="L116">
        <f>mass*J116^2/2</f>
        <v>0.18554117905669684</v>
      </c>
      <c r="M116">
        <f t="shared" si="24"/>
        <v>1.775860930168085</v>
      </c>
      <c r="Q116">
        <f>dt+Q115</f>
        <v>0.11000000000000008</v>
      </c>
      <c r="R116">
        <f t="shared" si="22"/>
        <v>0.57709933512202904</v>
      </c>
      <c r="S116">
        <f t="shared" si="23"/>
        <v>-0.60889541135520797</v>
      </c>
      <c r="T116">
        <f>g/l*SIN((R116))</f>
        <v>-5.3522902546762579</v>
      </c>
      <c r="U116">
        <f>R116+S116*dt/2</f>
        <v>0.57679488741635143</v>
      </c>
      <c r="V116">
        <f>S116+T116*dt/2</f>
        <v>-0.61157155648254613</v>
      </c>
      <c r="W116">
        <f>g/l*SIN(U116)</f>
        <v>-5.3497870634216707</v>
      </c>
      <c r="X116">
        <f>V116*dt</f>
        <v>-6.1157155648254612E-4</v>
      </c>
      <c r="Y116">
        <f>W116*dt</f>
        <v>-5.3497870634216706E-3</v>
      </c>
      <c r="Z116">
        <f>-l*COS(R116)</f>
        <v>-0.83804876253578631</v>
      </c>
      <c r="AA116">
        <f>Z116+l</f>
        <v>0.16195123746421369</v>
      </c>
      <c r="AB116">
        <f>S116*l</f>
        <v>-0.60889541135520797</v>
      </c>
      <c r="AC116">
        <f>ABS(mass*g*AA116)</f>
        <v>1.5887416395239364</v>
      </c>
      <c r="AD116">
        <f>mass*AB116^2/2</f>
        <v>0.18537681098471395</v>
      </c>
      <c r="AE116">
        <f t="shared" si="27"/>
        <v>1.7741184505086505</v>
      </c>
      <c r="AI116">
        <f>AI115+dt</f>
        <v>0.11000000000000008</v>
      </c>
      <c r="AJ116">
        <f t="shared" si="29"/>
        <v>0.57709942501250844</v>
      </c>
      <c r="AK116">
        <f t="shared" si="30"/>
        <v>-0.60889461301776293</v>
      </c>
      <c r="AL116">
        <f>g/l*SIN(AJ116)</f>
        <v>-5.352290993689091</v>
      </c>
      <c r="AM116">
        <f>AJ116+AK116*dt/2</f>
        <v>0.57679497770599952</v>
      </c>
      <c r="AN116">
        <f>AK116+AL116*dt/2</f>
        <v>-0.61157075851460752</v>
      </c>
      <c r="AO116">
        <f>g/l*SIN(AM116)</f>
        <v>-5.3497878058632642</v>
      </c>
      <c r="AP116">
        <f>AJ116+AN116*dt/2</f>
        <v>0.57679363963325114</v>
      </c>
      <c r="AQ116">
        <f>AK116+AO116*dt/2</f>
        <v>-0.61156950692069456</v>
      </c>
      <c r="AR116">
        <f>g/l*SIN(AP116)</f>
        <v>-5.3497768030374822</v>
      </c>
      <c r="AS116">
        <f>AJ116+AQ116*dt</f>
        <v>0.57648785550558779</v>
      </c>
      <c r="AT116">
        <f>AK116+AR116*dt</f>
        <v>-0.61424438982080043</v>
      </c>
      <c r="AU116">
        <f>g/l*SIN(AS116)</f>
        <v>-5.3472621224503838</v>
      </c>
      <c r="AV116">
        <f t="shared" si="31"/>
        <v>-0.61156992228486129</v>
      </c>
      <c r="AW116">
        <f t="shared" si="32"/>
        <v>-5.349780388990161</v>
      </c>
      <c r="AX116">
        <f>AV116*dt</f>
        <v>-6.1156992228486129E-4</v>
      </c>
      <c r="AY116">
        <f>AW116*dt</f>
        <v>-5.3497803889901614E-3</v>
      </c>
      <c r="AZ116">
        <f>-l*COS(AJ116)</f>
        <v>-0.83804871349195653</v>
      </c>
      <c r="BA116">
        <f>AZ116+l</f>
        <v>0.16195128650804347</v>
      </c>
      <c r="BB116">
        <f>AK116*l</f>
        <v>-0.60889461301776293</v>
      </c>
      <c r="BC116">
        <f>ABS(mass*g*BA116)</f>
        <v>1.5887421206439065</v>
      </c>
      <c r="BD116">
        <f>mass*BB116^2/2</f>
        <v>0.18537632488102565</v>
      </c>
      <c r="BE116">
        <f t="shared" si="28"/>
        <v>1.7741184455249321</v>
      </c>
    </row>
    <row r="117" spans="2:57" x14ac:dyDescent="0.25">
      <c r="B117">
        <f>B116+dt</f>
        <v>0.11100000000000008</v>
      </c>
      <c r="C117">
        <f t="shared" si="25"/>
        <v>0.57678495100139215</v>
      </c>
      <c r="D117">
        <f t="shared" si="26"/>
        <v>-0.61452000970986154</v>
      </c>
      <c r="E117">
        <f>g/l*SIN(C117)</f>
        <v>-5.3497053571354884</v>
      </c>
      <c r="F117">
        <f>dt*D117</f>
        <v>-6.1452000970986151E-4</v>
      </c>
      <c r="G117">
        <f>dt*E117</f>
        <v>-5.3497053571354885E-3</v>
      </c>
      <c r="H117">
        <f>-l*COS(C117)</f>
        <v>-0.83822024762789593</v>
      </c>
      <c r="I117">
        <f>H117+l</f>
        <v>0.16177975237210407</v>
      </c>
      <c r="J117">
        <f>D117*l</f>
        <v>-0.61452000970986154</v>
      </c>
      <c r="K117">
        <f>ABS(mass*g*I117)</f>
        <v>1.5870593707703411</v>
      </c>
      <c r="L117">
        <f>mass*J117^2/2</f>
        <v>0.18881742116690417</v>
      </c>
      <c r="M117">
        <f t="shared" si="24"/>
        <v>1.7758767919372453</v>
      </c>
      <c r="Q117">
        <f>dt+Q116</f>
        <v>0.11100000000000008</v>
      </c>
      <c r="R117">
        <f t="shared" si="22"/>
        <v>0.57648776356554654</v>
      </c>
      <c r="S117">
        <f t="shared" si="23"/>
        <v>-0.61424519841862968</v>
      </c>
      <c r="T117">
        <f>g/l*SIN((R117))</f>
        <v>-5.3472613662867676</v>
      </c>
      <c r="U117">
        <f>R117+S117*dt/2</f>
        <v>0.57618064096633725</v>
      </c>
      <c r="V117">
        <f>S117+T117*dt/2</f>
        <v>-0.61691882910177309</v>
      </c>
      <c r="W117">
        <f>g/l*SIN(U117)</f>
        <v>-5.3447351750669618</v>
      </c>
      <c r="X117">
        <f>V117*dt</f>
        <v>-6.1691882910177307E-4</v>
      </c>
      <c r="Y117">
        <f>W117*dt</f>
        <v>-5.3447351750669616E-3</v>
      </c>
      <c r="Z117">
        <f>-l*COS(R117)</f>
        <v>-0.83838227638096718</v>
      </c>
      <c r="AA117">
        <f>Z117+l</f>
        <v>0.16161772361903282</v>
      </c>
      <c r="AB117">
        <f>S117*l</f>
        <v>-0.61424519841862968</v>
      </c>
      <c r="AC117">
        <f>ABS(mass*g*AA117)</f>
        <v>1.585469868702712</v>
      </c>
      <c r="AD117">
        <f>mass*AB117^2/2</f>
        <v>0.18864858189017086</v>
      </c>
      <c r="AE117">
        <f t="shared" si="27"/>
        <v>1.7741184505928829</v>
      </c>
      <c r="AI117">
        <f>AI116+dt</f>
        <v>0.11100000000000008</v>
      </c>
      <c r="AJ117">
        <f t="shared" si="29"/>
        <v>0.5764878550902236</v>
      </c>
      <c r="AK117">
        <f t="shared" si="30"/>
        <v>-0.61424439340675308</v>
      </c>
      <c r="AL117">
        <f>g/l*SIN(AJ117)</f>
        <v>-5.3472621190342089</v>
      </c>
      <c r="AM117">
        <f>AJ117+AK117*dt/2</f>
        <v>0.57618073289352023</v>
      </c>
      <c r="AN117">
        <f>AK117+AL117*dt/2</f>
        <v>-0.6169180244662702</v>
      </c>
      <c r="AO117">
        <f>g/l*SIN(AM117)</f>
        <v>-5.3447359312757579</v>
      </c>
      <c r="AP117">
        <f>AJ117+AN117*dt/2</f>
        <v>0.57617939607799051</v>
      </c>
      <c r="AQ117">
        <f>AK117+AO117*dt/2</f>
        <v>-0.61691676137239093</v>
      </c>
      <c r="AR117">
        <f>g/l*SIN(AP117)</f>
        <v>-5.3447249343971484</v>
      </c>
      <c r="AS117">
        <f>AJ117+AQ117*dt</f>
        <v>0.57587093832885117</v>
      </c>
      <c r="AT117">
        <f>AK117+AR117*dt</f>
        <v>-0.61958911834115027</v>
      </c>
      <c r="AU117">
        <f>g/l*SIN(AS117)</f>
        <v>-5.3421872516182676</v>
      </c>
      <c r="AV117">
        <f t="shared" si="31"/>
        <v>-0.61691718057087097</v>
      </c>
      <c r="AW117">
        <f t="shared" si="32"/>
        <v>-5.3447285169997159</v>
      </c>
      <c r="AX117">
        <f>AV117*dt</f>
        <v>-6.16917180570871E-4</v>
      </c>
      <c r="AY117">
        <f>AW117*dt</f>
        <v>-5.3447285169997156E-3</v>
      </c>
      <c r="AZ117">
        <f>-l*COS(AJ117)</f>
        <v>-0.83838222649244476</v>
      </c>
      <c r="BA117">
        <f>AZ117+l</f>
        <v>0.16161777350755524</v>
      </c>
      <c r="BB117">
        <f>AK117*l</f>
        <v>-0.61424439340675308</v>
      </c>
      <c r="BC117">
        <f>ABS(mass*g*BA117)</f>
        <v>1.585470358109117</v>
      </c>
      <c r="BD117">
        <f>mass*BB117^2/2</f>
        <v>0.18864808741581501</v>
      </c>
      <c r="BE117">
        <f t="shared" si="28"/>
        <v>1.7741184455249319</v>
      </c>
    </row>
    <row r="118" spans="2:57" x14ac:dyDescent="0.25">
      <c r="B118">
        <f>B117+dt</f>
        <v>0.11200000000000009</v>
      </c>
      <c r="C118">
        <f t="shared" si="25"/>
        <v>0.5761704309916823</v>
      </c>
      <c r="D118">
        <f t="shared" si="26"/>
        <v>-0.61986971506699706</v>
      </c>
      <c r="E118">
        <f>g/l*SIN(C118)</f>
        <v>-5.3446511857806751</v>
      </c>
      <c r="F118">
        <f>dt*D118</f>
        <v>-6.1986971506699704E-4</v>
      </c>
      <c r="G118">
        <f>dt*E118</f>
        <v>-5.3446511857806753E-3</v>
      </c>
      <c r="H118">
        <f>-l*COS(C118)</f>
        <v>-0.8385552066642572</v>
      </c>
      <c r="I118">
        <f>H118+l</f>
        <v>0.1614447933357428</v>
      </c>
      <c r="J118">
        <f>D118*l</f>
        <v>-0.61986971506699706</v>
      </c>
      <c r="K118">
        <f>ABS(mass*g*I118)</f>
        <v>1.5837734226236369</v>
      </c>
      <c r="L118">
        <f>mass*J118^2/2</f>
        <v>0.19211923182862006</v>
      </c>
      <c r="M118">
        <f t="shared" si="24"/>
        <v>1.7758926544522569</v>
      </c>
      <c r="Q118">
        <f>dt+Q117</f>
        <v>0.11200000000000009</v>
      </c>
      <c r="R118">
        <f t="shared" si="22"/>
        <v>0.57587084473644479</v>
      </c>
      <c r="S118">
        <f t="shared" si="23"/>
        <v>-0.61958993359369663</v>
      </c>
      <c r="T118">
        <f>g/l*SIN((R118))</f>
        <v>-5.3421864815561255</v>
      </c>
      <c r="U118">
        <f>R118+S118*dt/2</f>
        <v>0.57556104976964795</v>
      </c>
      <c r="V118">
        <f>S118+T118*dt/2</f>
        <v>-0.62226102683447471</v>
      </c>
      <c r="W118">
        <f>g/l*SIN(U118)</f>
        <v>-5.3396372857304923</v>
      </c>
      <c r="X118">
        <f>V118*dt</f>
        <v>-6.2226102683447468E-4</v>
      </c>
      <c r="Y118">
        <f>W118*dt</f>
        <v>-5.3396372857304926E-3</v>
      </c>
      <c r="Z118">
        <f>-l*COS(R118)</f>
        <v>-0.83871838860620596</v>
      </c>
      <c r="AA118">
        <f>Z118+l</f>
        <v>0.16128161139379404</v>
      </c>
      <c r="AB118">
        <f>S118*l</f>
        <v>-0.61958993359369663</v>
      </c>
      <c r="AC118">
        <f>ABS(mass*g*AA118)</f>
        <v>1.5821726077731197</v>
      </c>
      <c r="AD118">
        <f>mass*AB118^2/2</f>
        <v>0.19194584290532071</v>
      </c>
      <c r="AE118">
        <f t="shared" si="27"/>
        <v>1.7741184506784404</v>
      </c>
      <c r="AI118">
        <f>AI117+dt</f>
        <v>0.11200000000000009</v>
      </c>
      <c r="AJ118">
        <f t="shared" si="29"/>
        <v>0.57587093790965271</v>
      </c>
      <c r="AK118">
        <f t="shared" si="30"/>
        <v>-0.61958912192375282</v>
      </c>
      <c r="AL118">
        <f>g/l*SIN(AJ118)</f>
        <v>-5.342187248169175</v>
      </c>
      <c r="AM118">
        <f>AJ118+AK118*dt/2</f>
        <v>0.5755611433486908</v>
      </c>
      <c r="AN118">
        <f>AK118+AL118*dt/2</f>
        <v>-0.62226021554783739</v>
      </c>
      <c r="AO118">
        <f>g/l*SIN(AM118)</f>
        <v>-5.3396380558375158</v>
      </c>
      <c r="AP118">
        <f>AJ118+AN118*dt/2</f>
        <v>0.57555980780187876</v>
      </c>
      <c r="AQ118">
        <f>AK118+AO118*dt/2</f>
        <v>-0.62225894095167156</v>
      </c>
      <c r="AR118">
        <f>g/l*SIN(AP118)</f>
        <v>-5.3396270649749979</v>
      </c>
      <c r="AS118">
        <f>AJ118+AQ118*dt</f>
        <v>0.57524867896870102</v>
      </c>
      <c r="AT118">
        <f>AK118+AR118*dt</f>
        <v>-0.62492874898872786</v>
      </c>
      <c r="AU118">
        <f>g/l*SIN(AS118)</f>
        <v>-5.3370663753859375</v>
      </c>
      <c r="AV118">
        <f t="shared" si="31"/>
        <v>-0.62225936398524972</v>
      </c>
      <c r="AW118">
        <f t="shared" si="32"/>
        <v>-5.3396306441966894</v>
      </c>
      <c r="AX118">
        <f>AV118*dt</f>
        <v>-6.2225936398524972E-4</v>
      </c>
      <c r="AY118">
        <f>AW118*dt</f>
        <v>-5.3396306441966896E-3</v>
      </c>
      <c r="AZ118">
        <f>-l*COS(AJ118)</f>
        <v>-0.83871833786729799</v>
      </c>
      <c r="BA118">
        <f>AZ118+l</f>
        <v>0.16128166213270201</v>
      </c>
      <c r="BB118">
        <f>AK118*l</f>
        <v>-0.61958912192375282</v>
      </c>
      <c r="BC118">
        <f>ABS(mass*g*BA118)</f>
        <v>1.5821731055218067</v>
      </c>
      <c r="BD118">
        <f>mass*BB118^2/2</f>
        <v>0.19194534000312352</v>
      </c>
      <c r="BE118">
        <f t="shared" si="28"/>
        <v>1.7741184455249301</v>
      </c>
    </row>
    <row r="119" spans="2:57" x14ac:dyDescent="0.25">
      <c r="B119">
        <f>B118+dt</f>
        <v>0.11300000000000009</v>
      </c>
      <c r="C119">
        <f t="shared" si="25"/>
        <v>0.5755505612766153</v>
      </c>
      <c r="D119">
        <f t="shared" si="26"/>
        <v>-0.62521436625277771</v>
      </c>
      <c r="E119">
        <f>g/l*SIN(C119)</f>
        <v>-5.3395509705723825</v>
      </c>
      <c r="F119">
        <f>dt*D119</f>
        <v>-6.2521436625277769E-4</v>
      </c>
      <c r="G119">
        <f>dt*E119</f>
        <v>-5.3395509705723822E-3</v>
      </c>
      <c r="H119">
        <f>-l*COS(C119)</f>
        <v>-0.83889276087212872</v>
      </c>
      <c r="I119">
        <f>H119+l</f>
        <v>0.16110723912787128</v>
      </c>
      <c r="J119">
        <f>D119*l</f>
        <v>-0.62521436625277771</v>
      </c>
      <c r="K119">
        <f>ABS(mass*g*I119)</f>
        <v>1.5804620158444174</v>
      </c>
      <c r="L119">
        <f>mass*J119^2/2</f>
        <v>0.19544650188443125</v>
      </c>
      <c r="M119">
        <f t="shared" si="24"/>
        <v>1.7759085177288485</v>
      </c>
      <c r="Q119">
        <f>dt+Q118</f>
        <v>0.11300000000000009</v>
      </c>
      <c r="R119">
        <f t="shared" ref="R119:R182" si="33">X118+R118</f>
        <v>0.57524858370961029</v>
      </c>
      <c r="S119">
        <f t="shared" ref="S119:S182" si="34">S118+Y118</f>
        <v>-0.62492957087942713</v>
      </c>
      <c r="T119">
        <f>g/l*SIN((R119))</f>
        <v>-5.3370655912940936</v>
      </c>
      <c r="U119">
        <f>R119+S119*dt/2</f>
        <v>0.57493611892417062</v>
      </c>
      <c r="V119">
        <f>S119+T119*dt/2</f>
        <v>-0.62759810367507418</v>
      </c>
      <c r="W119">
        <f>g/l*SIN(U119)</f>
        <v>-5.3344933862666268</v>
      </c>
      <c r="X119">
        <f>V119*dt</f>
        <v>-6.2759810367507421E-4</v>
      </c>
      <c r="Y119">
        <f>W119*dt</f>
        <v>-5.3344933862666272E-3</v>
      </c>
      <c r="Z119">
        <f>-l*COS(R119)</f>
        <v>-0.83905708802389722</v>
      </c>
      <c r="AA119">
        <f>Z119+l</f>
        <v>0.16094291197610278</v>
      </c>
      <c r="AB119">
        <f>S119*l</f>
        <v>-0.62492957087942713</v>
      </c>
      <c r="AC119">
        <f>ABS(mass*g*AA119)</f>
        <v>1.5788499664855684</v>
      </c>
      <c r="AD119">
        <f>mass*AB119^2/2</f>
        <v>0.19526848427977248</v>
      </c>
      <c r="AE119">
        <f t="shared" si="27"/>
        <v>1.7741184507653409</v>
      </c>
      <c r="AI119">
        <f>AI118+dt</f>
        <v>0.11300000000000009</v>
      </c>
      <c r="AJ119">
        <f t="shared" si="29"/>
        <v>0.57524867854566741</v>
      </c>
      <c r="AK119">
        <f t="shared" si="30"/>
        <v>-0.62492875256794955</v>
      </c>
      <c r="AL119">
        <f>g/l*SIN(AJ119)</f>
        <v>-5.3370663719038856</v>
      </c>
      <c r="AM119">
        <f>AJ119+AK119*dt/2</f>
        <v>0.57493621416938345</v>
      </c>
      <c r="AN119">
        <f>AK119+AL119*dt/2</f>
        <v>-0.6275972857539015</v>
      </c>
      <c r="AO119">
        <f>g/l*SIN(AM119)</f>
        <v>-5.3344941704030369</v>
      </c>
      <c r="AP119">
        <f>AJ119+AN119*dt/2</f>
        <v>0.57493487990279046</v>
      </c>
      <c r="AQ119">
        <f>AK119+AO119*dt/2</f>
        <v>-0.62759599965315105</v>
      </c>
      <c r="AR119">
        <f>g/l*SIN(AP119)</f>
        <v>-5.3344831856259072</v>
      </c>
      <c r="AS119">
        <f>AJ119+AQ119*dt</f>
        <v>0.57462108254601429</v>
      </c>
      <c r="AT119">
        <f>AK119+AR119*dt</f>
        <v>-0.63026323575357546</v>
      </c>
      <c r="AU119">
        <f>g/l*SIN(AS119)</f>
        <v>-5.3318994846539649</v>
      </c>
      <c r="AV119">
        <f t="shared" si="31"/>
        <v>-0.62759642652260506</v>
      </c>
      <c r="AW119">
        <f t="shared" si="32"/>
        <v>-5.334486761435957</v>
      </c>
      <c r="AX119">
        <f>AV119*dt</f>
        <v>-6.2759642652260512E-4</v>
      </c>
      <c r="AY119">
        <f>AW119*dt</f>
        <v>-5.3344867614359571E-3</v>
      </c>
      <c r="AZ119">
        <f>-l*COS(AJ119)</f>
        <v>-0.83905703642896401</v>
      </c>
      <c r="BA119">
        <f>AZ119+l</f>
        <v>0.16094296357103599</v>
      </c>
      <c r="BB119">
        <f>AK119*l</f>
        <v>-0.62492875256794955</v>
      </c>
      <c r="BC119">
        <f>ABS(mass*g*BA119)</f>
        <v>1.5788504726318631</v>
      </c>
      <c r="BD119">
        <f>mass*BB119^2/2</f>
        <v>0.19526797289306674</v>
      </c>
      <c r="BE119">
        <f t="shared" si="28"/>
        <v>1.7741184455249299</v>
      </c>
    </row>
    <row r="120" spans="2:57" x14ac:dyDescent="0.25">
      <c r="B120">
        <f>B119+dt</f>
        <v>0.11400000000000009</v>
      </c>
      <c r="C120">
        <f t="shared" si="25"/>
        <v>0.57492534691036257</v>
      </c>
      <c r="D120">
        <f t="shared" si="26"/>
        <v>-0.63055391722335008</v>
      </c>
      <c r="E120">
        <f>g/l*SIN(C120)</f>
        <v>-5.334404701935747</v>
      </c>
      <c r="F120">
        <f>dt*D120</f>
        <v>-6.3055391722335007E-4</v>
      </c>
      <c r="G120">
        <f>dt*E120</f>
        <v>-5.3344047019357474E-3</v>
      </c>
      <c r="H120">
        <f>-l*COS(C120)</f>
        <v>-0.83923289902954878</v>
      </c>
      <c r="I120">
        <f>H120+l</f>
        <v>0.16076710097045122</v>
      </c>
      <c r="J120">
        <f>D120*l</f>
        <v>-0.63055391722335008</v>
      </c>
      <c r="K120">
        <f>ABS(mass*g*I120)</f>
        <v>1.5771252605201265</v>
      </c>
      <c r="L120">
        <f>mass*J120^2/2</f>
        <v>0.1987991212628557</v>
      </c>
      <c r="M120">
        <f t="shared" si="24"/>
        <v>1.7759243817829822</v>
      </c>
      <c r="Q120">
        <f>dt+Q119</f>
        <v>0.11400000000000009</v>
      </c>
      <c r="R120">
        <f t="shared" si="33"/>
        <v>0.57462098560593522</v>
      </c>
      <c r="S120">
        <f t="shared" si="34"/>
        <v>-0.63026406426569381</v>
      </c>
      <c r="T120">
        <f>g/l*SIN((R120))</f>
        <v>-5.3318986864011082</v>
      </c>
      <c r="U120">
        <f>R120+S120*dt/2</f>
        <v>0.57430585357380237</v>
      </c>
      <c r="V120">
        <f>S120+T120*dt/2</f>
        <v>-0.63293001360889434</v>
      </c>
      <c r="W120">
        <f>g/l*SIN(U120)</f>
        <v>-5.3293034676225925</v>
      </c>
      <c r="X120">
        <f>V120*dt</f>
        <v>-6.3293001360889437E-4</v>
      </c>
      <c r="Y120">
        <f>W120*dt</f>
        <v>-5.3293034676225931E-3</v>
      </c>
      <c r="Z120">
        <f>-l*COS(R120)</f>
        <v>-0.8393983633535933</v>
      </c>
      <c r="AA120">
        <f>Z120+l</f>
        <v>0.1606016366464067</v>
      </c>
      <c r="AB120">
        <f>S120*l</f>
        <v>-0.63026406426569381</v>
      </c>
      <c r="AC120">
        <f>ABS(mass*g*AA120)</f>
        <v>1.5755020555012498</v>
      </c>
      <c r="AD120">
        <f>mass*AB120^2/2</f>
        <v>0.19861639535235531</v>
      </c>
      <c r="AE120">
        <f t="shared" si="27"/>
        <v>1.7741184508536052</v>
      </c>
      <c r="AI120">
        <f>AI119+dt</f>
        <v>0.11400000000000009</v>
      </c>
      <c r="AJ120">
        <f t="shared" si="29"/>
        <v>0.57462108211914475</v>
      </c>
      <c r="AK120">
        <f t="shared" si="30"/>
        <v>-0.63026323932938555</v>
      </c>
      <c r="AL120">
        <f>g/l*SIN(AJ120)</f>
        <v>-5.3318994811389082</v>
      </c>
      <c r="AM120">
        <f>AJ120+AK120*dt/2</f>
        <v>0.57430595049948008</v>
      </c>
      <c r="AN120">
        <f>AK120+AL120*dt/2</f>
        <v>-0.63292918906995499</v>
      </c>
      <c r="AO120">
        <f>g/l*SIN(AM120)</f>
        <v>-5.3293042659196805</v>
      </c>
      <c r="AP120">
        <f>AJ120+AN120*dt/2</f>
        <v>0.57430461752460982</v>
      </c>
      <c r="AQ120">
        <f>AK120+AO120*dt/2</f>
        <v>-0.6329278914623454</v>
      </c>
      <c r="AR120">
        <f>g/l*SIN(AP120)</f>
        <v>-5.3292932872976166</v>
      </c>
      <c r="AS120">
        <f>AJ120+AQ120*dt</f>
        <v>0.57398815422768246</v>
      </c>
      <c r="AT120">
        <f>AK120+AR120*dt</f>
        <v>-0.63559253261668314</v>
      </c>
      <c r="AU120">
        <f>g/l*SIN(AS120)</f>
        <v>-5.3266865704179853</v>
      </c>
      <c r="AV120">
        <f t="shared" si="31"/>
        <v>-0.63292832216844497</v>
      </c>
      <c r="AW120">
        <f t="shared" si="32"/>
        <v>-5.3292968596652477</v>
      </c>
      <c r="AX120">
        <f>AV120*dt</f>
        <v>-6.3292832216844497E-4</v>
      </c>
      <c r="AY120">
        <f>AW120*dt</f>
        <v>-5.3292968596652477E-3</v>
      </c>
      <c r="AZ120">
        <f>-l*COS(AJ120)</f>
        <v>-0.83939831089704964</v>
      </c>
      <c r="BA120">
        <f>AZ120+l</f>
        <v>0.16060168910295036</v>
      </c>
      <c r="BB120">
        <f>AK120*l</f>
        <v>-0.63026323932938555</v>
      </c>
      <c r="BC120">
        <f>ABS(mass*g*BA120)</f>
        <v>1.5755025700999432</v>
      </c>
      <c r="BD120">
        <f>mass*BB120^2/2</f>
        <v>0.19861587542498516</v>
      </c>
      <c r="BE120">
        <f t="shared" si="28"/>
        <v>1.7741184455249284</v>
      </c>
    </row>
    <row r="121" spans="2:57" x14ac:dyDescent="0.25">
      <c r="B121">
        <f>B120+dt</f>
        <v>0.11500000000000009</v>
      </c>
      <c r="C121">
        <f t="shared" si="25"/>
        <v>0.57429479299313924</v>
      </c>
      <c r="D121">
        <f t="shared" si="26"/>
        <v>-0.63588832192528588</v>
      </c>
      <c r="E121">
        <f>g/l*SIN(C121)</f>
        <v>-5.3292123703878342</v>
      </c>
      <c r="F121">
        <f>dt*D121</f>
        <v>-6.3588832192528594E-4</v>
      </c>
      <c r="G121">
        <f>dt*E121</f>
        <v>-5.329212370387834E-3</v>
      </c>
      <c r="H121">
        <f>-l*COS(C121)</f>
        <v>-0.83957560982157275</v>
      </c>
      <c r="I121">
        <f>H121+l</f>
        <v>0.16042439017842725</v>
      </c>
      <c r="J121">
        <f>D121*l</f>
        <v>-0.63588832192528588</v>
      </c>
      <c r="K121">
        <f>ABS(mass*g*I121)</f>
        <v>1.5737632676503714</v>
      </c>
      <c r="L121">
        <f>mass*J121^2/2</f>
        <v>0.20217697898047801</v>
      </c>
      <c r="M121">
        <f t="shared" si="24"/>
        <v>1.7759402466308494</v>
      </c>
      <c r="Q121">
        <f>dt+Q120</f>
        <v>0.11500000000000009</v>
      </c>
      <c r="R121">
        <f t="shared" si="33"/>
        <v>0.57398805559232635</v>
      </c>
      <c r="S121">
        <f t="shared" si="34"/>
        <v>-0.63559336773331643</v>
      </c>
      <c r="T121">
        <f>g/l*SIN((R121))</f>
        <v>-5.326685757872669</v>
      </c>
      <c r="U121">
        <f>R121+S121*dt/2</f>
        <v>0.57367025890845968</v>
      </c>
      <c r="V121">
        <f>S121+T121*dt/2</f>
        <v>-0.63825671061225275</v>
      </c>
      <c r="W121">
        <f>g/l*SIN(U121)</f>
        <v>-5.3240675208428918</v>
      </c>
      <c r="X121">
        <f>V121*dt</f>
        <v>-6.3825671061225277E-4</v>
      </c>
      <c r="Y121">
        <f>W121*dt</f>
        <v>-5.3240675208428923E-3</v>
      </c>
      <c r="Z121">
        <f>-l*COS(R121)</f>
        <v>-0.83974220322222604</v>
      </c>
      <c r="AA121">
        <f>Z121+l</f>
        <v>0.16025779677777396</v>
      </c>
      <c r="AB121">
        <f>S121*l</f>
        <v>-0.63559336773331643</v>
      </c>
      <c r="AC121">
        <f>ABS(mass*g*AA121)</f>
        <v>1.5721289863899626</v>
      </c>
      <c r="AD121">
        <f>mass*AB121^2/2</f>
        <v>0.20198946455328939</v>
      </c>
      <c r="AE121">
        <f t="shared" si="27"/>
        <v>1.7741184509432519</v>
      </c>
      <c r="AI121">
        <f>AI120+dt</f>
        <v>0.11500000000000009</v>
      </c>
      <c r="AJ121">
        <f t="shared" si="29"/>
        <v>0.57398815379697632</v>
      </c>
      <c r="AK121">
        <f t="shared" si="30"/>
        <v>-0.63559253618905076</v>
      </c>
      <c r="AL121">
        <f>g/l*SIN(AJ121)</f>
        <v>-5.3266865668698831</v>
      </c>
      <c r="AM121">
        <f>AJ121+AK121*dt/2</f>
        <v>0.57367035752888185</v>
      </c>
      <c r="AN121">
        <f>AK121+AL121*dt/2</f>
        <v>-0.63825587947248574</v>
      </c>
      <c r="AO121">
        <f>g/l*SIN(AM121)</f>
        <v>-5.324068333432086</v>
      </c>
      <c r="AP121">
        <f>AJ121+AN121*dt/2</f>
        <v>0.57366902585724011</v>
      </c>
      <c r="AQ121">
        <f>AK121+AO121*dt/2</f>
        <v>-0.63825457035576683</v>
      </c>
      <c r="AR121">
        <f>g/l*SIN(AP121)</f>
        <v>-5.3240573610351438</v>
      </c>
      <c r="AS121">
        <f>AJ121+AQ121*dt</f>
        <v>0.57334989922662061</v>
      </c>
      <c r="AT121">
        <f>AK121+AR121*dt</f>
        <v>-0.6409165935500859</v>
      </c>
      <c r="AU121">
        <f>g/l*SIN(AS121)</f>
        <v>-5.3214276237731237</v>
      </c>
      <c r="AV121">
        <f t="shared" si="31"/>
        <v>-0.63825500489927367</v>
      </c>
      <c r="AW121">
        <f t="shared" si="32"/>
        <v>-5.3240609299295771</v>
      </c>
      <c r="AX121">
        <f>AV121*dt</f>
        <v>-6.382550048992737E-4</v>
      </c>
      <c r="AY121">
        <f>AW121*dt</f>
        <v>-5.3240609299295772E-3</v>
      </c>
      <c r="AZ121">
        <f>-l*COS(AJ121)</f>
        <v>-0.83974214989854101</v>
      </c>
      <c r="BA121">
        <f>AZ121+l</f>
        <v>0.16025785010145899</v>
      </c>
      <c r="BB121">
        <f>AK121*l</f>
        <v>-0.63559253618905076</v>
      </c>
      <c r="BC121">
        <f>ABS(mass*g*BA121)</f>
        <v>1.5721295094953127</v>
      </c>
      <c r="BD121">
        <f>mass*BB121^2/2</f>
        <v>0.2019889360296149</v>
      </c>
      <c r="BE121">
        <f t="shared" si="28"/>
        <v>1.7741184455249277</v>
      </c>
    </row>
    <row r="122" spans="2:57" x14ac:dyDescent="0.25">
      <c r="B122">
        <f>B121+dt</f>
        <v>0.11600000000000009</v>
      </c>
      <c r="C122">
        <f t="shared" si="25"/>
        <v>0.57365890467121394</v>
      </c>
      <c r="D122">
        <f t="shared" si="26"/>
        <v>-0.64121753429567374</v>
      </c>
      <c r="E122">
        <f>g/l*SIN(C122)</f>
        <v>-5.3239739665420549</v>
      </c>
      <c r="F122">
        <f>dt*D122</f>
        <v>-6.412175342956737E-4</v>
      </c>
      <c r="G122">
        <f>dt*E122</f>
        <v>-5.3239739665420548E-3</v>
      </c>
      <c r="H122">
        <f>-l*COS(C122)</f>
        <v>-0.83992088184049296</v>
      </c>
      <c r="I122">
        <f>H122+l</f>
        <v>0.16007911815950704</v>
      </c>
      <c r="J122">
        <f>D122*l</f>
        <v>-0.64121753429567374</v>
      </c>
      <c r="K122">
        <f>ABS(mass*g*I122)</f>
        <v>1.5703761491447641</v>
      </c>
      <c r="L122">
        <f>mass*J122^2/2</f>
        <v>0.20557996314411175</v>
      </c>
      <c r="M122">
        <f t="shared" si="24"/>
        <v>1.7759561122888758</v>
      </c>
      <c r="Q122">
        <f>dt+Q121</f>
        <v>0.11600000000000009</v>
      </c>
      <c r="R122">
        <f t="shared" si="33"/>
        <v>0.57334979888171411</v>
      </c>
      <c r="S122">
        <f t="shared" si="34"/>
        <v>-0.64091743525415934</v>
      </c>
      <c r="T122">
        <f>g/l*SIN((R122))</f>
        <v>-5.3214267968037703</v>
      </c>
      <c r="U122">
        <f>R122+S122*dt/2</f>
        <v>0.57302934016408702</v>
      </c>
      <c r="V122">
        <f>S122+T122*dt/2</f>
        <v>-0.64357814865256124</v>
      </c>
      <c r="W122">
        <f>g/l*SIN(U122)</f>
        <v>-5.3187855370737358</v>
      </c>
      <c r="X122">
        <f>V122*dt</f>
        <v>-6.435781486525613E-4</v>
      </c>
      <c r="Y122">
        <f>W122*dt</f>
        <v>-5.3187855370737357E-3</v>
      </c>
      <c r="Z122">
        <f>-l*COS(R122)</f>
        <v>-0.84008859616433063</v>
      </c>
      <c r="AA122">
        <f>Z122+l</f>
        <v>0.15991140383566937</v>
      </c>
      <c r="AB122">
        <f>S122*l</f>
        <v>-0.64091743525415934</v>
      </c>
      <c r="AC122">
        <f>ABS(mass*g*AA122)</f>
        <v>1.5687308716279167</v>
      </c>
      <c r="AD122">
        <f>mass*AB122^2/2</f>
        <v>0.20538757940638477</v>
      </c>
      <c r="AE122">
        <f t="shared" si="27"/>
        <v>1.7741184510343015</v>
      </c>
      <c r="AI122">
        <f>AI121+dt</f>
        <v>0.11600000000000009</v>
      </c>
      <c r="AJ122">
        <f t="shared" si="29"/>
        <v>0.5733498987920771</v>
      </c>
      <c r="AK122">
        <f t="shared" si="30"/>
        <v>-0.6409165971189803</v>
      </c>
      <c r="AL122">
        <f>g/l*SIN(AJ122)</f>
        <v>-5.3214276201919342</v>
      </c>
      <c r="AM122">
        <f>AJ122+AK122*dt/2</f>
        <v>0.57302944049351756</v>
      </c>
      <c r="AN122">
        <f>AK122+AL122*dt/2</f>
        <v>-0.64357731092907622</v>
      </c>
      <c r="AO122">
        <f>g/l*SIN(AM122)</f>
        <v>-5.3187863640865958</v>
      </c>
      <c r="AP122">
        <f>AJ122+AN122*dt/2</f>
        <v>0.57302811013661259</v>
      </c>
      <c r="AQ122">
        <f>AK122+AO122*dt/2</f>
        <v>-0.64357599030102364</v>
      </c>
      <c r="AR122">
        <f>g/l*SIN(AP122)</f>
        <v>-5.3187753979852168</v>
      </c>
      <c r="AS122">
        <f>AJ122+AQ122*dt</f>
        <v>0.57270632280177602</v>
      </c>
      <c r="AT122">
        <f>AK122+AR122*dt</f>
        <v>-0.6462353725169655</v>
      </c>
      <c r="AU122">
        <f>g/l*SIN(AS122)</f>
        <v>-5.3161226359184459</v>
      </c>
      <c r="AV122">
        <f t="shared" si="31"/>
        <v>-0.64357642868269094</v>
      </c>
      <c r="AW122">
        <f t="shared" si="32"/>
        <v>-5.3187789633756681</v>
      </c>
      <c r="AX122">
        <f>AV122*dt</f>
        <v>-6.4357642868269099E-4</v>
      </c>
      <c r="AY122">
        <f>AW122*dt</f>
        <v>-5.318778963375668E-3</v>
      </c>
      <c r="AZ122">
        <f>-l*COS(AJ122)</f>
        <v>-0.84008854196802851</v>
      </c>
      <c r="BA122">
        <f>AZ122+l</f>
        <v>0.15991145803197149</v>
      </c>
      <c r="BB122">
        <f>AK122*l</f>
        <v>-0.6409165971189803</v>
      </c>
      <c r="BC122">
        <f>ABS(mass*g*BA122)</f>
        <v>1.5687314032936404</v>
      </c>
      <c r="BD122">
        <f>mass*BB122^2/2</f>
        <v>0.20538704223128665</v>
      </c>
      <c r="BE122">
        <f t="shared" si="28"/>
        <v>1.774118445524927</v>
      </c>
    </row>
    <row r="123" spans="2:57" x14ac:dyDescent="0.25">
      <c r="B123">
        <f>B122+dt</f>
        <v>0.11700000000000009</v>
      </c>
      <c r="C123">
        <f t="shared" si="25"/>
        <v>0.57301768713691825</v>
      </c>
      <c r="D123">
        <f t="shared" si="26"/>
        <v>-0.64654150826221579</v>
      </c>
      <c r="E123">
        <f>g/l*SIN(C123)</f>
        <v>-5.3186894811126049</v>
      </c>
      <c r="F123">
        <f>dt*D123</f>
        <v>-6.4654150826221578E-4</v>
      </c>
      <c r="G123">
        <f>dt*E123</f>
        <v>-5.3186894811126052E-3</v>
      </c>
      <c r="H123">
        <f>-l*COS(C123)</f>
        <v>-0.84026870358606198</v>
      </c>
      <c r="I123">
        <f>H123+l</f>
        <v>0.15973129641393802</v>
      </c>
      <c r="J123">
        <f>D123*l</f>
        <v>-0.64654150826221579</v>
      </c>
      <c r="K123">
        <f>ABS(mass*g*I123)</f>
        <v>1.566964017820732</v>
      </c>
      <c r="L123">
        <f>mass*J123^2/2</f>
        <v>0.20900796095299043</v>
      </c>
      <c r="M123">
        <f t="shared" si="24"/>
        <v>1.7759719787737225</v>
      </c>
      <c r="Q123">
        <f>dt+Q122</f>
        <v>0.11700000000000009</v>
      </c>
      <c r="R123">
        <f t="shared" si="33"/>
        <v>0.57270622073306154</v>
      </c>
      <c r="S123">
        <f t="shared" si="34"/>
        <v>-0.64623622079123311</v>
      </c>
      <c r="T123">
        <f>g/l*SIN((R123))</f>
        <v>-5.3161217943933421</v>
      </c>
      <c r="U123">
        <f>R123+S123*dt/2</f>
        <v>0.5723831026226659</v>
      </c>
      <c r="V123">
        <f>S123+T123*dt/2</f>
        <v>-0.64889428168842977</v>
      </c>
      <c r="W123">
        <f>g/l*SIN(U123)</f>
        <v>-5.3134575075675086</v>
      </c>
      <c r="X123">
        <f>V123*dt</f>
        <v>-6.4889428168842975E-4</v>
      </c>
      <c r="Y123">
        <f>W123*dt</f>
        <v>-5.3134575075675086E-3</v>
      </c>
      <c r="Z123">
        <f>-l*COS(R123)</f>
        <v>-0.84043753062227278</v>
      </c>
      <c r="AA123">
        <f>Z123+l</f>
        <v>0.15956246937772722</v>
      </c>
      <c r="AB123">
        <f>S123*l</f>
        <v>-0.64623622079123311</v>
      </c>
      <c r="AC123">
        <f>ABS(mass*g*AA123)</f>
        <v>1.5653078245955041</v>
      </c>
      <c r="AD123">
        <f>mass*AB123^2/2</f>
        <v>0.2088106265312677</v>
      </c>
      <c r="AE123">
        <f t="shared" si="27"/>
        <v>1.7741184511267718</v>
      </c>
      <c r="AI123">
        <f>AI122+dt</f>
        <v>0.11700000000000009</v>
      </c>
      <c r="AJ123">
        <f t="shared" si="29"/>
        <v>0.57270632236339436</v>
      </c>
      <c r="AK123">
        <f t="shared" si="30"/>
        <v>-0.64623537608235593</v>
      </c>
      <c r="AL123">
        <f>g/l*SIN(AJ123)</f>
        <v>-5.3161226323041237</v>
      </c>
      <c r="AM123">
        <f>AJ123+AK123*dt/2</f>
        <v>0.5723832046753532</v>
      </c>
      <c r="AN123">
        <f>AK123+AL123*dt/2</f>
        <v>-0.64889343739850802</v>
      </c>
      <c r="AO123">
        <f>g/l*SIN(AM123)</f>
        <v>-5.313458349135729</v>
      </c>
      <c r="AP123">
        <f>AJ123+AN123*dt/2</f>
        <v>0.57238187564469512</v>
      </c>
      <c r="AQ123">
        <f>AK123+AO123*dt/2</f>
        <v>-0.64889210525692376</v>
      </c>
      <c r="AR123">
        <f>g/l*SIN(AP123)</f>
        <v>-5.3134473894007392</v>
      </c>
      <c r="AS123">
        <f>AJ123+AQ123*dt</f>
        <v>0.57205743025813749</v>
      </c>
      <c r="AT123">
        <f>AK123+AR123*dt</f>
        <v>-0.65154882347175669</v>
      </c>
      <c r="AU123">
        <f>g/l*SIN(AS123)</f>
        <v>-5.3107715981614323</v>
      </c>
      <c r="AV123">
        <f t="shared" si="31"/>
        <v>-0.64889254747749592</v>
      </c>
      <c r="AW123">
        <f t="shared" si="32"/>
        <v>-5.3134509512564145</v>
      </c>
      <c r="AX123">
        <f>AV123*dt</f>
        <v>-6.4889254747749594E-4</v>
      </c>
      <c r="AY123">
        <f>AW123*dt</f>
        <v>-5.3134509512564147E-3</v>
      </c>
      <c r="AZ123">
        <f>-l*COS(AJ123)</f>
        <v>-0.84043747554793335</v>
      </c>
      <c r="BA123">
        <f>AZ123+l</f>
        <v>0.15956252445206665</v>
      </c>
      <c r="BB123">
        <f>AK123*l</f>
        <v>-0.64623537608235593</v>
      </c>
      <c r="BC123">
        <f>ABS(mass*g*BA123)</f>
        <v>1.5653083648747739</v>
      </c>
      <c r="BD123">
        <f>mass*BB123^2/2</f>
        <v>0.208810080650152</v>
      </c>
      <c r="BE123">
        <f t="shared" si="28"/>
        <v>1.7741184455249259</v>
      </c>
    </row>
    <row r="124" spans="2:57" x14ac:dyDescent="0.25">
      <c r="B124">
        <f>B123+dt</f>
        <v>0.11800000000000009</v>
      </c>
      <c r="C124">
        <f t="shared" si="25"/>
        <v>0.57237114562865599</v>
      </c>
      <c r="D124">
        <f t="shared" si="26"/>
        <v>-0.65186019774332837</v>
      </c>
      <c r="E124">
        <f>g/l*SIN(C124)</f>
        <v>-5.3133589049189212</v>
      </c>
      <c r="F124">
        <f>dt*D124</f>
        <v>-6.5186019774332842E-4</v>
      </c>
      <c r="G124">
        <f>dt*E124</f>
        <v>-5.3133589049189208E-3</v>
      </c>
      <c r="H124">
        <f>-l*COS(C124)</f>
        <v>-0.84061906346571946</v>
      </c>
      <c r="I124">
        <f>H124+l</f>
        <v>0.15938093653428054</v>
      </c>
      <c r="J124">
        <f>D124*l</f>
        <v>-0.65186019774332837</v>
      </c>
      <c r="K124">
        <f>ABS(mass*g*I124)</f>
        <v>1.5635269874012923</v>
      </c>
      <c r="L124">
        <f>mass*J124^2/2</f>
        <v>0.21246085870098558</v>
      </c>
      <c r="M124">
        <f t="shared" si="24"/>
        <v>1.7759878461022778</v>
      </c>
      <c r="Q124">
        <f>dt+Q123</f>
        <v>0.11800000000000009</v>
      </c>
      <c r="R124">
        <f t="shared" si="33"/>
        <v>0.57205732645137308</v>
      </c>
      <c r="S124">
        <f t="shared" si="34"/>
        <v>-0.65154967829880062</v>
      </c>
      <c r="T124">
        <f>g/l*SIN((R124))</f>
        <v>-5.3107707419487307</v>
      </c>
      <c r="U124">
        <f>R124+S124*dt/2</f>
        <v>0.57173155161222367</v>
      </c>
      <c r="V124">
        <f>S124+T124*dt/2</f>
        <v>-0.65420506366977493</v>
      </c>
      <c r="W124">
        <f>g/l*SIN(U124)</f>
        <v>-5.3080834236872647</v>
      </c>
      <c r="X124">
        <f>V124*dt</f>
        <v>-6.542050636697749E-4</v>
      </c>
      <c r="Y124">
        <f>W124*dt</f>
        <v>-5.3080834236872649E-3</v>
      </c>
      <c r="Z124">
        <f>-l*COS(R124)</f>
        <v>-0.8407889949464783</v>
      </c>
      <c r="AA124">
        <f>Z124+l</f>
        <v>0.1592110050535217</v>
      </c>
      <c r="AB124">
        <f>S124*l</f>
        <v>-0.65154967829880062</v>
      </c>
      <c r="AC124">
        <f>ABS(mass*g*AA124)</f>
        <v>1.561859959575048</v>
      </c>
      <c r="AD124">
        <f>mass*AB124^2/2</f>
        <v>0.21225849164563529</v>
      </c>
      <c r="AE124">
        <f t="shared" si="27"/>
        <v>1.7741184512206833</v>
      </c>
      <c r="AI124">
        <f>AI123+dt</f>
        <v>0.11800000000000009</v>
      </c>
      <c r="AJ124">
        <f t="shared" si="29"/>
        <v>0.5720574298159169</v>
      </c>
      <c r="AK124">
        <f t="shared" si="30"/>
        <v>-0.65154882703361239</v>
      </c>
      <c r="AL124">
        <f>g/l*SIN(AJ124)</f>
        <v>-5.3107715945139349</v>
      </c>
      <c r="AM124">
        <f>AJ124+AK124*dt/2</f>
        <v>0.57173165540240012</v>
      </c>
      <c r="AN124">
        <f>AK124+AL124*dt/2</f>
        <v>-0.65420421283086938</v>
      </c>
      <c r="AO124">
        <f>g/l*SIN(AM124)</f>
        <v>-5.30808427994267</v>
      </c>
      <c r="AP124">
        <f>AJ124+AN124*dt/2</f>
        <v>0.5717303277095015</v>
      </c>
      <c r="AQ124">
        <f>AK124+AO124*dt/2</f>
        <v>-0.65420286917358372</v>
      </c>
      <c r="AR124">
        <f>g/l*SIN(AP124)</f>
        <v>-5.3080733266452835</v>
      </c>
      <c r="AS124">
        <f>AJ124+AQ124*dt</f>
        <v>0.57140322694674328</v>
      </c>
      <c r="AT124">
        <f>AK124+AR124*dt</f>
        <v>-0.65685690036025768</v>
      </c>
      <c r="AU124">
        <f>g/l*SIN(AS124)</f>
        <v>-5.3053745019224854</v>
      </c>
      <c r="AV124">
        <f t="shared" si="31"/>
        <v>-0.65420331523379605</v>
      </c>
      <c r="AW124">
        <f t="shared" si="32"/>
        <v>-5.3080768849353879</v>
      </c>
      <c r="AX124">
        <f>AV124*dt</f>
        <v>-6.5420331523379611E-4</v>
      </c>
      <c r="AY124">
        <f>AW124*dt</f>
        <v>-5.3080768849353881E-3</v>
      </c>
      <c r="AZ124">
        <f>-l*COS(AJ124)</f>
        <v>-0.8407889389887373</v>
      </c>
      <c r="BA124">
        <f>AZ124+l</f>
        <v>0.1592110610112627</v>
      </c>
      <c r="BB124">
        <f>AK124*l</f>
        <v>-0.65154882703361239</v>
      </c>
      <c r="BC124">
        <f>ABS(mass*g*BA124)</f>
        <v>1.5618605085204871</v>
      </c>
      <c r="BD124">
        <f>mass*BB124^2/2</f>
        <v>0.21225793700443807</v>
      </c>
      <c r="BE124">
        <f t="shared" si="28"/>
        <v>1.774118445524925</v>
      </c>
    </row>
    <row r="125" spans="2:57" x14ac:dyDescent="0.25">
      <c r="B125">
        <f>B124+dt</f>
        <v>0.11900000000000009</v>
      </c>
      <c r="C125">
        <f t="shared" si="25"/>
        <v>0.57171928543091266</v>
      </c>
      <c r="D125">
        <f t="shared" si="26"/>
        <v>-0.65717355664824728</v>
      </c>
      <c r="E125">
        <f>g/l*SIN(C125)</f>
        <v>-5.3079822288901868</v>
      </c>
      <c r="F125">
        <f>dt*D125</f>
        <v>-6.5717355664824729E-4</v>
      </c>
      <c r="G125">
        <f>dt*E125</f>
        <v>-5.3079822288901865E-3</v>
      </c>
      <c r="H125">
        <f>-l*COS(C125)</f>
        <v>-0.84097194979481982</v>
      </c>
      <c r="I125">
        <f>H125+l</f>
        <v>0.15902805020518018</v>
      </c>
      <c r="J125">
        <f>D125*l</f>
        <v>-0.65717355664824728</v>
      </c>
      <c r="K125">
        <f>ABS(mass*g*I125)</f>
        <v>1.5600651725128176</v>
      </c>
      <c r="L125">
        <f>mass*J125^2/2</f>
        <v>0.21593854177885355</v>
      </c>
      <c r="M125">
        <f t="shared" si="24"/>
        <v>1.7760037142916711</v>
      </c>
      <c r="Q125">
        <f>dt+Q124</f>
        <v>0.11900000000000009</v>
      </c>
      <c r="R125">
        <f t="shared" si="33"/>
        <v>0.57140312138770333</v>
      </c>
      <c r="S125">
        <f t="shared" si="34"/>
        <v>-0.65685776172248789</v>
      </c>
      <c r="T125">
        <f>g/l*SIN((R125))</f>
        <v>-5.3053736308902097</v>
      </c>
      <c r="U125">
        <f>R125+S125*dt/2</f>
        <v>0.57107469250684206</v>
      </c>
      <c r="V125">
        <f>S125+T125*dt/2</f>
        <v>-0.65951044853793295</v>
      </c>
      <c r="W125">
        <f>g/l*SIN(U125)</f>
        <v>-5.3026632769112361</v>
      </c>
      <c r="X125">
        <f>V125*dt</f>
        <v>-6.5951044853793301E-4</v>
      </c>
      <c r="Y125">
        <f>W125*dt</f>
        <v>-5.3026632769112361E-3</v>
      </c>
      <c r="Z125">
        <f>-l*COS(R125)</f>
        <v>-0.8411429773956659</v>
      </c>
      <c r="AA125">
        <f>Z125+l</f>
        <v>0.1588570226043341</v>
      </c>
      <c r="AB125">
        <f>S125*l</f>
        <v>-0.65685776172248789</v>
      </c>
      <c r="AC125">
        <f>ABS(mass*g*AA125)</f>
        <v>1.5583873917485176</v>
      </c>
      <c r="AD125">
        <f>mass*AB125^2/2</f>
        <v>0.21573105956753832</v>
      </c>
      <c r="AE125">
        <f t="shared" si="27"/>
        <v>1.7741184513160559</v>
      </c>
      <c r="AI125">
        <f>AI124+dt</f>
        <v>0.11900000000000009</v>
      </c>
      <c r="AJ125">
        <f t="shared" si="29"/>
        <v>0.57140322650068309</v>
      </c>
      <c r="AK125">
        <f t="shared" si="30"/>
        <v>-0.65685690391854779</v>
      </c>
      <c r="AL125">
        <f>g/l*SIN(AJ125)</f>
        <v>-5.3053744982417701</v>
      </c>
      <c r="AM125">
        <f>AJ125+AK125*dt/2</f>
        <v>0.57107479804872385</v>
      </c>
      <c r="AN125">
        <f>AK125+AL125*dt/2</f>
        <v>-0.65950959116766872</v>
      </c>
      <c r="AO125">
        <f>g/l*SIN(AM125)</f>
        <v>-5.3026641479857819</v>
      </c>
      <c r="AP125">
        <f>AJ125+AN125*dt/2</f>
        <v>0.57107347170509926</v>
      </c>
      <c r="AQ125">
        <f>AK125+AO125*dt/2</f>
        <v>-0.65950823599254071</v>
      </c>
      <c r="AR125">
        <f>g/l*SIN(AP125)</f>
        <v>-5.3026532011976029</v>
      </c>
      <c r="AS125">
        <f>AJ125+AQ125*dt</f>
        <v>0.5707437182646905</v>
      </c>
      <c r="AT125">
        <f>AK125+AR125*dt</f>
        <v>-0.66215955711974539</v>
      </c>
      <c r="AU125">
        <f>g/l*SIN(AS125)</f>
        <v>-5.2999313387394622</v>
      </c>
      <c r="AV125">
        <f t="shared" si="31"/>
        <v>-0.65950868589311873</v>
      </c>
      <c r="AW125">
        <f t="shared" si="32"/>
        <v>-5.3026567558913333</v>
      </c>
      <c r="AX125">
        <f>AV125*dt</f>
        <v>-6.5950868589311872E-4</v>
      </c>
      <c r="AY125">
        <f>AW125*dt</f>
        <v>-5.3026567558913332E-3</v>
      </c>
      <c r="AZ125">
        <f>-l*COS(AJ125)</f>
        <v>-0.84114292054921569</v>
      </c>
      <c r="BA125">
        <f>AZ125+l</f>
        <v>0.15885707945078431</v>
      </c>
      <c r="BB125">
        <f>AK125*l</f>
        <v>-0.65685690391854779</v>
      </c>
      <c r="BC125">
        <f>ABS(mass*g*BA125)</f>
        <v>1.5583879494121942</v>
      </c>
      <c r="BD125">
        <f>mass*BB125^2/2</f>
        <v>0.21573049611273015</v>
      </c>
      <c r="BE125">
        <f t="shared" si="28"/>
        <v>1.7741184455249244</v>
      </c>
    </row>
    <row r="126" spans="2:57" x14ac:dyDescent="0.25">
      <c r="B126">
        <f>B125+dt</f>
        <v>0.12000000000000009</v>
      </c>
      <c r="C126">
        <f t="shared" si="25"/>
        <v>0.57106211187426437</v>
      </c>
      <c r="D126">
        <f t="shared" si="26"/>
        <v>-0.66248153887713745</v>
      </c>
      <c r="E126">
        <f>g/l*SIN(C126)</f>
        <v>-5.3025594440698356</v>
      </c>
      <c r="F126">
        <f>dt*D126</f>
        <v>-6.6248153887713749E-4</v>
      </c>
      <c r="G126">
        <f>dt*E126</f>
        <v>-5.3025594440698357E-3</v>
      </c>
      <c r="H126">
        <f>-l*COS(C126)</f>
        <v>-0.84132735079686571</v>
      </c>
      <c r="I126">
        <f>H126+l</f>
        <v>0.15867264920313429</v>
      </c>
      <c r="J126">
        <f>D126*l</f>
        <v>-0.66248153887713745</v>
      </c>
      <c r="K126">
        <f>ABS(mass*g*I126)</f>
        <v>1.5565786886827475</v>
      </c>
      <c r="L126">
        <f>mass*J126^2/2</f>
        <v>0.2194408946765101</v>
      </c>
      <c r="M126">
        <f t="shared" si="24"/>
        <v>1.7760195833592576</v>
      </c>
      <c r="Q126">
        <f>dt+Q125</f>
        <v>0.12000000000000009</v>
      </c>
      <c r="R126">
        <f t="shared" si="33"/>
        <v>0.57074361093916537</v>
      </c>
      <c r="S126">
        <f t="shared" si="34"/>
        <v>-0.66216042499939909</v>
      </c>
      <c r="T126">
        <f>g/l*SIN((R126))</f>
        <v>-5.2999304527555022</v>
      </c>
      <c r="U126">
        <f>R126+S126*dt/2</f>
        <v>0.57041253072666565</v>
      </c>
      <c r="V126">
        <f>S126+T126*dt/2</f>
        <v>-0.66481039022577681</v>
      </c>
      <c r="W126">
        <f>g/l*SIN(U126)</f>
        <v>-5.2971970588373853</v>
      </c>
      <c r="X126">
        <f>V126*dt</f>
        <v>-6.6481039022577688E-4</v>
      </c>
      <c r="Y126">
        <f>W126*dt</f>
        <v>-5.2971970588373855E-3</v>
      </c>
      <c r="Z126">
        <f>-l*COS(R126)</f>
        <v>-0.84149946613708304</v>
      </c>
      <c r="AA126">
        <f>Z126+l</f>
        <v>0.15850053386291696</v>
      </c>
      <c r="AB126">
        <f>S126*l</f>
        <v>-0.66216042499939909</v>
      </c>
      <c r="AC126">
        <f>ABS(mass*g*AA126)</f>
        <v>1.5548902371952154</v>
      </c>
      <c r="AD126">
        <f>mass*AB126^2/2</f>
        <v>0.21922821421769242</v>
      </c>
      <c r="AE126">
        <f t="shared" si="27"/>
        <v>1.7741184514129078</v>
      </c>
      <c r="AI126">
        <f>AI125+dt</f>
        <v>0.12000000000000009</v>
      </c>
      <c r="AJ126">
        <f t="shared" si="29"/>
        <v>0.57074371781478994</v>
      </c>
      <c r="AK126">
        <f t="shared" si="30"/>
        <v>-0.66215956067443915</v>
      </c>
      <c r="AL126">
        <f>g/l*SIN(AJ126)</f>
        <v>-5.2999313350254837</v>
      </c>
      <c r="AM126">
        <f>AJ126+AK126*dt/2</f>
        <v>0.57041263803445275</v>
      </c>
      <c r="AN126">
        <f>AK126+AL126*dt/2</f>
        <v>-0.6648095263419519</v>
      </c>
      <c r="AO126">
        <f>g/l*SIN(AM126)</f>
        <v>-5.2971979448631608</v>
      </c>
      <c r="AP126">
        <f>AJ126+AN126*dt/2</f>
        <v>0.57041131305161896</v>
      </c>
      <c r="AQ126">
        <f>AK126+AO126*dt/2</f>
        <v>-0.66480815964687068</v>
      </c>
      <c r="AR126">
        <f>g/l*SIN(AP126)</f>
        <v>-5.2971870046561866</v>
      </c>
      <c r="AS126">
        <f>AJ126+AQ126*dt</f>
        <v>0.57007890965514307</v>
      </c>
      <c r="AT126">
        <f>AK126+AR126*dt</f>
        <v>-0.66745674767909535</v>
      </c>
      <c r="AU126">
        <f>g/l*SIN(AS126)</f>
        <v>-5.2944421002722306</v>
      </c>
      <c r="AV126">
        <f t="shared" si="31"/>
        <v>-0.66480861338852992</v>
      </c>
      <c r="AW126">
        <f t="shared" si="32"/>
        <v>-5.297190555722735</v>
      </c>
      <c r="AX126">
        <f>AV126*dt</f>
        <v>-6.6480861338852999E-4</v>
      </c>
      <c r="AY126">
        <f>AW126*dt</f>
        <v>-5.2971905557227354E-3</v>
      </c>
      <c r="AZ126">
        <f>-l*COS(AJ126)</f>
        <v>-0.84149940839667281</v>
      </c>
      <c r="BA126">
        <f>AZ126+l</f>
        <v>0.15850059160332719</v>
      </c>
      <c r="BB126">
        <f>AK126*l</f>
        <v>-0.66215956067443915</v>
      </c>
      <c r="BC126">
        <f>ABS(mass*g*BA126)</f>
        <v>1.5548908036286397</v>
      </c>
      <c r="BD126">
        <f>mass*BB126^2/2</f>
        <v>0.21922764189628313</v>
      </c>
      <c r="BE126">
        <f t="shared" si="28"/>
        <v>1.7741184455249228</v>
      </c>
    </row>
    <row r="127" spans="2:57" x14ac:dyDescent="0.25">
      <c r="B127">
        <f>B126+dt</f>
        <v>0.12100000000000009</v>
      </c>
      <c r="C127">
        <f t="shared" si="25"/>
        <v>0.57039963033538721</v>
      </c>
      <c r="D127">
        <f t="shared" si="26"/>
        <v>-0.66778409832120733</v>
      </c>
      <c r="E127">
        <f>g/l*SIN(C127)</f>
        <v>-5.2970905416201157</v>
      </c>
      <c r="F127">
        <f>dt*D127</f>
        <v>-6.6778409832120734E-4</v>
      </c>
      <c r="G127">
        <f>dt*E127</f>
        <v>-5.2970905416201159E-3</v>
      </c>
      <c r="H127">
        <f>-l*COS(C127)</f>
        <v>-0.84168525460374144</v>
      </c>
      <c r="I127">
        <f>H127+l</f>
        <v>0.15831474539625856</v>
      </c>
      <c r="J127">
        <f>D127*l</f>
        <v>-0.66778409832120733</v>
      </c>
      <c r="K127">
        <f>ABS(mass*g*I127)</f>
        <v>1.5530676523372966</v>
      </c>
      <c r="L127">
        <f>mass*J127^2/2</f>
        <v>0.22296780098533395</v>
      </c>
      <c r="M127">
        <f t="shared" si="24"/>
        <v>1.7760354533226306</v>
      </c>
      <c r="Q127">
        <f>dt+Q126</f>
        <v>0.12100000000000009</v>
      </c>
      <c r="R127">
        <f t="shared" si="33"/>
        <v>0.57007880054893956</v>
      </c>
      <c r="S127">
        <f t="shared" si="34"/>
        <v>-0.66745762205823644</v>
      </c>
      <c r="T127">
        <f>g/l*SIN((R127))</f>
        <v>-5.2944411992043454</v>
      </c>
      <c r="U127">
        <f>R127+S127*dt/2</f>
        <v>0.56974507173791045</v>
      </c>
      <c r="V127">
        <f>S127+T127*dt/2</f>
        <v>-0.67010484265783865</v>
      </c>
      <c r="W127">
        <f>g/l*SIN(U127)</f>
        <v>-5.2916847611879803</v>
      </c>
      <c r="X127">
        <f>V127*dt</f>
        <v>-6.7010484265783861E-4</v>
      </c>
      <c r="Y127">
        <f>W127*dt</f>
        <v>-5.2916847611879803E-3</v>
      </c>
      <c r="Z127">
        <f>-l*COS(R127)</f>
        <v>-0.84185844924674391</v>
      </c>
      <c r="AA127">
        <f>Z127+l</f>
        <v>0.15814155075325609</v>
      </c>
      <c r="AB127">
        <f>S127*l</f>
        <v>-0.66745762205823644</v>
      </c>
      <c r="AC127">
        <f>ABS(mass*g*AA127)</f>
        <v>1.5513686128894424</v>
      </c>
      <c r="AD127">
        <f>mass*AB127^2/2</f>
        <v>0.2227498386218178</v>
      </c>
      <c r="AE127">
        <f t="shared" si="27"/>
        <v>1.7741184515112602</v>
      </c>
      <c r="AI127">
        <f>AI126+dt</f>
        <v>0.12100000000000009</v>
      </c>
      <c r="AJ127">
        <f t="shared" si="29"/>
        <v>0.57007890920140136</v>
      </c>
      <c r="AK127">
        <f t="shared" si="30"/>
        <v>-0.6674567512301619</v>
      </c>
      <c r="AL127">
        <f>g/l*SIN(AJ127)</f>
        <v>-5.2944420965249455</v>
      </c>
      <c r="AM127">
        <f>AJ127+AK127*dt/2</f>
        <v>0.56974518082578629</v>
      </c>
      <c r="AN127">
        <f>AK127+AL127*dt/2</f>
        <v>-0.67010397227842433</v>
      </c>
      <c r="AO127">
        <f>g/l*SIN(AM127)</f>
        <v>-5.2916856622972022</v>
      </c>
      <c r="AP127">
        <f>AJ127+AN127*dt/2</f>
        <v>0.56974385721526211</v>
      </c>
      <c r="AQ127">
        <f>AK127+AO127*dt/2</f>
        <v>-0.67010259406131045</v>
      </c>
      <c r="AR127">
        <f>g/l*SIN(AP127)</f>
        <v>-5.2916747287438231</v>
      </c>
      <c r="AS127">
        <f>AJ127+AQ127*dt</f>
        <v>0.56940880660734006</v>
      </c>
      <c r="AT127">
        <f>AK127+AR127*dt</f>
        <v>-0.67274842595890572</v>
      </c>
      <c r="AU127">
        <f>g/l*SIN(AS127)</f>
        <v>-5.2889067783072568</v>
      </c>
      <c r="AV127">
        <f t="shared" si="31"/>
        <v>-0.67010305164475614</v>
      </c>
      <c r="AW127">
        <f t="shared" si="32"/>
        <v>-5.2916782761523757</v>
      </c>
      <c r="AX127">
        <f>AV127*dt</f>
        <v>-6.701030516447562E-4</v>
      </c>
      <c r="AY127">
        <f>AW127*dt</f>
        <v>-5.2916782761523755E-3</v>
      </c>
      <c r="AZ127">
        <f>-l*COS(AJ127)</f>
        <v>-0.84185839060718037</v>
      </c>
      <c r="BA127">
        <f>AZ127+l</f>
        <v>0.15814160939281963</v>
      </c>
      <c r="BB127">
        <f>AK127*l</f>
        <v>-0.6674567512301619</v>
      </c>
      <c r="BC127">
        <f>ABS(mass*g*BA127)</f>
        <v>1.5513691881435605</v>
      </c>
      <c r="BD127">
        <f>mass*BB127^2/2</f>
        <v>0.22274925738136112</v>
      </c>
      <c r="BE127">
        <f t="shared" si="28"/>
        <v>1.7741184455249217</v>
      </c>
    </row>
    <row r="128" spans="2:57" x14ac:dyDescent="0.25">
      <c r="B128">
        <f>B127+dt</f>
        <v>0.12200000000000009</v>
      </c>
      <c r="C128">
        <f t="shared" si="25"/>
        <v>0.56973184623706596</v>
      </c>
      <c r="D128">
        <f t="shared" si="26"/>
        <v>-0.67308118886282742</v>
      </c>
      <c r="E128">
        <f>g/l*SIN(C128)</f>
        <v>-5.2915755128266504</v>
      </c>
      <c r="F128">
        <f>dt*D128</f>
        <v>-6.7308118886282747E-4</v>
      </c>
      <c r="G128">
        <f>dt*E128</f>
        <v>-5.2915755128266507E-3</v>
      </c>
      <c r="H128">
        <f>-l*COS(C128)</f>
        <v>-0.84204564925595127</v>
      </c>
      <c r="I128">
        <f>H128+l</f>
        <v>0.15795435074404873</v>
      </c>
      <c r="J128">
        <f>D128*l</f>
        <v>-0.67308118886282742</v>
      </c>
      <c r="K128">
        <f>ABS(mass*g*I128)</f>
        <v>1.5495321807991183</v>
      </c>
      <c r="L128">
        <f>mass*J128^2/2</f>
        <v>0.22651914340049858</v>
      </c>
      <c r="M128">
        <f t="shared" si="24"/>
        <v>1.7760513241996168</v>
      </c>
      <c r="Q128">
        <f>dt+Q127</f>
        <v>0.12200000000000009</v>
      </c>
      <c r="R128">
        <f t="shared" si="33"/>
        <v>0.56940869570628172</v>
      </c>
      <c r="S128">
        <f t="shared" si="34"/>
        <v>-0.67274930681942446</v>
      </c>
      <c r="T128">
        <f>g/l*SIN((R128))</f>
        <v>-5.2889058620230749</v>
      </c>
      <c r="U128">
        <f>R128+S128*dt/2</f>
        <v>0.56907232105287198</v>
      </c>
      <c r="V128">
        <f>S128+T128*dt/2</f>
        <v>-0.67539375975043603</v>
      </c>
      <c r="W128">
        <f>g/l*SIN(U128)</f>
        <v>-5.2861263758141819</v>
      </c>
      <c r="X128">
        <f>V128*dt</f>
        <v>-6.75393759750436E-4</v>
      </c>
      <c r="Y128">
        <f>W128*dt</f>
        <v>-5.2861263758141822E-3</v>
      </c>
      <c r="Z128">
        <f>-l*COS(R128)</f>
        <v>-0.8422199147096715</v>
      </c>
      <c r="AA128">
        <f>Z128+l</f>
        <v>0.1577800852903285</v>
      </c>
      <c r="AB128">
        <f>S128*l</f>
        <v>-0.67274930681942446</v>
      </c>
      <c r="AC128">
        <f>ABS(mass*g*AA128)</f>
        <v>1.5478226366981227</v>
      </c>
      <c r="AD128">
        <f>mass*AB128^2/2</f>
        <v>0.22629581491300807</v>
      </c>
      <c r="AE128">
        <f t="shared" si="27"/>
        <v>1.7741184516111308</v>
      </c>
      <c r="AI128">
        <f>AI127+dt</f>
        <v>0.12200000000000009</v>
      </c>
      <c r="AJ128">
        <f t="shared" si="29"/>
        <v>0.56940880614975664</v>
      </c>
      <c r="AK128">
        <f t="shared" si="30"/>
        <v>-0.6727484295063143</v>
      </c>
      <c r="AL128">
        <f>g/l*SIN(AJ128)</f>
        <v>-5.2889067745266214</v>
      </c>
      <c r="AM128">
        <f>AJ128+AK128*dt/2</f>
        <v>0.56907243193500345</v>
      </c>
      <c r="AN128">
        <f>AK128+AL128*dt/2</f>
        <v>-0.67539288289357757</v>
      </c>
      <c r="AO128">
        <f>g/l*SIN(AM128)</f>
        <v>-5.2861272921391986</v>
      </c>
      <c r="AP128">
        <f>AJ128+AN128*dt/2</f>
        <v>0.56907110970830987</v>
      </c>
      <c r="AQ128">
        <f>AK128+AO128*dt/2</f>
        <v>-0.67539149315238389</v>
      </c>
      <c r="AR128">
        <f>g/l*SIN(AP128)</f>
        <v>-5.2861163653122025</v>
      </c>
      <c r="AS128">
        <f>AJ128+AQ128*dt</f>
        <v>0.56873341465660421</v>
      </c>
      <c r="AT128">
        <f>AK128+AR128*dt</f>
        <v>-0.67803454587162648</v>
      </c>
      <c r="AU128">
        <f>g/l*SIN(AS128)</f>
        <v>-5.2833253647622129</v>
      </c>
      <c r="AV128">
        <f t="shared" si="31"/>
        <v>-0.67539195457831058</v>
      </c>
      <c r="AW128">
        <f t="shared" si="32"/>
        <v>-5.2861199090319397</v>
      </c>
      <c r="AX128">
        <f>AV128*dt</f>
        <v>-6.7539195457831061E-4</v>
      </c>
      <c r="AY128">
        <f>AW128*dt</f>
        <v>-5.2861199090319397E-3</v>
      </c>
      <c r="AZ128">
        <f>-l*COS(AJ128)</f>
        <v>-0.84221985516581899</v>
      </c>
      <c r="BA128">
        <f>AZ128+l</f>
        <v>0.15778014483418101</v>
      </c>
      <c r="BB128">
        <f>AK128*l</f>
        <v>-0.6727484295063143</v>
      </c>
      <c r="BC128">
        <f>ABS(mass*g*BA128)</f>
        <v>1.5478232208233158</v>
      </c>
      <c r="BD128">
        <f>mass*BB128^2/2</f>
        <v>0.22629522470160618</v>
      </c>
      <c r="BE128">
        <f t="shared" si="28"/>
        <v>1.7741184455249219</v>
      </c>
    </row>
    <row r="129" spans="2:57" x14ac:dyDescent="0.25">
      <c r="B129">
        <f>B128+dt</f>
        <v>0.1230000000000001</v>
      </c>
      <c r="C129">
        <f t="shared" si="25"/>
        <v>0.56905876504820319</v>
      </c>
      <c r="D129">
        <f t="shared" si="26"/>
        <v>-0.67837276437565408</v>
      </c>
      <c r="E129">
        <f>g/l*SIN(C129)</f>
        <v>-5.2860143491030449</v>
      </c>
      <c r="F129">
        <f>dt*D129</f>
        <v>-6.7837276437565414E-4</v>
      </c>
      <c r="G129">
        <f>dt*E129</f>
        <v>-5.2860143491030454E-3</v>
      </c>
      <c r="H129">
        <f>-l*COS(C129)</f>
        <v>-0.84240852270286048</v>
      </c>
      <c r="I129">
        <f>H129+l</f>
        <v>0.15759147729713952</v>
      </c>
      <c r="J129">
        <f>D129*l</f>
        <v>-0.67837276437565408</v>
      </c>
      <c r="K129">
        <f>ABS(mass*g*I129)</f>
        <v>1.5459723922849387</v>
      </c>
      <c r="L129">
        <f>mass*J129^2/2</f>
        <v>0.23009480372333335</v>
      </c>
      <c r="M129">
        <f t="shared" si="24"/>
        <v>1.7760671960082721</v>
      </c>
      <c r="Q129">
        <f>dt+Q128</f>
        <v>0.1230000000000001</v>
      </c>
      <c r="R129">
        <f t="shared" si="33"/>
        <v>0.56873330194653127</v>
      </c>
      <c r="S129">
        <f t="shared" si="34"/>
        <v>-0.67803543319523862</v>
      </c>
      <c r="T129">
        <f>g/l*SIN((R129))</f>
        <v>-5.2833244331292351</v>
      </c>
      <c r="U129">
        <f>R129+S129*dt/2</f>
        <v>0.56839428422993366</v>
      </c>
      <c r="V129">
        <f>S129+T129*dt/2</f>
        <v>-0.68067709541180321</v>
      </c>
      <c r="W129">
        <f>g/l*SIN(U129)</f>
        <v>-5.2805218947006773</v>
      </c>
      <c r="X129">
        <f>V129*dt</f>
        <v>-6.8067709541180322E-4</v>
      </c>
      <c r="Y129">
        <f>W129*dt</f>
        <v>-5.2805218947006771E-3</v>
      </c>
      <c r="Z129">
        <f>-l*COS(R129)</f>
        <v>-0.84258385042014139</v>
      </c>
      <c r="AA129">
        <f>Z129+l</f>
        <v>0.15741614957985861</v>
      </c>
      <c r="AB129">
        <f>S129*l</f>
        <v>-0.67803543319523862</v>
      </c>
      <c r="AC129">
        <f>ABS(mass*g*AA129)</f>
        <v>1.5442524273784131</v>
      </c>
      <c r="AD129">
        <f>mass*AB129^2/2</f>
        <v>0.22986602433412745</v>
      </c>
      <c r="AE129">
        <f t="shared" si="27"/>
        <v>1.7741184517125406</v>
      </c>
      <c r="AI129">
        <f>AI128+dt</f>
        <v>0.1230000000000001</v>
      </c>
      <c r="AJ129">
        <f t="shared" si="29"/>
        <v>0.56873341419517831</v>
      </c>
      <c r="AK129">
        <f t="shared" si="30"/>
        <v>-0.67803454941534624</v>
      </c>
      <c r="AL129">
        <f>g/l*SIN(AJ129)</f>
        <v>-5.2833253609481829</v>
      </c>
      <c r="AM129">
        <f>AJ129+AK129*dt/2</f>
        <v>0.56839439692047067</v>
      </c>
      <c r="AN129">
        <f>AK129+AL129*dt/2</f>
        <v>-0.6806762120958203</v>
      </c>
      <c r="AO129">
        <f>g/l*SIN(AM129)</f>
        <v>-5.2805228263739679</v>
      </c>
      <c r="AP129">
        <f>AJ129+AN129*dt/2</f>
        <v>0.56839307608913037</v>
      </c>
      <c r="AQ129">
        <f>AK129+AO129*dt/2</f>
        <v>-0.68067481082853321</v>
      </c>
      <c r="AR129">
        <f>g/l*SIN(AP129)</f>
        <v>-5.2805119063465362</v>
      </c>
      <c r="AS129">
        <f>AJ129+AQ129*dt</f>
        <v>0.56805273938434975</v>
      </c>
      <c r="AT129">
        <f>AK129+AR129*dt</f>
        <v>-0.68331506132169273</v>
      </c>
      <c r="AU129">
        <f>g/l*SIN(AS129)</f>
        <v>-5.2776978516906183</v>
      </c>
      <c r="AV129">
        <f t="shared" si="31"/>
        <v>-0.68067527609762435</v>
      </c>
      <c r="AW129">
        <f t="shared" si="32"/>
        <v>-5.2805154463466346</v>
      </c>
      <c r="AX129">
        <f>AV129*dt</f>
        <v>-6.8067527609762442E-4</v>
      </c>
      <c r="AY129">
        <f>AW129*dt</f>
        <v>-5.2805154463466345E-3</v>
      </c>
      <c r="AZ129">
        <f>-l*COS(AJ129)</f>
        <v>-0.84258378996692307</v>
      </c>
      <c r="BA129">
        <f>AZ129+l</f>
        <v>0.15741621003307693</v>
      </c>
      <c r="BB129">
        <f>AK129*l</f>
        <v>-0.67803454941534624</v>
      </c>
      <c r="BC129">
        <f>ABS(mass*g*BA129)</f>
        <v>1.5442530204244849</v>
      </c>
      <c r="BD129">
        <f>mass*BB129^2/2</f>
        <v>0.22986542510043581</v>
      </c>
      <c r="BE129">
        <f t="shared" si="28"/>
        <v>1.7741184455249206</v>
      </c>
    </row>
    <row r="130" spans="2:57" x14ac:dyDescent="0.25">
      <c r="B130">
        <f>B129+dt</f>
        <v>0.1240000000000001</v>
      </c>
      <c r="C130">
        <f t="shared" si="25"/>
        <v>0.56838039228382753</v>
      </c>
      <c r="D130">
        <f t="shared" si="26"/>
        <v>-0.68365877872475711</v>
      </c>
      <c r="E130">
        <f>g/l*SIN(C130)</f>
        <v>-5.2804070419955123</v>
      </c>
      <c r="F130">
        <f>dt*D130</f>
        <v>-6.8365877872475717E-4</v>
      </c>
      <c r="G130">
        <f>dt*E130</f>
        <v>-5.2804070419955121E-3</v>
      </c>
      <c r="H130">
        <f>-l*COS(C130)</f>
        <v>-0.84277386280293809</v>
      </c>
      <c r="I130">
        <f>H130+l</f>
        <v>0.15722613719706191</v>
      </c>
      <c r="J130">
        <f>D130*l</f>
        <v>-0.68365877872475711</v>
      </c>
      <c r="K130">
        <f>ABS(mass*g*I130)</f>
        <v>1.5423884059031774</v>
      </c>
      <c r="L130">
        <f>mass*J130^2/2</f>
        <v>0.23369466286371321</v>
      </c>
      <c r="M130">
        <f t="shared" si="24"/>
        <v>1.7760830687668907</v>
      </c>
      <c r="Q130">
        <f>dt+Q129</f>
        <v>0.1240000000000001</v>
      </c>
      <c r="R130">
        <f t="shared" si="33"/>
        <v>0.56805262485111951</v>
      </c>
      <c r="S130">
        <f t="shared" si="34"/>
        <v>-0.68331595508993925</v>
      </c>
      <c r="T130">
        <f>g/l*SIN((R130))</f>
        <v>-5.2776969045762137</v>
      </c>
      <c r="U130">
        <f>R130+S130*dt/2</f>
        <v>0.56771096687357459</v>
      </c>
      <c r="V130">
        <f>S130+T130*dt/2</f>
        <v>-0.68595480354222738</v>
      </c>
      <c r="W130">
        <f>g/l*SIN(U130)</f>
        <v>-5.2748713099703268</v>
      </c>
      <c r="X130">
        <f>V130*dt</f>
        <v>-6.8595480354222734E-4</v>
      </c>
      <c r="Y130">
        <f>W130*dt</f>
        <v>-5.2748713099703267E-3</v>
      </c>
      <c r="Z130">
        <f>-l*COS(R130)</f>
        <v>-0.84295024418192965</v>
      </c>
      <c r="AA130">
        <f>Z130+l</f>
        <v>0.15704975581807035</v>
      </c>
      <c r="AB130">
        <f>S130*l</f>
        <v>-0.68331595508993925</v>
      </c>
      <c r="AC130">
        <f>ABS(mass*g*AA130)</f>
        <v>1.5406581045752701</v>
      </c>
      <c r="AD130">
        <f>mass*AB130^2/2</f>
        <v>0.23346034724023793</v>
      </c>
      <c r="AE130">
        <f t="shared" si="27"/>
        <v>1.774118451815508</v>
      </c>
      <c r="AI130">
        <f>AI129+dt</f>
        <v>0.1240000000000001</v>
      </c>
      <c r="AJ130">
        <f t="shared" si="29"/>
        <v>0.5680527389190807</v>
      </c>
      <c r="AK130">
        <f t="shared" si="30"/>
        <v>-0.68331506486169291</v>
      </c>
      <c r="AL130">
        <f>g/l*SIN(AJ130)</f>
        <v>-5.2776978478431493</v>
      </c>
      <c r="AM130">
        <f>AJ130+AK130*dt/2</f>
        <v>0.56771108138664983</v>
      </c>
      <c r="AN130">
        <f>AK130+AL130*dt/2</f>
        <v>-0.68595391378561443</v>
      </c>
      <c r="AO130">
        <f>g/l*SIN(AM130)</f>
        <v>-5.2748722571244935</v>
      </c>
      <c r="AP130">
        <f>AJ130+AN130*dt/2</f>
        <v>0.56770976196218792</v>
      </c>
      <c r="AQ130">
        <f>AK130+AO130*dt/2</f>
        <v>-0.68595250099025518</v>
      </c>
      <c r="AR130">
        <f>g/l*SIN(AP130)</f>
        <v>-5.274861343970211</v>
      </c>
      <c r="AS130">
        <f>AJ130+AQ130*dt</f>
        <v>0.56736678641809046</v>
      </c>
      <c r="AT130">
        <f>AK130+AR130*dt</f>
        <v>-0.68858992620566317</v>
      </c>
      <c r="AU130">
        <f>g/l*SIN(AS130)</f>
        <v>-5.2720242312864967</v>
      </c>
      <c r="AV130">
        <f t="shared" si="31"/>
        <v>-0.68595297010318257</v>
      </c>
      <c r="AW130">
        <f t="shared" si="32"/>
        <v>-5.2748648802198428</v>
      </c>
      <c r="AX130">
        <f>AV130*dt</f>
        <v>-6.8595297010318255E-4</v>
      </c>
      <c r="AY130">
        <f>AW130*dt</f>
        <v>-5.274864880219843E-3</v>
      </c>
      <c r="AZ130">
        <f>-l*COS(AJ130)</f>
        <v>-0.84295018281432721</v>
      </c>
      <c r="BA130">
        <f>AZ130+l</f>
        <v>0.15704981718567279</v>
      </c>
      <c r="BB130">
        <f>AK130*l</f>
        <v>-0.68331506486169291</v>
      </c>
      <c r="BC130">
        <f>ABS(mass*g*BA130)</f>
        <v>1.5406587065914501</v>
      </c>
      <c r="BD130">
        <f>mass*BB130^2/2</f>
        <v>0.2334597389334698</v>
      </c>
      <c r="BE130">
        <f t="shared" si="28"/>
        <v>1.7741184455249199</v>
      </c>
    </row>
    <row r="131" spans="2:57" x14ac:dyDescent="0.25">
      <c r="B131">
        <f>B130+dt</f>
        <v>0.12500000000000008</v>
      </c>
      <c r="C131">
        <f t="shared" si="25"/>
        <v>0.56769673350510275</v>
      </c>
      <c r="D131">
        <f t="shared" si="26"/>
        <v>-0.68893918576675262</v>
      </c>
      <c r="E131">
        <f>g/l*SIN(C131)</f>
        <v>-5.2747535831875245</v>
      </c>
      <c r="F131">
        <f>dt*D131</f>
        <v>-6.8893918576675263E-4</v>
      </c>
      <c r="G131">
        <f>dt*E131</f>
        <v>-5.2747535831875244E-3</v>
      </c>
      <c r="H131">
        <f>-l*COS(C131)</f>
        <v>-0.84314165732400426</v>
      </c>
      <c r="I131">
        <f>H131+l</f>
        <v>0.15685834267599574</v>
      </c>
      <c r="J131">
        <f>D131*l</f>
        <v>-0.68893918576675262</v>
      </c>
      <c r="K131">
        <f>ABS(mass*g*I131)</f>
        <v>1.5387803416515182</v>
      </c>
      <c r="L131">
        <f>mass*J131^2/2</f>
        <v>0.23731860084247802</v>
      </c>
      <c r="M131">
        <f t="shared" si="24"/>
        <v>1.7760989424939964</v>
      </c>
      <c r="Q131">
        <f>dt+Q130</f>
        <v>0.12500000000000008</v>
      </c>
      <c r="R131">
        <f t="shared" si="33"/>
        <v>0.56736667004757724</v>
      </c>
      <c r="S131">
        <f t="shared" si="34"/>
        <v>-0.68859082639990954</v>
      </c>
      <c r="T131">
        <f>g/l*SIN((R131))</f>
        <v>-5.2720232685579065</v>
      </c>
      <c r="U131">
        <f>R131+S131*dt/2</f>
        <v>0.56702237463437732</v>
      </c>
      <c r="V131">
        <f>S131+T131*dt/2</f>
        <v>-0.6912268380341885</v>
      </c>
      <c r="W131">
        <f>g/l*SIN(U131)</f>
        <v>-5.2691746138888309</v>
      </c>
      <c r="X131">
        <f>V131*dt</f>
        <v>-6.9122683803418846E-4</v>
      </c>
      <c r="Y131">
        <f>W131*dt</f>
        <v>-5.269174613888831E-3</v>
      </c>
      <c r="Z131">
        <f>-l*COS(R131)</f>
        <v>-0.8433190837085629</v>
      </c>
      <c r="AA131">
        <f>Z131+l</f>
        <v>0.1566809162914371</v>
      </c>
      <c r="AB131">
        <f>S131*l</f>
        <v>-0.68859082639990954</v>
      </c>
      <c r="AC131">
        <f>ABS(mass*g*AA131)</f>
        <v>1.5370397888189979</v>
      </c>
      <c r="AD131">
        <f>mass*AB131^2/2</f>
        <v>0.23707866310105519</v>
      </c>
      <c r="AE131">
        <f t="shared" si="27"/>
        <v>1.774118451920053</v>
      </c>
      <c r="AI131">
        <f>AI130+dt</f>
        <v>0.12500000000000008</v>
      </c>
      <c r="AJ131">
        <f t="shared" si="29"/>
        <v>0.56736678594897749</v>
      </c>
      <c r="AK131">
        <f t="shared" si="30"/>
        <v>-0.6885899297419128</v>
      </c>
      <c r="AL131">
        <f>g/l*SIN(AJ131)</f>
        <v>-5.2720242274055442</v>
      </c>
      <c r="AM131">
        <f>AJ131+AK131*dt/2</f>
        <v>0.56702249098410651</v>
      </c>
      <c r="AN131">
        <f>AK131+AL131*dt/2</f>
        <v>-0.69122594185561559</v>
      </c>
      <c r="AO131">
        <f>g/l*SIN(AM131)</f>
        <v>-5.2691755766566093</v>
      </c>
      <c r="AP131">
        <f>AJ131+AN131*dt/2</f>
        <v>0.56702117297804966</v>
      </c>
      <c r="AQ131">
        <f>AK131+AO131*dt/2</f>
        <v>-0.69122451753024106</v>
      </c>
      <c r="AR131">
        <f>g/l*SIN(AP131)</f>
        <v>-5.2691646704494639</v>
      </c>
      <c r="AS131">
        <f>AJ131+AQ131*dt</f>
        <v>0.56667556143144726</v>
      </c>
      <c r="AT131">
        <f>AK131+AR131*dt</f>
        <v>-0.69385909441236227</v>
      </c>
      <c r="AU131">
        <f>g/l*SIN(AS131)</f>
        <v>-5.2663044958890657</v>
      </c>
      <c r="AV131">
        <f t="shared" si="31"/>
        <v>-0.69122499048766473</v>
      </c>
      <c r="AW131">
        <f t="shared" si="32"/>
        <v>-5.2691682029177933</v>
      </c>
      <c r="AX131">
        <f>AV131*dt</f>
        <v>-6.912249904876647E-4</v>
      </c>
      <c r="AY131">
        <f>AW131*dt</f>
        <v>-5.2691682029177931E-3</v>
      </c>
      <c r="AZ131">
        <f>-l*COS(AJ131)</f>
        <v>-0.84331902142161752</v>
      </c>
      <c r="BA131">
        <f>AZ131+l</f>
        <v>0.15668097857838248</v>
      </c>
      <c r="BB131">
        <f>AK131*l</f>
        <v>-0.6885899297419128</v>
      </c>
      <c r="BC131">
        <f>ABS(mass*g*BA131)</f>
        <v>1.5370403998539321</v>
      </c>
      <c r="BD131">
        <f>mass*BB131^2/2</f>
        <v>0.2370780456709862</v>
      </c>
      <c r="BE131">
        <f t="shared" si="28"/>
        <v>1.7741184455249184</v>
      </c>
    </row>
    <row r="132" spans="2:57" x14ac:dyDescent="0.25">
      <c r="B132">
        <f>B131+dt</f>
        <v>0.12600000000000008</v>
      </c>
      <c r="C132">
        <f t="shared" si="25"/>
        <v>0.56700779431933601</v>
      </c>
      <c r="D132">
        <f t="shared" si="26"/>
        <v>-0.69421393934994013</v>
      </c>
      <c r="E132">
        <f>g/l*SIN(C132)</f>
        <v>-5.2690539645044892</v>
      </c>
      <c r="F132">
        <f>dt*D132</f>
        <v>-6.9421393934994012E-4</v>
      </c>
      <c r="G132">
        <f>dt*E132</f>
        <v>-5.2690539645044894E-3</v>
      </c>
      <c r="H132">
        <f>-l*COS(C132)</f>
        <v>-0.84351189394347947</v>
      </c>
      <c r="I132">
        <f>H132+l</f>
        <v>0.15648810605652053</v>
      </c>
      <c r="J132">
        <f>D132*l</f>
        <v>-0.69421393934994013</v>
      </c>
      <c r="K132">
        <f>ABS(mass*g*I132)</f>
        <v>1.5351483204144665</v>
      </c>
      <c r="L132">
        <f>mass*J132^2/2</f>
        <v>0.24096649679388119</v>
      </c>
      <c r="M132">
        <f t="shared" si="24"/>
        <v>1.7761148172083476</v>
      </c>
      <c r="Q132">
        <f>dt+Q131</f>
        <v>0.12600000000000008</v>
      </c>
      <c r="R132">
        <f t="shared" si="33"/>
        <v>0.56667544320954299</v>
      </c>
      <c r="S132">
        <f t="shared" si="34"/>
        <v>-0.69386000101379841</v>
      </c>
      <c r="T132">
        <f>g/l*SIN((R132))</f>
        <v>-5.2663035174134052</v>
      </c>
      <c r="U132">
        <f>R132+S132*dt/2</f>
        <v>0.5663285132090361</v>
      </c>
      <c r="V132">
        <f>S132+T132*dt/2</f>
        <v>-0.69649315277250512</v>
      </c>
      <c r="W132">
        <f>g/l*SIN(U132)</f>
        <v>-5.2634317988694459</v>
      </c>
      <c r="X132">
        <f>V132*dt</f>
        <v>-6.9649315277250511E-4</v>
      </c>
      <c r="Y132">
        <f>W132*dt</f>
        <v>-5.2634317988694461E-3</v>
      </c>
      <c r="Z132">
        <f>-l*COS(R132)</f>
        <v>-0.84369035662357184</v>
      </c>
      <c r="AA132">
        <f>Z132+l</f>
        <v>0.15630964337642816</v>
      </c>
      <c r="AB132">
        <f>S132*l</f>
        <v>-0.69386000101379841</v>
      </c>
      <c r="AC132">
        <f>ABS(mass*g*AA132)</f>
        <v>1.5333976015227604</v>
      </c>
      <c r="AD132">
        <f>mass*AB132^2/2</f>
        <v>0.24072085050343417</v>
      </c>
      <c r="AE132">
        <f t="shared" si="27"/>
        <v>1.7741184520261946</v>
      </c>
      <c r="AI132">
        <f>AI131+dt</f>
        <v>0.12600000000000008</v>
      </c>
      <c r="AJ132">
        <f t="shared" si="29"/>
        <v>0.56667556095848981</v>
      </c>
      <c r="AK132">
        <f t="shared" si="30"/>
        <v>-0.69385909794483058</v>
      </c>
      <c r="AL132">
        <f>g/l*SIN(AJ132)</f>
        <v>-5.2663044919745854</v>
      </c>
      <c r="AM132">
        <f>AJ132+AK132*dt/2</f>
        <v>0.56632863140951739</v>
      </c>
      <c r="AN132">
        <f>AK132+AL132*dt/2</f>
        <v>-0.69649225019081784</v>
      </c>
      <c r="AO132">
        <f>g/l*SIN(AM132)</f>
        <v>-5.2634327773836942</v>
      </c>
      <c r="AP132">
        <f>AJ132+AN132*dt/2</f>
        <v>0.56632731483339438</v>
      </c>
      <c r="AQ132">
        <f>AK132+AO132*dt/2</f>
        <v>-0.69649081433352245</v>
      </c>
      <c r="AR132">
        <f>g/l*SIN(AP132)</f>
        <v>-5.2634218781980735</v>
      </c>
      <c r="AS132">
        <f>AJ132+AQ132*dt</f>
        <v>0.56597907014415627</v>
      </c>
      <c r="AT132">
        <f>AK132+AR132*dt</f>
        <v>-0.69912251982302864</v>
      </c>
      <c r="AU132">
        <f>g/l*SIN(AS132)</f>
        <v>-5.260538637987449</v>
      </c>
      <c r="AV132">
        <f t="shared" si="31"/>
        <v>-0.69649129113608998</v>
      </c>
      <c r="AW132">
        <f t="shared" si="32"/>
        <v>-5.2634254068542612</v>
      </c>
      <c r="AX132">
        <f>AV132*dt</f>
        <v>-6.9649129113608999E-4</v>
      </c>
      <c r="AY132">
        <f>AW132*dt</f>
        <v>-5.2634254068542616E-3</v>
      </c>
      <c r="AZ132">
        <f>-l*COS(AJ132)</f>
        <v>-0.84369029341238422</v>
      </c>
      <c r="BA132">
        <f>AZ132+l</f>
        <v>0.15630970658761578</v>
      </c>
      <c r="BB132">
        <f>AK132*l</f>
        <v>-0.69385909794483058</v>
      </c>
      <c r="BC132">
        <f>ABS(mass*g*BA132)</f>
        <v>1.533398221624511</v>
      </c>
      <c r="BD132">
        <f>mass*BB132^2/2</f>
        <v>0.24072022390040701</v>
      </c>
      <c r="BE132">
        <f t="shared" si="28"/>
        <v>1.7741184455249179</v>
      </c>
    </row>
    <row r="133" spans="2:57" x14ac:dyDescent="0.25">
      <c r="B133">
        <f>B132+dt</f>
        <v>0.12700000000000009</v>
      </c>
      <c r="C133">
        <f t="shared" si="25"/>
        <v>0.56631358037998603</v>
      </c>
      <c r="D133">
        <f t="shared" si="26"/>
        <v>-0.69948299331444463</v>
      </c>
      <c r="E133">
        <f>g/l*SIN(C133)</f>
        <v>-5.2633081779184554</v>
      </c>
      <c r="F133">
        <f>dt*D133</f>
        <v>-6.9948299331444466E-4</v>
      </c>
      <c r="G133">
        <f>dt*E133</f>
        <v>-5.2633081779184555E-3</v>
      </c>
      <c r="H133">
        <f>-l*COS(C133)</f>
        <v>-0.84388456024863734</v>
      </c>
      <c r="I133">
        <f>H133+l</f>
        <v>0.15611543975136266</v>
      </c>
      <c r="J133">
        <f>D133*l</f>
        <v>-0.69948299331444463</v>
      </c>
      <c r="K133">
        <f>ABS(mass*g*I133)</f>
        <v>1.5314924639608678</v>
      </c>
      <c r="L133">
        <f>mass*J133^2/2</f>
        <v>0.24463822896806769</v>
      </c>
      <c r="M133">
        <f t="shared" si="24"/>
        <v>1.7761306929289356</v>
      </c>
      <c r="Q133">
        <f>dt+Q132</f>
        <v>0.12700000000000009</v>
      </c>
      <c r="R133">
        <f t="shared" si="33"/>
        <v>0.56597895005677046</v>
      </c>
      <c r="S133">
        <f t="shared" si="34"/>
        <v>-0.69912343281266787</v>
      </c>
      <c r="T133">
        <f>g/l*SIN((R133))</f>
        <v>-5.2605376436317091</v>
      </c>
      <c r="U133">
        <f>R133+S133*dt/2</f>
        <v>0.56562938834036414</v>
      </c>
      <c r="V133">
        <f>S133+T133*dt/2</f>
        <v>-0.7017537016344837</v>
      </c>
      <c r="W133">
        <f>g/l*SIN(U133)</f>
        <v>-5.2576428574776921</v>
      </c>
      <c r="X133">
        <f>V133*dt</f>
        <v>-7.0175370163448375E-4</v>
      </c>
      <c r="Y133">
        <f>W133*dt</f>
        <v>-5.257642857477692E-3</v>
      </c>
      <c r="Z133">
        <f>-l*COS(R133)</f>
        <v>-0.84406405046074739</v>
      </c>
      <c r="AA133">
        <f>Z133+l</f>
        <v>0.15593594953925261</v>
      </c>
      <c r="AB133">
        <f>S133*l</f>
        <v>-0.69912343281266787</v>
      </c>
      <c r="AC133">
        <f>ABS(mass*g*AA133)</f>
        <v>1.5297316649800681</v>
      </c>
      <c r="AD133">
        <f>mass*AB133^2/2</f>
        <v>0.24438678715388445</v>
      </c>
      <c r="AE133">
        <f t="shared" si="27"/>
        <v>1.7741184521339526</v>
      </c>
      <c r="AI133">
        <f>AI132+dt</f>
        <v>0.12700000000000009</v>
      </c>
      <c r="AJ133">
        <f t="shared" si="29"/>
        <v>0.56597906966735367</v>
      </c>
      <c r="AK133">
        <f t="shared" si="30"/>
        <v>-0.6991225233516849</v>
      </c>
      <c r="AL133">
        <f>g/l*SIN(AJ133)</f>
        <v>-5.2605386340393956</v>
      </c>
      <c r="AM133">
        <f>AJ133+AK133*dt/2</f>
        <v>0.56562950840567783</v>
      </c>
      <c r="AN133">
        <f>AK133+AL133*dt/2</f>
        <v>-0.70175279266870461</v>
      </c>
      <c r="AO133">
        <f>g/l*SIN(AM133)</f>
        <v>-5.2576438518713946</v>
      </c>
      <c r="AP133">
        <f>AJ133+AN133*dt/2</f>
        <v>0.56562819327101932</v>
      </c>
      <c r="AQ133">
        <f>AK133+AO133*dt/2</f>
        <v>-0.70175134527762062</v>
      </c>
      <c r="AR133">
        <f>g/l*SIN(AP133)</f>
        <v>-5.2576329597820957</v>
      </c>
      <c r="AS133">
        <f>AJ133+AQ133*dt</f>
        <v>0.56527731832207606</v>
      </c>
      <c r="AT133">
        <f>AK133+AR133*dt</f>
        <v>-0.704380156311467</v>
      </c>
      <c r="AU133">
        <f>g/l*SIN(AS133)</f>
        <v>-5.2547266502254137</v>
      </c>
      <c r="AV133">
        <f t="shared" si="31"/>
        <v>-0.70175182592596708</v>
      </c>
      <c r="AW133">
        <f t="shared" si="32"/>
        <v>-5.2576364845952988</v>
      </c>
      <c r="AX133">
        <f>AV133*dt</f>
        <v>-7.0175182592596707E-4</v>
      </c>
      <c r="AY133">
        <f>AW133*dt</f>
        <v>-5.2576364845952992E-3</v>
      </c>
      <c r="AZ133">
        <f>-l*COS(AJ133)</f>
        <v>-0.84406398632047874</v>
      </c>
      <c r="BA133">
        <f>AZ133+l</f>
        <v>0.15593601367952126</v>
      </c>
      <c r="BB133">
        <f>AK133*l</f>
        <v>-0.6991225233516849</v>
      </c>
      <c r="BC133">
        <f>ABS(mass*g*BA133)</f>
        <v>1.5297322941961036</v>
      </c>
      <c r="BD133">
        <f>mass*BB133^2/2</f>
        <v>0.24438615132881361</v>
      </c>
      <c r="BE133">
        <f t="shared" si="28"/>
        <v>1.7741184455249173</v>
      </c>
    </row>
    <row r="134" spans="2:57" x14ac:dyDescent="0.25">
      <c r="B134">
        <f>B133+dt</f>
        <v>0.12800000000000009</v>
      </c>
      <c r="C134">
        <f t="shared" si="25"/>
        <v>0.56561409738667157</v>
      </c>
      <c r="D134">
        <f t="shared" si="26"/>
        <v>-0.70474630149236306</v>
      </c>
      <c r="E134">
        <f>g/l*SIN(C134)</f>
        <v>-5.2575162155528385</v>
      </c>
      <c r="F134">
        <f>dt*D134</f>
        <v>-7.047463014923631E-4</v>
      </c>
      <c r="G134">
        <f>dt*E134</f>
        <v>-5.2575162155528389E-3</v>
      </c>
      <c r="H134">
        <f>-l*COS(C134)</f>
        <v>-0.84425964373686035</v>
      </c>
      <c r="I134">
        <f>H134+l</f>
        <v>0.15574035626313965</v>
      </c>
      <c r="J134">
        <f>D134*l</f>
        <v>-0.70474630149236306</v>
      </c>
      <c r="K134">
        <f>ABS(mass*g*I134)</f>
        <v>1.5278128949414</v>
      </c>
      <c r="L134">
        <f>mass*J134^2/2</f>
        <v>0.24833367473358234</v>
      </c>
      <c r="M134">
        <f t="shared" si="24"/>
        <v>1.7761465696749823</v>
      </c>
      <c r="Q134">
        <f>dt+Q133</f>
        <v>0.12800000000000009</v>
      </c>
      <c r="R134">
        <f t="shared" si="33"/>
        <v>0.56527719635513596</v>
      </c>
      <c r="S134">
        <f t="shared" si="34"/>
        <v>-0.70438107567014552</v>
      </c>
      <c r="T134">
        <f>g/l*SIN((R134))</f>
        <v>-5.2547256398564546</v>
      </c>
      <c r="U134">
        <f>R134+S134*dt/2</f>
        <v>0.56492500581730087</v>
      </c>
      <c r="V134">
        <f>S134+T134*dt/2</f>
        <v>-0.70700843849007378</v>
      </c>
      <c r="W134">
        <f>g/l*SIN(U134)</f>
        <v>-5.2518077824361118</v>
      </c>
      <c r="X134">
        <f>V134*dt</f>
        <v>-7.0700843849007375E-4</v>
      </c>
      <c r="Y134">
        <f>W134*dt</f>
        <v>-5.2518077824361123E-3</v>
      </c>
      <c r="Z134">
        <f>-l*COS(R134)</f>
        <v>-0.84444015266440053</v>
      </c>
      <c r="AA134">
        <f>Z134+l</f>
        <v>0.15555984733559947</v>
      </c>
      <c r="AB134">
        <f>S134*l</f>
        <v>-0.70438107567014552</v>
      </c>
      <c r="AC134">
        <f>ABS(mass*g*AA134)</f>
        <v>1.5260421023622308</v>
      </c>
      <c r="AD134">
        <f>mass*AB134^2/2</f>
        <v>0.24807634988111563</v>
      </c>
      <c r="AE134">
        <f t="shared" si="27"/>
        <v>1.7741184522433464</v>
      </c>
      <c r="AI134">
        <f>AI133+dt</f>
        <v>0.12800000000000009</v>
      </c>
      <c r="AJ134">
        <f t="shared" si="29"/>
        <v>0.56527731784142765</v>
      </c>
      <c r="AK134">
        <f t="shared" si="30"/>
        <v>-0.70438015983628022</v>
      </c>
      <c r="AL134">
        <f>g/l*SIN(AJ134)</f>
        <v>-5.2547266462437427</v>
      </c>
      <c r="AM134">
        <f>AJ134+AK134*dt/2</f>
        <v>0.56492512776150949</v>
      </c>
      <c r="AN134">
        <f>AK134+AL134*dt/2</f>
        <v>-0.70700752315940207</v>
      </c>
      <c r="AO134">
        <f>g/l*SIN(AM134)</f>
        <v>-5.251808792842378</v>
      </c>
      <c r="AP134">
        <f>AJ134+AN134*dt/2</f>
        <v>0.56492381407984793</v>
      </c>
      <c r="AQ134">
        <f>AK134+AO134*dt/2</f>
        <v>-0.7070060642327014</v>
      </c>
      <c r="AR134">
        <f>g/l*SIN(AP134)</f>
        <v>-5.2517979079246029</v>
      </c>
      <c r="AS134">
        <f>AJ134+AQ134*dt</f>
        <v>0.56457031177719497</v>
      </c>
      <c r="AT134">
        <f>AK134+AR134*dt</f>
        <v>-0.70963195774420484</v>
      </c>
      <c r="AU134">
        <f>g/l*SIN(AS134)</f>
        <v>-5.2488685254061238</v>
      </c>
      <c r="AV134">
        <f t="shared" si="31"/>
        <v>-0.70700654872744872</v>
      </c>
      <c r="AW134">
        <f t="shared" si="32"/>
        <v>-5.2518014288639714</v>
      </c>
      <c r="AX134">
        <f>AV134*dt</f>
        <v>-7.0700654872744872E-4</v>
      </c>
      <c r="AY134">
        <f>AW134*dt</f>
        <v>-5.2518014288639716E-3</v>
      </c>
      <c r="AZ134">
        <f>-l*COS(AJ134)</f>
        <v>-0.84444008759027278</v>
      </c>
      <c r="BA134">
        <f>AZ134+l</f>
        <v>0.15555991240972722</v>
      </c>
      <c r="BB134">
        <f>AK134*l</f>
        <v>-0.70438015983628022</v>
      </c>
      <c r="BC134">
        <f>ABS(mass*g*BA134)</f>
        <v>1.5260427407394241</v>
      </c>
      <c r="BD134">
        <f>mass*BB134^2/2</f>
        <v>0.24807570478549185</v>
      </c>
      <c r="BE134">
        <f t="shared" si="28"/>
        <v>1.7741184455249159</v>
      </c>
    </row>
    <row r="135" spans="2:57" x14ac:dyDescent="0.25">
      <c r="B135">
        <f>B134+dt</f>
        <v>0.12900000000000009</v>
      </c>
      <c r="C135">
        <f t="shared" si="25"/>
        <v>0.56490935108517926</v>
      </c>
      <c r="D135">
        <f t="shared" si="26"/>
        <v>-0.71000381770791587</v>
      </c>
      <c r="E135">
        <f>g/l*SIN(C135)</f>
        <v>-5.2516780696871743</v>
      </c>
      <c r="F135">
        <f>dt*D135</f>
        <v>-7.1000381770791588E-4</v>
      </c>
      <c r="G135">
        <f>dt*E135</f>
        <v>-5.2516780696871745E-3</v>
      </c>
      <c r="H135">
        <f>-l*COS(C135)</f>
        <v>-0.8446371318158985</v>
      </c>
      <c r="I135">
        <f>H135+l</f>
        <v>0.1553628681841015</v>
      </c>
      <c r="J135">
        <f>D135*l</f>
        <v>-0.71000381770791587</v>
      </c>
      <c r="K135">
        <f>ABS(mass*g*I135)</f>
        <v>1.5241097368860357</v>
      </c>
      <c r="L135">
        <f>mass*J135^2/2</f>
        <v>0.25205271057990769</v>
      </c>
      <c r="M135">
        <f t="shared" si="24"/>
        <v>1.7761624474659434</v>
      </c>
      <c r="Q135">
        <f>dt+Q134</f>
        <v>0.12900000000000009</v>
      </c>
      <c r="R135">
        <f t="shared" si="33"/>
        <v>0.56457018791664593</v>
      </c>
      <c r="S135">
        <f t="shared" si="34"/>
        <v>-0.70963288345258158</v>
      </c>
      <c r="T135">
        <f>g/l*SIN((R135))</f>
        <v>-5.2488674988906885</v>
      </c>
      <c r="U135">
        <f>R135+S135*dt/2</f>
        <v>0.56421537147491962</v>
      </c>
      <c r="V135">
        <f>S135+T135*dt/2</f>
        <v>-0.7122573172020269</v>
      </c>
      <c r="W135">
        <f>g/l*SIN(U135)</f>
        <v>-5.2459265666290387</v>
      </c>
      <c r="X135">
        <f>V135*dt</f>
        <v>-7.122573172020269E-4</v>
      </c>
      <c r="Y135">
        <f>W135*dt</f>
        <v>-5.2459265666290385E-3</v>
      </c>
      <c r="Z135">
        <f>-l*COS(R135)</f>
        <v>-0.84481865058962458</v>
      </c>
      <c r="AA135">
        <f>Z135+l</f>
        <v>0.15518134941037542</v>
      </c>
      <c r="AB135">
        <f>S135*l</f>
        <v>-0.70963288345258158</v>
      </c>
      <c r="AC135">
        <f>ABS(mass*g*AA135)</f>
        <v>1.522329037715783</v>
      </c>
      <c r="AD135">
        <f>mass*AB135^2/2</f>
        <v>0.2517894146386126</v>
      </c>
      <c r="AE135">
        <f t="shared" si="27"/>
        <v>1.7741184523543956</v>
      </c>
      <c r="AI135">
        <f>AI134+dt</f>
        <v>0.12900000000000009</v>
      </c>
      <c r="AJ135">
        <f t="shared" si="29"/>
        <v>0.56457031129270019</v>
      </c>
      <c r="AK135">
        <f t="shared" si="30"/>
        <v>-0.70963196126514416</v>
      </c>
      <c r="AL135">
        <f>g/l*SIN(AJ135)</f>
        <v>-5.2488685213907917</v>
      </c>
      <c r="AM135">
        <f>AJ135+AK135*dt/2</f>
        <v>0.56421549531206761</v>
      </c>
      <c r="AN135">
        <f>AK135+AL135*dt/2</f>
        <v>-0.71225639552583953</v>
      </c>
      <c r="AO135">
        <f>g/l*SIN(AM135)</f>
        <v>-5.2459275931811025</v>
      </c>
      <c r="AP135">
        <f>AJ135+AN135*dt/2</f>
        <v>0.56421418309493732</v>
      </c>
      <c r="AQ135">
        <f>AK135+AO135*dt/2</f>
        <v>-0.71225492506173471</v>
      </c>
      <c r="AR135">
        <f>g/l*SIN(AP135)</f>
        <v>-5.2459167155104627</v>
      </c>
      <c r="AS135">
        <f>AJ135+AQ135*dt</f>
        <v>0.56385805636763842</v>
      </c>
      <c r="AT135">
        <f>AK135+AR135*dt</f>
        <v>-0.71487787798065461</v>
      </c>
      <c r="AU135">
        <f>g/l*SIN(AS135)</f>
        <v>-5.2429642564969372</v>
      </c>
      <c r="AV135">
        <f t="shared" si="31"/>
        <v>-0.71225541340349119</v>
      </c>
      <c r="AW135">
        <f t="shared" si="32"/>
        <v>-5.2459202325451431</v>
      </c>
      <c r="AX135">
        <f>AV135*dt</f>
        <v>-7.122554134034912E-4</v>
      </c>
      <c r="AY135">
        <f>AW135*dt</f>
        <v>-5.2459202325451431E-3</v>
      </c>
      <c r="AZ135">
        <f>-l*COS(AJ135)</f>
        <v>-0.84481858457692083</v>
      </c>
      <c r="BA135">
        <f>AZ135+l</f>
        <v>0.15518141542307917</v>
      </c>
      <c r="BB135">
        <f>AK135*l</f>
        <v>-0.70963196126514416</v>
      </c>
      <c r="BC135">
        <f>ABS(mass*g*BA135)</f>
        <v>1.5223296853004067</v>
      </c>
      <c r="BD135">
        <f>mass*BB135^2/2</f>
        <v>0.25178876022450752</v>
      </c>
      <c r="BE135">
        <f t="shared" si="28"/>
        <v>1.7741184455249142</v>
      </c>
    </row>
    <row r="136" spans="2:57" x14ac:dyDescent="0.25">
      <c r="B136">
        <f>B135+dt</f>
        <v>0.13000000000000009</v>
      </c>
      <c r="C136">
        <f t="shared" si="25"/>
        <v>0.56419934726747134</v>
      </c>
      <c r="D136">
        <f t="shared" si="26"/>
        <v>-0.71525549577760306</v>
      </c>
      <c r="E136">
        <f>g/l*SIN(C136)</f>
        <v>-5.2457937327618938</v>
      </c>
      <c r="F136">
        <f>dt*D136</f>
        <v>-7.1525549577760303E-4</v>
      </c>
      <c r="G136">
        <f>dt*E136</f>
        <v>-5.245793732761894E-3</v>
      </c>
      <c r="H136">
        <f>-l*COS(C136)</f>
        <v>-0.84501701180413091</v>
      </c>
      <c r="I136">
        <f>H136+l</f>
        <v>0.15498298819586909</v>
      </c>
      <c r="J136">
        <f>D136*l</f>
        <v>-0.71525549577760306</v>
      </c>
      <c r="K136">
        <f>ABS(mass*g*I136)</f>
        <v>1.5203831142014759</v>
      </c>
      <c r="L136">
        <f>mass*J136^2/2</f>
        <v>0.25579521212003237</v>
      </c>
      <c r="M136">
        <f t="shared" si="24"/>
        <v>1.7761783263215083</v>
      </c>
      <c r="Q136">
        <f>dt+Q135</f>
        <v>0.13000000000000009</v>
      </c>
      <c r="R136">
        <f t="shared" si="33"/>
        <v>0.56385793059944389</v>
      </c>
      <c r="S136">
        <f t="shared" si="34"/>
        <v>-0.71487881001921061</v>
      </c>
      <c r="T136">
        <f>g/l*SIN((R136))</f>
        <v>-5.24296321370164</v>
      </c>
      <c r="U136">
        <f>R136+S136*dt/2</f>
        <v>0.56350049119443424</v>
      </c>
      <c r="V136">
        <f>S136+T136*dt/2</f>
        <v>-0.71750029162606144</v>
      </c>
      <c r="W136">
        <f>g/l*SIN(U136)</f>
        <v>-5.2399992031073932</v>
      </c>
      <c r="X136">
        <f>V136*dt</f>
        <v>-7.1750029162606145E-4</v>
      </c>
      <c r="Y136">
        <f>W136*dt</f>
        <v>-5.2399992031073933E-3</v>
      </c>
      <c r="Z136">
        <f>-l*COS(R136)</f>
        <v>-0.845199531502561</v>
      </c>
      <c r="AA136">
        <f>Z136+l</f>
        <v>0.154800468497439</v>
      </c>
      <c r="AB136">
        <f>S136*l</f>
        <v>-0.71487881001921061</v>
      </c>
      <c r="AC136">
        <f>ABS(mass*g*AA136)</f>
        <v>1.5185925959598767</v>
      </c>
      <c r="AD136">
        <f>mass*AB136^2/2</f>
        <v>0.2555258565072413</v>
      </c>
      <c r="AE136">
        <f t="shared" si="27"/>
        <v>1.7741184524671181</v>
      </c>
      <c r="AI136">
        <f>AI135+dt</f>
        <v>0.13000000000000009</v>
      </c>
      <c r="AJ136">
        <f t="shared" si="29"/>
        <v>0.56385805587929672</v>
      </c>
      <c r="AK136">
        <f t="shared" si="30"/>
        <v>-0.71487788149768927</v>
      </c>
      <c r="AL136">
        <f>g/l*SIN(AJ136)</f>
        <v>-5.2429642524478988</v>
      </c>
      <c r="AM136">
        <f>AJ136+AK136*dt/2</f>
        <v>0.56350061693854792</v>
      </c>
      <c r="AN136">
        <f>AK136+AL136*dt/2</f>
        <v>-0.7174993636239132</v>
      </c>
      <c r="AO136">
        <f>g/l*SIN(AM136)</f>
        <v>-5.2400002459386092</v>
      </c>
      <c r="AP136">
        <f>AJ136+AN136*dt/2</f>
        <v>0.56349930619748478</v>
      </c>
      <c r="AQ136">
        <f>AK136+AO136*dt/2</f>
        <v>-0.71749788162065853</v>
      </c>
      <c r="AR136">
        <f>g/l*SIN(AP136)</f>
        <v>-5.2399893755911275</v>
      </c>
      <c r="AS136">
        <f>AJ136+AQ136*dt</f>
        <v>0.56314055799767604</v>
      </c>
      <c r="AT136">
        <f>AK136+AR136*dt</f>
        <v>-0.72011787087328039</v>
      </c>
      <c r="AU136">
        <f>g/l*SIN(AS136)</f>
        <v>-5.2370138366342021</v>
      </c>
      <c r="AV136">
        <f t="shared" si="31"/>
        <v>-0.71749837381001891</v>
      </c>
      <c r="AW136">
        <f t="shared" si="32"/>
        <v>-5.2399928886902627</v>
      </c>
      <c r="AX136">
        <f>AV136*dt</f>
        <v>-7.1749837381001897E-4</v>
      </c>
      <c r="AY136">
        <f>AW136*dt</f>
        <v>-5.2399928886902626E-3</v>
      </c>
      <c r="AZ136">
        <f>-l*COS(AJ136)</f>
        <v>-0.84519946454662576</v>
      </c>
      <c r="BA136">
        <f>AZ136+l</f>
        <v>0.15480053545337424</v>
      </c>
      <c r="BB136">
        <f>AK136*l</f>
        <v>-0.71487788149768927</v>
      </c>
      <c r="BC136">
        <f>ABS(mass*g*BA136)</f>
        <v>1.5185932527976014</v>
      </c>
      <c r="BD136">
        <f>mass*BB136^2/2</f>
        <v>0.25552519272731211</v>
      </c>
      <c r="BE136">
        <f t="shared" si="28"/>
        <v>1.7741184455249135</v>
      </c>
    </row>
    <row r="137" spans="2:57" x14ac:dyDescent="0.25">
      <c r="B137">
        <f>B136+dt</f>
        <v>0.13100000000000009</v>
      </c>
      <c r="C137">
        <f t="shared" si="25"/>
        <v>0.56348409177169378</v>
      </c>
      <c r="D137">
        <f t="shared" si="26"/>
        <v>-0.72050128951036496</v>
      </c>
      <c r="E137">
        <f>g/l*SIN(C137)</f>
        <v>-5.2398631973831264</v>
      </c>
      <c r="F137">
        <f>dt*D137</f>
        <v>-7.2050128951036503E-4</v>
      </c>
      <c r="G137">
        <f>dt*E137</f>
        <v>-5.2398631973831263E-3</v>
      </c>
      <c r="H137">
        <f>-l*COS(C137)</f>
        <v>-0.84539927093083156</v>
      </c>
      <c r="I137">
        <f>H137+l</f>
        <v>0.15460072906916844</v>
      </c>
      <c r="J137">
        <f>D137*l</f>
        <v>-0.72050128951036496</v>
      </c>
      <c r="K137">
        <f>ABS(mass*g*I137)</f>
        <v>1.5166331521685426</v>
      </c>
      <c r="L137">
        <f>mass*J137^2/2</f>
        <v>0.25956105409304936</v>
      </c>
      <c r="M137">
        <f t="shared" si="24"/>
        <v>1.7761942062615919</v>
      </c>
      <c r="Q137">
        <f>dt+Q136</f>
        <v>0.13100000000000009</v>
      </c>
      <c r="R137">
        <f t="shared" si="33"/>
        <v>0.5631404303078178</v>
      </c>
      <c r="S137">
        <f t="shared" si="34"/>
        <v>-0.72011880922231797</v>
      </c>
      <c r="T137">
        <f>g/l*SIN((R137))</f>
        <v>-5.2370127774255346</v>
      </c>
      <c r="U137">
        <f>R137+S137*dt/2</f>
        <v>0.56278037090320665</v>
      </c>
      <c r="V137">
        <f>S137+T137*dt/2</f>
        <v>-0.72273731561103072</v>
      </c>
      <c r="W137">
        <f>g/l*SIN(U137)</f>
        <v>-5.234025685093501</v>
      </c>
      <c r="X137">
        <f>V137*dt</f>
        <v>-7.2273731561103068E-4</v>
      </c>
      <c r="Y137">
        <f>W137*dt</f>
        <v>-5.2340256850935008E-3</v>
      </c>
      <c r="Z137">
        <f>-l*COS(R137)</f>
        <v>-0.84558278258066766</v>
      </c>
      <c r="AA137">
        <f>Z137+l</f>
        <v>0.15441721741933234</v>
      </c>
      <c r="AB137">
        <f>S137*l</f>
        <v>-0.72011880922231797</v>
      </c>
      <c r="AC137">
        <f>ABS(mass*g*AA137)</f>
        <v>1.5148329028836502</v>
      </c>
      <c r="AD137">
        <f>mass*AB137^2/2</f>
        <v>0.25928554969788459</v>
      </c>
      <c r="AE137">
        <f t="shared" si="27"/>
        <v>1.7741184525815348</v>
      </c>
      <c r="AI137">
        <f>AI136+dt</f>
        <v>0.13100000000000009</v>
      </c>
      <c r="AJ137">
        <f t="shared" si="29"/>
        <v>0.56314055750548675</v>
      </c>
      <c r="AK137">
        <f t="shared" si="30"/>
        <v>-0.72011787438637953</v>
      </c>
      <c r="AL137">
        <f>g/l*SIN(AJ137)</f>
        <v>-5.2370138325514102</v>
      </c>
      <c r="AM137">
        <f>AJ137+AK137*dt/2</f>
        <v>0.5627804985682936</v>
      </c>
      <c r="AN137">
        <f>AK137+AL137*dt/2</f>
        <v>-0.72273638130265527</v>
      </c>
      <c r="AO137">
        <f>g/l*SIN(AM137)</f>
        <v>-5.2340267443373492</v>
      </c>
      <c r="AP137">
        <f>AJ137+AN137*dt/2</f>
        <v>0.56277918931483539</v>
      </c>
      <c r="AQ137">
        <f>AK137+AO137*dt/2</f>
        <v>-0.72273488775854822</v>
      </c>
      <c r="AR137">
        <f>g/l*SIN(AP137)</f>
        <v>-5.2340158813894577</v>
      </c>
      <c r="AS137">
        <f>AJ137+AQ137*dt</f>
        <v>0.56241782261772821</v>
      </c>
      <c r="AT137">
        <f>AK137+AR137*dt</f>
        <v>-0.72535189026776903</v>
      </c>
      <c r="AU137">
        <f>g/l*SIN(AS137)</f>
        <v>-5.2310172591280901</v>
      </c>
      <c r="AV137">
        <f t="shared" si="31"/>
        <v>-0.72273538379609248</v>
      </c>
      <c r="AW137">
        <f t="shared" si="32"/>
        <v>-5.2340193905221861</v>
      </c>
      <c r="AX137">
        <f>AV137*dt</f>
        <v>-7.2273538379609252E-4</v>
      </c>
      <c r="AY137">
        <f>AW137*dt</f>
        <v>-5.2340193905221861E-3</v>
      </c>
      <c r="AZ137">
        <f>-l*COS(AJ137)</f>
        <v>-0.84558271467690782</v>
      </c>
      <c r="BA137">
        <f>AZ137+l</f>
        <v>0.15441728532309218</v>
      </c>
      <c r="BB137">
        <f>AK137*l</f>
        <v>-0.72011787438637953</v>
      </c>
      <c r="BC137">
        <f>ABS(mass*g*BA137)</f>
        <v>1.5148335690195343</v>
      </c>
      <c r="BD137">
        <f>mass*BB137^2/2</f>
        <v>0.25928487650537874</v>
      </c>
      <c r="BE137">
        <f t="shared" si="28"/>
        <v>1.774118445524913</v>
      </c>
    </row>
    <row r="138" spans="2:57" x14ac:dyDescent="0.25">
      <c r="B138">
        <f>B137+dt</f>
        <v>0.13200000000000009</v>
      </c>
      <c r="C138">
        <f t="shared" si="25"/>
        <v>0.56276359048218338</v>
      </c>
      <c r="D138">
        <f t="shared" si="26"/>
        <v>-0.72574115270774808</v>
      </c>
      <c r="E138">
        <f>g/l*SIN(C138)</f>
        <v>-5.2338864563275171</v>
      </c>
      <c r="F138">
        <f>dt*D138</f>
        <v>-7.2574115270774805E-4</v>
      </c>
      <c r="G138">
        <f>dt*E138</f>
        <v>-5.2338864563275175E-3</v>
      </c>
      <c r="H138">
        <f>-l*COS(C138)</f>
        <v>-0.84578389633643625</v>
      </c>
      <c r="I138">
        <f>H138+l</f>
        <v>0.15421610366356375</v>
      </c>
      <c r="J138">
        <f>D138*l</f>
        <v>-0.72574115270774808</v>
      </c>
      <c r="K138">
        <f>ABS(mass*g*I138)</f>
        <v>1.5128599769395605</v>
      </c>
      <c r="L138">
        <f>mass*J138^2/2</f>
        <v>0.26335011036678546</v>
      </c>
      <c r="M138">
        <f t="shared" si="24"/>
        <v>1.776210087306346</v>
      </c>
      <c r="Q138">
        <f>dt+Q137</f>
        <v>0.13200000000000009</v>
      </c>
      <c r="R138">
        <f t="shared" si="33"/>
        <v>0.56241769299220679</v>
      </c>
      <c r="S138">
        <f t="shared" si="34"/>
        <v>-0.72535283490741143</v>
      </c>
      <c r="T138">
        <f>g/l*SIN((R138))</f>
        <v>-5.2310161833724234</v>
      </c>
      <c r="U138">
        <f>R138+S138*dt/2</f>
        <v>0.5620550165747531</v>
      </c>
      <c r="V138">
        <f>S138+T138*dt/2</f>
        <v>-0.72796834299909763</v>
      </c>
      <c r="W138">
        <f>g/l*SIN(U138)</f>
        <v>-5.2280060059859412</v>
      </c>
      <c r="X138">
        <f>V138*dt</f>
        <v>-7.2796834299909761E-4</v>
      </c>
      <c r="Y138">
        <f>W138*dt</f>
        <v>-5.2280060059859412E-3</v>
      </c>
      <c r="Z138">
        <f>-l*COS(R138)</f>
        <v>-0.84596839091299136</v>
      </c>
      <c r="AA138">
        <f>Z138+l</f>
        <v>0.15403160908700864</v>
      </c>
      <c r="AB138">
        <f>S138*l</f>
        <v>-0.72535283490741143</v>
      </c>
      <c r="AC138">
        <f>ABS(mass*g*AA138)</f>
        <v>1.5110500851435549</v>
      </c>
      <c r="AD138">
        <f>mass*AB138^2/2</f>
        <v>0.26306836755410923</v>
      </c>
      <c r="AE138">
        <f t="shared" si="27"/>
        <v>1.7741184526976641</v>
      </c>
      <c r="AI138">
        <f>AI137+dt</f>
        <v>0.13200000000000009</v>
      </c>
      <c r="AJ138">
        <f t="shared" si="29"/>
        <v>0.56241782212169067</v>
      </c>
      <c r="AK138">
        <f t="shared" si="30"/>
        <v>-0.72535189377690168</v>
      </c>
      <c r="AL138">
        <f>g/l*SIN(AJ138)</f>
        <v>-5.2310172550114986</v>
      </c>
      <c r="AM138">
        <f>AJ138+AK138*dt/2</f>
        <v>0.56205514617480223</v>
      </c>
      <c r="AN138">
        <f>AK138+AL138*dt/2</f>
        <v>-0.72796740240440738</v>
      </c>
      <c r="AO138">
        <f>g/l*SIN(AM138)</f>
        <v>-5.2280070817760151</v>
      </c>
      <c r="AP138">
        <f>AJ138+AN138*dt/2</f>
        <v>0.56205383842048851</v>
      </c>
      <c r="AQ138">
        <f>AK138+AO138*dt/2</f>
        <v>-0.72796589731778971</v>
      </c>
      <c r="AR138">
        <f>g/l*SIN(AP138)</f>
        <v>-5.2279962263045663</v>
      </c>
      <c r="AS138">
        <f>AJ138+AQ138*dt</f>
        <v>0.56168985622437284</v>
      </c>
      <c r="AT138">
        <f>AK138+AR138*dt</f>
        <v>-0.73057989000320622</v>
      </c>
      <c r="AU138">
        <f>g/l*SIN(AS138)</f>
        <v>-5.2249745174674507</v>
      </c>
      <c r="AV138">
        <f t="shared" si="31"/>
        <v>-0.72796639720408363</v>
      </c>
      <c r="AW138">
        <f t="shared" si="32"/>
        <v>-5.2279997314400184</v>
      </c>
      <c r="AX138">
        <f>AV138*dt</f>
        <v>-7.2796639720408367E-4</v>
      </c>
      <c r="AY138">
        <f>AW138*dt</f>
        <v>-5.2279997314400185E-3</v>
      </c>
      <c r="AZ138">
        <f>-l*COS(AJ138)</f>
        <v>-0.84596832205687633</v>
      </c>
      <c r="BA138">
        <f>AZ138+l</f>
        <v>0.15403167794312367</v>
      </c>
      <c r="BB138">
        <f>AK138*l</f>
        <v>-0.72535189377690168</v>
      </c>
      <c r="BC138">
        <f>ABS(mass*g*BA138)</f>
        <v>1.5110507606220434</v>
      </c>
      <c r="BD138">
        <f>mass*BB138^2/2</f>
        <v>0.2630676849028688</v>
      </c>
      <c r="BE138">
        <f t="shared" si="28"/>
        <v>1.7741184455249122</v>
      </c>
    </row>
    <row r="139" spans="2:57" x14ac:dyDescent="0.25">
      <c r="B139">
        <f>B138+dt</f>
        <v>0.13300000000000009</v>
      </c>
      <c r="C139">
        <f t="shared" si="25"/>
        <v>0.56203784932947565</v>
      </c>
      <c r="D139">
        <f t="shared" si="26"/>
        <v>-0.73097503916407558</v>
      </c>
      <c r="E139">
        <f>g/l*SIN(C139)</f>
        <v>-5.2278635025470823</v>
      </c>
      <c r="F139">
        <f>dt*D139</f>
        <v>-7.3097503916407555E-4</v>
      </c>
      <c r="G139">
        <f>dt*E139</f>
        <v>-5.2278635025470822E-3</v>
      </c>
      <c r="H139">
        <f>-l*COS(C139)</f>
        <v>-0.84617087507281452</v>
      </c>
      <c r="I139">
        <f>H139+l</f>
        <v>0.15382912492718548</v>
      </c>
      <c r="J139">
        <f>D139*l</f>
        <v>-0.73097503916407558</v>
      </c>
      <c r="K139">
        <f>ABS(mass*g*I139)</f>
        <v>1.5090637155356896</v>
      </c>
      <c r="L139">
        <f>mass*J139^2/2</f>
        <v>0.26716225394046089</v>
      </c>
      <c r="M139">
        <f t="shared" si="24"/>
        <v>1.7762259694761506</v>
      </c>
      <c r="Q139">
        <f>dt+Q138</f>
        <v>0.13300000000000009</v>
      </c>
      <c r="R139">
        <f t="shared" si="33"/>
        <v>0.56168972464920763</v>
      </c>
      <c r="S139">
        <f t="shared" si="34"/>
        <v>-0.73058084091339737</v>
      </c>
      <c r="T139">
        <f>g/l*SIN((R139))</f>
        <v>-5.2249734250310382</v>
      </c>
      <c r="U139">
        <f>R139+S139*dt/2</f>
        <v>0.56132443422875089</v>
      </c>
      <c r="V139">
        <f>S139+T139*dt/2</f>
        <v>-0.73319332762591294</v>
      </c>
      <c r="W139">
        <f>g/l*SIN(U139)</f>
        <v>-5.221940159364399</v>
      </c>
      <c r="X139">
        <f>V139*dt</f>
        <v>-7.3319332762591298E-4</v>
      </c>
      <c r="Y139">
        <f>W139*dt</f>
        <v>-5.2219401593643988E-3</v>
      </c>
      <c r="Z139">
        <f>-l*COS(R139)</f>
        <v>-0.84635634350044231</v>
      </c>
      <c r="AA139">
        <f>Z139+l</f>
        <v>0.15364365649955769</v>
      </c>
      <c r="AB139">
        <f>S139*l</f>
        <v>-0.73058084091339737</v>
      </c>
      <c r="AC139">
        <f>ABS(mass*g*AA139)</f>
        <v>1.507244270260661</v>
      </c>
      <c r="AD139">
        <f>mass*AB139^2/2</f>
        <v>0.26687418255486339</v>
      </c>
      <c r="AE139">
        <f t="shared" si="27"/>
        <v>1.7741184528155243</v>
      </c>
      <c r="AI139">
        <f>AI138+dt</f>
        <v>0.13300000000000009</v>
      </c>
      <c r="AJ139">
        <f t="shared" si="29"/>
        <v>0.5616898557244866</v>
      </c>
      <c r="AK139">
        <f t="shared" si="30"/>
        <v>-0.73057989350834174</v>
      </c>
      <c r="AL139">
        <f>g/l*SIN(AJ139)</f>
        <v>-5.2249745133170169</v>
      </c>
      <c r="AM139">
        <f>AJ139+AK139*dt/2</f>
        <v>0.56132456577773238</v>
      </c>
      <c r="AN139">
        <f>AK139+AL139*dt/2</f>
        <v>-0.73319238076500026</v>
      </c>
      <c r="AO139">
        <f>g/l*SIN(AM139)</f>
        <v>-5.2219412518344193</v>
      </c>
      <c r="AP139">
        <f>AJ139+AN139*dt/2</f>
        <v>0.56132325953410411</v>
      </c>
      <c r="AQ139">
        <f>AK139+AO139*dt/2</f>
        <v>-0.73319086413425894</v>
      </c>
      <c r="AR139">
        <f>g/l*SIN(AP139)</f>
        <v>-5.2219304039166774</v>
      </c>
      <c r="AS139">
        <f>AJ139+AQ139*dt</f>
        <v>0.56095666486035234</v>
      </c>
      <c r="AT139">
        <f>AK139+AR139*dt</f>
        <v>-0.73580182391225846</v>
      </c>
      <c r="AU139">
        <f>g/l*SIN(AS139)</f>
        <v>-5.2188856053246901</v>
      </c>
      <c r="AV139">
        <f t="shared" si="31"/>
        <v>-0.73319136786985306</v>
      </c>
      <c r="AW139">
        <f t="shared" si="32"/>
        <v>-5.2219339050239837</v>
      </c>
      <c r="AX139">
        <f>AV139*dt</f>
        <v>-7.3319136786985308E-4</v>
      </c>
      <c r="AY139">
        <f>AW139*dt</f>
        <v>-5.2219339050239835E-3</v>
      </c>
      <c r="AZ139">
        <f>-l*COS(AJ139)</f>
        <v>-0.84635627368750443</v>
      </c>
      <c r="BA139">
        <f>AZ139+l</f>
        <v>0.15364372631249557</v>
      </c>
      <c r="BB139">
        <f>AK139*l</f>
        <v>-0.73057989350834174</v>
      </c>
      <c r="BC139">
        <f>ABS(mass*g*BA139)</f>
        <v>1.5072449551255815</v>
      </c>
      <c r="BD139">
        <f>mass*BB139^2/2</f>
        <v>0.26687349039933</v>
      </c>
      <c r="BE139">
        <f t="shared" si="28"/>
        <v>1.7741184455249115</v>
      </c>
    </row>
    <row r="140" spans="2:57" x14ac:dyDescent="0.25">
      <c r="B140">
        <f>B139+dt</f>
        <v>0.13400000000000009</v>
      </c>
      <c r="C140">
        <f t="shared" si="25"/>
        <v>0.56130687429031156</v>
      </c>
      <c r="D140">
        <f t="shared" si="26"/>
        <v>-0.73620290266662269</v>
      </c>
      <c r="E140">
        <f>g/l*SIN(C140)</f>
        <v>-5.2217943291740738</v>
      </c>
      <c r="F140">
        <f>dt*D140</f>
        <v>-7.3620290266662269E-4</v>
      </c>
      <c r="G140">
        <f>dt*E140</f>
        <v>-5.2217943291740735E-3</v>
      </c>
      <c r="H140">
        <f>-l*COS(C140)</f>
        <v>-0.84656019410354388</v>
      </c>
      <c r="I140">
        <f>H140+l</f>
        <v>0.15343980589645612</v>
      </c>
      <c r="J140">
        <f>D140*l</f>
        <v>-0.73620290266662269</v>
      </c>
      <c r="K140">
        <f>ABS(mass*g*I140)</f>
        <v>1.5052444958442346</v>
      </c>
      <c r="L140">
        <f>mass*J140^2/2</f>
        <v>0.27099735694738036</v>
      </c>
      <c r="M140">
        <f t="shared" si="24"/>
        <v>1.7762418527916148</v>
      </c>
      <c r="Q140">
        <f>dt+Q139</f>
        <v>0.13400000000000009</v>
      </c>
      <c r="R140">
        <f t="shared" si="33"/>
        <v>0.56095653132158174</v>
      </c>
      <c r="S140">
        <f t="shared" si="34"/>
        <v>-0.73580278107276176</v>
      </c>
      <c r="T140">
        <f>g/l*SIN((R140))</f>
        <v>-5.2188844960736658</v>
      </c>
      <c r="U140">
        <f>R140+S140*dt/2</f>
        <v>0.56058862993104541</v>
      </c>
      <c r="V140">
        <f>S140+T140*dt/2</f>
        <v>-0.73841222332079859</v>
      </c>
      <c r="W140">
        <f>g/l*SIN(U140)</f>
        <v>-5.2158281389945698</v>
      </c>
      <c r="X140">
        <f>V140*dt</f>
        <v>-7.3841222332079863E-4</v>
      </c>
      <c r="Y140">
        <f>W140*dt</f>
        <v>-5.2158281389945698E-3</v>
      </c>
      <c r="Z140">
        <f>-l*COS(R140)</f>
        <v>-0.84674662725607219</v>
      </c>
      <c r="AA140">
        <f>Z140+l</f>
        <v>0.15325337274392781</v>
      </c>
      <c r="AB140">
        <f>S140*l</f>
        <v>-0.73580278107276176</v>
      </c>
      <c r="AC140">
        <f>ABS(mass*g*AA140)</f>
        <v>1.503415586617932</v>
      </c>
      <c r="AD140">
        <f>mass*AB140^2/2</f>
        <v>0.2707028663172053</v>
      </c>
      <c r="AE140">
        <f t="shared" si="27"/>
        <v>1.7741184529351373</v>
      </c>
      <c r="AI140">
        <f>AI139+dt</f>
        <v>0.13400000000000009</v>
      </c>
      <c r="AJ140">
        <f t="shared" si="29"/>
        <v>0.56095666435661673</v>
      </c>
      <c r="AK140">
        <f t="shared" si="30"/>
        <v>-0.73580182741336575</v>
      </c>
      <c r="AL140">
        <f>g/l*SIN(AJ140)</f>
        <v>-5.2188856011403679</v>
      </c>
      <c r="AM140">
        <f>AJ140+AK140*dt/2</f>
        <v>0.56058876344291009</v>
      </c>
      <c r="AN140">
        <f>AK140+AL140*dt/2</f>
        <v>-0.73841127021393593</v>
      </c>
      <c r="AO140">
        <f>g/l*SIN(AM140)</f>
        <v>-5.2158292482783706</v>
      </c>
      <c r="AP140">
        <f>AJ140+AN140*dt/2</f>
        <v>0.56058745872150972</v>
      </c>
      <c r="AQ140">
        <f>AK140+AO140*dt/2</f>
        <v>-0.73840974203750498</v>
      </c>
      <c r="AR140">
        <f>g/l*SIN(AP140)</f>
        <v>-5.215818407992014</v>
      </c>
      <c r="AS140">
        <f>AJ140+AQ140*dt</f>
        <v>0.56021825461457919</v>
      </c>
      <c r="AT140">
        <f>AK140+AR140*dt</f>
        <v>-0.74101764582135776</v>
      </c>
      <c r="AU140">
        <f>g/l*SIN(AS140)</f>
        <v>-5.2127505165606633</v>
      </c>
      <c r="AV140">
        <f t="shared" si="31"/>
        <v>-0.73841024962293422</v>
      </c>
      <c r="AW140">
        <f t="shared" si="32"/>
        <v>-5.2158219050402996</v>
      </c>
      <c r="AX140">
        <f>AV140*dt</f>
        <v>-7.3841024962293419E-4</v>
      </c>
      <c r="AY140">
        <f>AW140*dt</f>
        <v>-5.2158219050402995E-3</v>
      </c>
      <c r="AZ140">
        <f>-l*COS(AJ140)</f>
        <v>-0.84674655648190755</v>
      </c>
      <c r="BA140">
        <f>AZ140+l</f>
        <v>0.15325344351809245</v>
      </c>
      <c r="BB140">
        <f>AK140*l</f>
        <v>-0.73580182741336575</v>
      </c>
      <c r="BC140">
        <f>ABS(mass*g*BA140)</f>
        <v>1.5034162809124869</v>
      </c>
      <c r="BD140">
        <f>mass*BB140^2/2</f>
        <v>0.27070216461242425</v>
      </c>
      <c r="BE140">
        <f t="shared" si="28"/>
        <v>1.7741184455249113</v>
      </c>
    </row>
    <row r="141" spans="2:57" x14ac:dyDescent="0.25">
      <c r="B141">
        <f>B140+dt</f>
        <v>0.13500000000000009</v>
      </c>
      <c r="C141">
        <f t="shared" si="25"/>
        <v>0.56057067138764494</v>
      </c>
      <c r="D141">
        <f t="shared" si="26"/>
        <v>-0.74142469699579672</v>
      </c>
      <c r="E141">
        <f>g/l*SIN(C141)</f>
        <v>-5.215678929525871</v>
      </c>
      <c r="F141">
        <f>dt*D141</f>
        <v>-7.4142469699579677E-4</v>
      </c>
      <c r="G141">
        <f>dt*E141</f>
        <v>-5.2156789295258708E-3</v>
      </c>
      <c r="H141">
        <f>-l*COS(C141)</f>
        <v>-0.84695184030418724</v>
      </c>
      <c r="I141">
        <f>H141+l</f>
        <v>0.15304815969581276</v>
      </c>
      <c r="J141">
        <f>D141*l</f>
        <v>-0.74142469699579672</v>
      </c>
      <c r="K141">
        <f>ABS(mass*g*I141)</f>
        <v>1.5014024466159233</v>
      </c>
      <c r="L141">
        <f>mass*J141^2/2</f>
        <v>0.27485529065765446</v>
      </c>
      <c r="M141">
        <f t="shared" si="24"/>
        <v>1.7762577372735777</v>
      </c>
      <c r="Q141">
        <f>dt+Q140</f>
        <v>0.13500000000000009</v>
      </c>
      <c r="R141">
        <f t="shared" si="33"/>
        <v>0.56021811909826091</v>
      </c>
      <c r="S141">
        <f t="shared" si="34"/>
        <v>-0.74101860921175633</v>
      </c>
      <c r="T141">
        <f>g/l*SIN((R141))</f>
        <v>-5.2127493903610427</v>
      </c>
      <c r="U141">
        <f>R141+S141*dt/2</f>
        <v>0.559847609793655</v>
      </c>
      <c r="V141">
        <f>S141+T141*dt/2</f>
        <v>-0.74362498390693688</v>
      </c>
      <c r="W141">
        <f>g/l*SIN(U141)</f>
        <v>-5.2096699388330494</v>
      </c>
      <c r="X141">
        <f>V141*dt</f>
        <v>-7.4362498390693685E-4</v>
      </c>
      <c r="Y141">
        <f>W141*dt</f>
        <v>-5.2096699388330496E-3</v>
      </c>
      <c r="Z141">
        <f>-l*COS(R141)</f>
        <v>-0.84713922900535621</v>
      </c>
      <c r="AA141">
        <f>Z141+l</f>
        <v>0.15286077099464379</v>
      </c>
      <c r="AB141">
        <f>S141*l</f>
        <v>-0.74101860921175633</v>
      </c>
      <c r="AC141">
        <f>ABS(mass*g*AA141)</f>
        <v>1.4995641634574557</v>
      </c>
      <c r="AD141">
        <f>mass*AB141^2/2</f>
        <v>0.27455428959906281</v>
      </c>
      <c r="AE141">
        <f t="shared" si="27"/>
        <v>1.7741184530565186</v>
      </c>
      <c r="AI141">
        <f>AI140+dt</f>
        <v>0.13500000000000009</v>
      </c>
      <c r="AJ141">
        <f t="shared" si="29"/>
        <v>0.56021825410699377</v>
      </c>
      <c r="AK141">
        <f t="shared" si="30"/>
        <v>-0.74101764931840608</v>
      </c>
      <c r="AL141">
        <f>g/l*SIN(AJ141)</f>
        <v>-5.2127505123424074</v>
      </c>
      <c r="AM141">
        <f>AJ141+AK141*dt/2</f>
        <v>0.55984774528233461</v>
      </c>
      <c r="AN141">
        <f>AK141+AL141*dt/2</f>
        <v>-0.74362402457457732</v>
      </c>
      <c r="AO141">
        <f>g/l*SIN(AM141)</f>
        <v>-5.2096710650645823</v>
      </c>
      <c r="AP141">
        <f>AJ141+AN141*dt/2</f>
        <v>0.55984644209470646</v>
      </c>
      <c r="AQ141">
        <f>AK141+AO141*dt/2</f>
        <v>-0.7436224848509384</v>
      </c>
      <c r="AR141">
        <f>g/l*SIN(AP141)</f>
        <v>-5.2096602324877139</v>
      </c>
      <c r="AS141">
        <f>AJ141+AQ141*dt</f>
        <v>0.55947463162214284</v>
      </c>
      <c r="AT141">
        <f>AK141+AR141*dt</f>
        <v>-0.74622730955089378</v>
      </c>
      <c r="AU141">
        <f>g/l*SIN(AS141)</f>
        <v>-5.2065692452296002</v>
      </c>
      <c r="AV141">
        <f t="shared" si="31"/>
        <v>-0.74362299628672179</v>
      </c>
      <c r="AW141">
        <f t="shared" si="32"/>
        <v>-5.2096637254460996</v>
      </c>
      <c r="AX141">
        <f>AV141*dt</f>
        <v>-7.4362299628672184E-4</v>
      </c>
      <c r="AY141">
        <f>AW141*dt</f>
        <v>-5.2096637254460997E-3</v>
      </c>
      <c r="AZ141">
        <f>-l*COS(AJ141)</f>
        <v>-0.84713915726562472</v>
      </c>
      <c r="BA141">
        <f>AZ141+l</f>
        <v>0.15286084273437528</v>
      </c>
      <c r="BB141">
        <f>AK141*l</f>
        <v>-0.74101764931840608</v>
      </c>
      <c r="BC141">
        <f>ABS(mass*g*BA141)</f>
        <v>1.4995648672242217</v>
      </c>
      <c r="BD141">
        <f>mass*BB141^2/2</f>
        <v>0.27455357830068811</v>
      </c>
      <c r="BE141">
        <f t="shared" si="28"/>
        <v>1.7741184455249097</v>
      </c>
    </row>
    <row r="142" spans="2:57" x14ac:dyDescent="0.25">
      <c r="B142">
        <f>B141+dt</f>
        <v>0.13600000000000009</v>
      </c>
      <c r="C142">
        <f t="shared" si="25"/>
        <v>0.55982924669064915</v>
      </c>
      <c r="D142">
        <f t="shared" si="26"/>
        <v>-0.74664037592532262</v>
      </c>
      <c r="E142">
        <f>g/l*SIN(C142)</f>
        <v>-5.2095172971098984</v>
      </c>
      <c r="F142">
        <f>dt*D142</f>
        <v>-7.4664037592532268E-4</v>
      </c>
      <c r="G142">
        <f>dt*E142</f>
        <v>-5.2095172971098986E-3</v>
      </c>
      <c r="H142">
        <f>-l*COS(C142)</f>
        <v>-0.84734580046257346</v>
      </c>
      <c r="I142">
        <f>H142+l</f>
        <v>0.15265419953742654</v>
      </c>
      <c r="J142">
        <f>D142*l</f>
        <v>-0.74664037592532262</v>
      </c>
      <c r="K142">
        <f>ABS(mass*g*I142)</f>
        <v>1.4975376974621544</v>
      </c>
      <c r="L142">
        <f>mass*J142^2/2</f>
        <v>0.27873592548095355</v>
      </c>
      <c r="M142">
        <f t="shared" si="24"/>
        <v>1.776273622943108</v>
      </c>
      <c r="Q142">
        <f>dt+Q141</f>
        <v>0.13600000000000009</v>
      </c>
      <c r="R142">
        <f t="shared" si="33"/>
        <v>0.55947449411435402</v>
      </c>
      <c r="S142">
        <f t="shared" si="34"/>
        <v>-0.74622827915058942</v>
      </c>
      <c r="T142">
        <f>g/l*SIN((R142))</f>
        <v>-5.2065681019472851</v>
      </c>
      <c r="U142">
        <f>R142+S142*dt/2</f>
        <v>0.55910137997477871</v>
      </c>
      <c r="V142">
        <f>S142+T142*dt/2</f>
        <v>-0.74883156320156308</v>
      </c>
      <c r="W142">
        <f>g/l*SIN(U142)</f>
        <v>-5.2034655530322809</v>
      </c>
      <c r="X142">
        <f>V142*dt</f>
        <v>-7.4883156320156312E-4</v>
      </c>
      <c r="Y142">
        <f>W142*dt</f>
        <v>-5.2034655530322806E-3</v>
      </c>
      <c r="Z142">
        <f>-l*COS(R142)</f>
        <v>-0.84753413548647649</v>
      </c>
      <c r="AA142">
        <f>Z142+l</f>
        <v>0.15246586451352351</v>
      </c>
      <c r="AB142">
        <f>S142*l</f>
        <v>-0.74622827915058942</v>
      </c>
      <c r="AC142">
        <f>ABS(mass*g*AA142)</f>
        <v>1.4956901308776658</v>
      </c>
      <c r="AD142">
        <f>mass*AB142^2/2</f>
        <v>0.27842832230202502</v>
      </c>
      <c r="AE142">
        <f t="shared" si="27"/>
        <v>1.7741184531796907</v>
      </c>
      <c r="AI142">
        <f>AI141+dt</f>
        <v>0.13600000000000009</v>
      </c>
      <c r="AJ142">
        <f t="shared" si="29"/>
        <v>0.55947463111070705</v>
      </c>
      <c r="AK142">
        <f t="shared" si="30"/>
        <v>-0.74622731304385215</v>
      </c>
      <c r="AL142">
        <f>g/l*SIN(AJ142)</f>
        <v>-5.2065692409773661</v>
      </c>
      <c r="AM142">
        <f>AJ142+AK142*dt/2</f>
        <v>0.55910151745418513</v>
      </c>
      <c r="AN142">
        <f>AK142+AL142*dt/2</f>
        <v>-0.74883059766434079</v>
      </c>
      <c r="AO142">
        <f>g/l*SIN(AM142)</f>
        <v>-5.203466696345612</v>
      </c>
      <c r="AP142">
        <f>AJ142+AN142*dt/2</f>
        <v>0.55910021581187486</v>
      </c>
      <c r="AQ142">
        <f>AK142+AO142*dt/2</f>
        <v>-0.74882904639202497</v>
      </c>
      <c r="AR142">
        <f>g/l*SIN(AP142)</f>
        <v>-5.2034558715567547</v>
      </c>
      <c r="AS142">
        <f>AJ142+AQ142*dt</f>
        <v>0.55872580206431499</v>
      </c>
      <c r="AT142">
        <f>AK142+AR142*dt</f>
        <v>-0.75143076891540894</v>
      </c>
      <c r="AU142">
        <f>g/l*SIN(AS142)</f>
        <v>-5.2003417855840421</v>
      </c>
      <c r="AV142">
        <f t="shared" si="31"/>
        <v>-0.74882956167866543</v>
      </c>
      <c r="AW142">
        <f t="shared" si="32"/>
        <v>-5.2034593603943575</v>
      </c>
      <c r="AX142">
        <f>AV142*dt</f>
        <v>-7.488295616786655E-4</v>
      </c>
      <c r="AY142">
        <f>AW142*dt</f>
        <v>-5.2034593603943573E-3</v>
      </c>
      <c r="AZ142">
        <f>-l*COS(AJ142)</f>
        <v>-0.84753406277690257</v>
      </c>
      <c r="BA142">
        <f>AZ142+l</f>
        <v>0.15246593722309743</v>
      </c>
      <c r="BB142">
        <f>AK142*l</f>
        <v>-0.74622731304385215</v>
      </c>
      <c r="BC142">
        <f>ABS(mass*g*BA142)</f>
        <v>1.4956908441585859</v>
      </c>
      <c r="BD142">
        <f>mass*BB142^2/2</f>
        <v>0.27842760136632366</v>
      </c>
      <c r="BE142">
        <f t="shared" si="28"/>
        <v>1.7741184455249095</v>
      </c>
    </row>
    <row r="143" spans="2:57" x14ac:dyDescent="0.25">
      <c r="B143">
        <f>B142+dt</f>
        <v>0.13700000000000009</v>
      </c>
      <c r="C143">
        <f t="shared" si="25"/>
        <v>0.55908260631472384</v>
      </c>
      <c r="D143">
        <f t="shared" si="26"/>
        <v>-0.75184989322243256</v>
      </c>
      <c r="E143">
        <f>g/l*SIN(C143)</f>
        <v>-5.2033094256285599</v>
      </c>
      <c r="F143">
        <f>dt*D143</f>
        <v>-7.5184989322243261E-4</v>
      </c>
      <c r="G143">
        <f>dt*E143</f>
        <v>-5.2033094256285599E-3</v>
      </c>
      <c r="H143">
        <f>-l*COS(C143)</f>
        <v>-0.84774206127908158</v>
      </c>
      <c r="I143">
        <f>H143+l</f>
        <v>0.15225793872091842</v>
      </c>
      <c r="J143">
        <f>D143*l</f>
        <v>-0.75184989322243256</v>
      </c>
      <c r="K143">
        <f>ABS(mass*g*I143)</f>
        <v>1.4936503788522097</v>
      </c>
      <c r="L143">
        <f>mass*J143^2/2</f>
        <v>0.28263913096929161</v>
      </c>
      <c r="M143">
        <f t="shared" si="24"/>
        <v>1.7762895098215012</v>
      </c>
      <c r="Q143">
        <f>dt+Q142</f>
        <v>0.13700000000000009</v>
      </c>
      <c r="R143">
        <f t="shared" si="33"/>
        <v>0.55872566255115241</v>
      </c>
      <c r="S143">
        <f t="shared" si="34"/>
        <v>-0.75143174470362173</v>
      </c>
      <c r="T143">
        <f>g/l*SIN((R143))</f>
        <v>-5.2003406250848139</v>
      </c>
      <c r="U143">
        <f>R143+S143*dt/2</f>
        <v>0.55834994667880056</v>
      </c>
      <c r="V143">
        <f>S143+T143*dt/2</f>
        <v>-0.75403191501616418</v>
      </c>
      <c r="W143">
        <f>g/l*SIN(U143)</f>
        <v>-5.197214975945494</v>
      </c>
      <c r="X143">
        <f>V143*dt</f>
        <v>-7.5403191501616424E-4</v>
      </c>
      <c r="Y143">
        <f>W143*dt</f>
        <v>-5.197214975945494E-3</v>
      </c>
      <c r="Z143">
        <f>-l*COS(R143)</f>
        <v>-0.84793133335061111</v>
      </c>
      <c r="AA143">
        <f>Z143+l</f>
        <v>0.15206866664938889</v>
      </c>
      <c r="AB143">
        <f>S143*l</f>
        <v>-0.75143174470362173</v>
      </c>
      <c r="AC143">
        <f>ABS(mass*g*AA143)</f>
        <v>1.4917936198305051</v>
      </c>
      <c r="AD143">
        <f>mass*AB143^2/2</f>
        <v>0.28232483347416448</v>
      </c>
      <c r="AE143">
        <f t="shared" si="27"/>
        <v>1.7741184533046694</v>
      </c>
      <c r="AI143">
        <f>AI142+dt</f>
        <v>0.13700000000000009</v>
      </c>
      <c r="AJ143">
        <f t="shared" si="29"/>
        <v>0.5587258015490284</v>
      </c>
      <c r="AK143">
        <f t="shared" si="30"/>
        <v>-0.75143077240424649</v>
      </c>
      <c r="AL143">
        <f>g/l*SIN(AJ143)</f>
        <v>-5.2003417812977828</v>
      </c>
      <c r="AM143">
        <f>AJ143+AK143*dt/2</f>
        <v>0.55835008616282633</v>
      </c>
      <c r="AN143">
        <f>AK143+AL143*dt/2</f>
        <v>-0.75403094329489539</v>
      </c>
      <c r="AO143">
        <f>g/l*SIN(AM143)</f>
        <v>-5.1972161364748048</v>
      </c>
      <c r="AP143">
        <f>AJ143+AN143*dt/2</f>
        <v>0.55834878607738092</v>
      </c>
      <c r="AQ143">
        <f>AK143+AO143*dt/2</f>
        <v>-0.75402938047248391</v>
      </c>
      <c r="AR143">
        <f>g/l*SIN(AP143)</f>
        <v>-5.1972053195528991</v>
      </c>
      <c r="AS143">
        <f>AJ143+AQ143*dt</f>
        <v>0.55797177216855587</v>
      </c>
      <c r="AT143">
        <f>AK143+AR143*dt</f>
        <v>-0.75662797772379942</v>
      </c>
      <c r="AU143">
        <f>g/l*SIN(AS143)</f>
        <v>-5.1940681320798028</v>
      </c>
      <c r="AV143">
        <f t="shared" si="31"/>
        <v>-0.75402989961046751</v>
      </c>
      <c r="AW143">
        <f t="shared" si="32"/>
        <v>-5.1972088042388318</v>
      </c>
      <c r="AX143">
        <f>AV143*dt</f>
        <v>-7.5402989961046753E-4</v>
      </c>
      <c r="AY143">
        <f>AW143*dt</f>
        <v>-5.1972088042388318E-3</v>
      </c>
      <c r="AZ143">
        <f>-l*COS(AJ143)</f>
        <v>-0.84793125966698402</v>
      </c>
      <c r="BA143">
        <f>AZ143+l</f>
        <v>0.15206874033301598</v>
      </c>
      <c r="BB143">
        <f>AK143*l</f>
        <v>-0.75143077240424649</v>
      </c>
      <c r="BC143">
        <f>ABS(mass*g*BA143)</f>
        <v>1.4917943426668869</v>
      </c>
      <c r="BD143">
        <f>mass*BB143^2/2</f>
        <v>0.28232410285802123</v>
      </c>
      <c r="BE143">
        <f t="shared" si="28"/>
        <v>1.7741184455249082</v>
      </c>
    </row>
    <row r="144" spans="2:57" x14ac:dyDescent="0.25">
      <c r="B144">
        <f>B143+dt</f>
        <v>0.13800000000000009</v>
      </c>
      <c r="C144">
        <f t="shared" si="25"/>
        <v>0.55833075642150143</v>
      </c>
      <c r="D144">
        <f t="shared" si="26"/>
        <v>-0.75705320264806109</v>
      </c>
      <c r="E144">
        <f>g/l*SIN(C144)</f>
        <v>-5.1970553089841962</v>
      </c>
      <c r="F144">
        <f>dt*D144</f>
        <v>-7.5705320264806114E-4</v>
      </c>
      <c r="G144">
        <f>dt*E144</f>
        <v>-5.1970553089841966E-3</v>
      </c>
      <c r="H144">
        <f>-l*COS(C144)</f>
        <v>-0.84814060936692781</v>
      </c>
      <c r="I144">
        <f>H144+l</f>
        <v>0.15185939063307219</v>
      </c>
      <c r="J144">
        <f>D144*l</f>
        <v>-0.75705320264806109</v>
      </c>
      <c r="K144">
        <f>ABS(mass*g*I144)</f>
        <v>1.4897406221104383</v>
      </c>
      <c r="L144">
        <f>mass*J144^2/2</f>
        <v>0.28656477581984313</v>
      </c>
      <c r="M144">
        <f t="shared" si="24"/>
        <v>1.7763053979302814</v>
      </c>
      <c r="Q144">
        <f>dt+Q143</f>
        <v>0.13800000000000009</v>
      </c>
      <c r="R144">
        <f t="shared" si="33"/>
        <v>0.5579716306361362</v>
      </c>
      <c r="S144">
        <f t="shared" si="34"/>
        <v>-0.75662895967956723</v>
      </c>
      <c r="T144">
        <f>g/l*SIN((R144))</f>
        <v>-5.1940669542293332</v>
      </c>
      <c r="U144">
        <f>R144+S144*dt/2</f>
        <v>0.55759331615629637</v>
      </c>
      <c r="V144">
        <f>S144+T144*dt/2</f>
        <v>-0.75922599315668193</v>
      </c>
      <c r="W144">
        <f>g/l*SIN(U144)</f>
        <v>-5.1909182021316829</v>
      </c>
      <c r="X144">
        <f>V144*dt</f>
        <v>-7.5922599315668199E-4</v>
      </c>
      <c r="Y144">
        <f>W144*dt</f>
        <v>-5.190918202131683E-3</v>
      </c>
      <c r="Z144">
        <f>-l*COS(R144)</f>
        <v>-0.84833080916222392</v>
      </c>
      <c r="AA144">
        <f>Z144+l</f>
        <v>0.15166919083777608</v>
      </c>
      <c r="AB144">
        <f>S144*l</f>
        <v>-0.75662895967956723</v>
      </c>
      <c r="AC144">
        <f>ABS(mass*g*AA144)</f>
        <v>1.4878747621185835</v>
      </c>
      <c r="AD144">
        <f>mass*AB144^2/2</f>
        <v>0.28624369131289207</v>
      </c>
      <c r="AE144">
        <f t="shared" si="27"/>
        <v>1.7741184534314756</v>
      </c>
      <c r="AI144">
        <f>AI143+dt</f>
        <v>0.13800000000000009</v>
      </c>
      <c r="AJ144">
        <f t="shared" si="29"/>
        <v>0.55797177164941791</v>
      </c>
      <c r="AK144">
        <f t="shared" si="30"/>
        <v>-0.75662798120848529</v>
      </c>
      <c r="AL144">
        <f>g/l*SIN(AJ144)</f>
        <v>-5.1940681277594729</v>
      </c>
      <c r="AM144">
        <f>AJ144+AK144*dt/2</f>
        <v>0.55759345765881363</v>
      </c>
      <c r="AN144">
        <f>AK144+AL144*dt/2</f>
        <v>-0.75922501527236508</v>
      </c>
      <c r="AO144">
        <f>g/l*SIN(AM144)</f>
        <v>-5.1909193800112678</v>
      </c>
      <c r="AP144">
        <f>AJ144+AN144*dt/2</f>
        <v>0.55759215914178173</v>
      </c>
      <c r="AQ144">
        <f>AK144+AO144*dt/2</f>
        <v>-0.75922344089849092</v>
      </c>
      <c r="AR144">
        <f>g/l*SIN(AP144)</f>
        <v>-5.1909085710356813</v>
      </c>
      <c r="AS144">
        <f>AJ144+AQ144*dt</f>
        <v>0.5572125482085194</v>
      </c>
      <c r="AT144">
        <f>AK144+AR144*dt</f>
        <v>-0.76181888977952095</v>
      </c>
      <c r="AU144">
        <f>g/l*SIN(AS144)</f>
        <v>-5.1877482793809548</v>
      </c>
      <c r="AV144">
        <f t="shared" si="31"/>
        <v>-0.75922396388828639</v>
      </c>
      <c r="AW144">
        <f t="shared" si="32"/>
        <v>-5.1909120515390539</v>
      </c>
      <c r="AX144">
        <f>AV144*dt</f>
        <v>-7.5922396388828641E-4</v>
      </c>
      <c r="AY144">
        <f>AW144*dt</f>
        <v>-5.1909120515390541E-3</v>
      </c>
      <c r="AZ144">
        <f>-l*COS(AJ144)</f>
        <v>-0.84833073450039831</v>
      </c>
      <c r="BA144">
        <f>AZ144+l</f>
        <v>0.15166926549960169</v>
      </c>
      <c r="BB144">
        <f>AK144*l</f>
        <v>-0.75662798120848529</v>
      </c>
      <c r="BC144">
        <f>ABS(mass*g*BA144)</f>
        <v>1.4878754945510926</v>
      </c>
      <c r="BD144">
        <f>mass*BB144^2/2</f>
        <v>0.28624295097381397</v>
      </c>
      <c r="BE144">
        <f t="shared" si="28"/>
        <v>1.7741184455249066</v>
      </c>
    </row>
    <row r="145" spans="2:57" x14ac:dyDescent="0.25">
      <c r="B145">
        <f>B144+dt</f>
        <v>0.1390000000000001</v>
      </c>
      <c r="C145">
        <f t="shared" si="25"/>
        <v>0.55757370321885336</v>
      </c>
      <c r="D145">
        <f t="shared" si="26"/>
        <v>-0.76225025795704526</v>
      </c>
      <c r="E145">
        <f>g/l*SIN(C145)</f>
        <v>-5.1907549412840623</v>
      </c>
      <c r="F145">
        <f>dt*D145</f>
        <v>-7.6225025795704528E-4</v>
      </c>
      <c r="G145">
        <f>dt*E145</f>
        <v>-5.1907549412840625E-3</v>
      </c>
      <c r="H145">
        <f>-l*COS(C145)</f>
        <v>-0.84854143125245596</v>
      </c>
      <c r="I145">
        <f>H145+l</f>
        <v>0.15145856874754404</v>
      </c>
      <c r="J145">
        <f>D145*l</f>
        <v>-0.76225025795704526</v>
      </c>
      <c r="K145">
        <f>ABS(mass*g*I145)</f>
        <v>1.4858085594134072</v>
      </c>
      <c r="L145">
        <f>mass*J145^2/2</f>
        <v>0.29051272787779103</v>
      </c>
      <c r="M145">
        <f t="shared" si="24"/>
        <v>1.7763212872911982</v>
      </c>
      <c r="Q145">
        <f>dt+Q144</f>
        <v>0.1390000000000001</v>
      </c>
      <c r="R145">
        <f t="shared" si="33"/>
        <v>0.5572124046429795</v>
      </c>
      <c r="S145">
        <f t="shared" si="34"/>
        <v>-0.76181987788169891</v>
      </c>
      <c r="T145">
        <f>g/l*SIN((R145))</f>
        <v>-5.1877470840448039</v>
      </c>
      <c r="U145">
        <f>R145+S145*dt/2</f>
        <v>0.5568314947040387</v>
      </c>
      <c r="V145">
        <f>S145+T145*dt/2</f>
        <v>-0.76441375142372137</v>
      </c>
      <c r="W145">
        <f>g/l*SIN(U145)</f>
        <v>-5.1845752263606011</v>
      </c>
      <c r="X145">
        <f>V145*dt</f>
        <v>-7.6441375142372134E-4</v>
      </c>
      <c r="Y145">
        <f>W145*dt</f>
        <v>-5.1845752263606016E-3</v>
      </c>
      <c r="Z145">
        <f>-l*COS(R145)</f>
        <v>-0.84873254939935938</v>
      </c>
      <c r="AA145">
        <f>Z145+l</f>
        <v>0.15126745060064062</v>
      </c>
      <c r="AB145">
        <f>S145*l</f>
        <v>-0.76181987788169891</v>
      </c>
      <c r="AC145">
        <f>ABS(mass*g*AA145)</f>
        <v>1.4839336903922846</v>
      </c>
      <c r="AD145">
        <f>mass*AB145^2/2</f>
        <v>0.29018476316784331</v>
      </c>
      <c r="AE145">
        <f t="shared" si="27"/>
        <v>1.774118453560128</v>
      </c>
      <c r="AI145">
        <f>AI144+dt</f>
        <v>0.1390000000000001</v>
      </c>
      <c r="AJ145">
        <f t="shared" si="29"/>
        <v>0.55721254768552964</v>
      </c>
      <c r="AK145">
        <f t="shared" si="30"/>
        <v>-0.76181889326002439</v>
      </c>
      <c r="AL145">
        <f>g/l*SIN(AJ145)</f>
        <v>-5.1877482750265083</v>
      </c>
      <c r="AM145">
        <f>AJ145+AK145*dt/2</f>
        <v>0.55683163823889958</v>
      </c>
      <c r="AN145">
        <f>AK145+AL145*dt/2</f>
        <v>-0.76441276739753761</v>
      </c>
      <c r="AO145">
        <f>g/l*SIN(AM145)</f>
        <v>-5.1845764217248655</v>
      </c>
      <c r="AP145">
        <f>AJ145+AN145*dt/2</f>
        <v>0.55683034130183084</v>
      </c>
      <c r="AQ145">
        <f>AK145+AO145*dt/2</f>
        <v>-0.76441118147088682</v>
      </c>
      <c r="AR145">
        <f>g/l*SIN(AP145)</f>
        <v>-5.1845656207753885</v>
      </c>
      <c r="AS145">
        <f>AJ145+AQ145*dt</f>
        <v>0.55644813650405878</v>
      </c>
      <c r="AT145">
        <f>AK145+AR145*dt</f>
        <v>-0.76700345888079979</v>
      </c>
      <c r="AU145">
        <f>g/l*SIN(AS145)</f>
        <v>-5.1813822223648316</v>
      </c>
      <c r="AV145">
        <f t="shared" si="31"/>
        <v>-0.76441170831294558</v>
      </c>
      <c r="AW145">
        <f t="shared" si="32"/>
        <v>-5.1845690970653076</v>
      </c>
      <c r="AX145">
        <f>AV145*dt</f>
        <v>-7.6441170831294562E-4</v>
      </c>
      <c r="AY145">
        <f>AW145*dt</f>
        <v>-5.184569097065308E-3</v>
      </c>
      <c r="AZ145">
        <f>-l*COS(AJ145)</f>
        <v>-0.84873247375525562</v>
      </c>
      <c r="BA145">
        <f>AZ145+l</f>
        <v>0.15126752624474438</v>
      </c>
      <c r="BB145">
        <f>AK145*l</f>
        <v>-0.76181889326002439</v>
      </c>
      <c r="BC145">
        <f>ABS(mass*g*BA145)</f>
        <v>1.4839344324609425</v>
      </c>
      <c r="BD145">
        <f>mass*BB145^2/2</f>
        <v>0.29018401306396424</v>
      </c>
      <c r="BE145">
        <f t="shared" si="28"/>
        <v>1.7741184455249068</v>
      </c>
    </row>
    <row r="146" spans="2:57" x14ac:dyDescent="0.25">
      <c r="B146">
        <f>B145+dt</f>
        <v>0.1400000000000001</v>
      </c>
      <c r="C146">
        <f t="shared" si="25"/>
        <v>0.55681145296089629</v>
      </c>
      <c r="D146">
        <f t="shared" si="26"/>
        <v>-0.76744101289832933</v>
      </c>
      <c r="E146">
        <f>g/l*SIN(C146)</f>
        <v>-5.1844083168453325</v>
      </c>
      <c r="F146">
        <f>dt*D146</f>
        <v>-7.6744101289832932E-4</v>
      </c>
      <c r="G146">
        <f>dt*E146</f>
        <v>-5.1844083168453327E-3</v>
      </c>
      <c r="H146">
        <f>-l*COS(C146)</f>
        <v>-0.8489445133754312</v>
      </c>
      <c r="I146">
        <f>H146+l</f>
        <v>0.1510554866245688</v>
      </c>
      <c r="J146">
        <f>D146*l</f>
        <v>-0.76744101289832933</v>
      </c>
      <c r="K146">
        <f>ABS(mass*g*I146)</f>
        <v>1.4818543237870201</v>
      </c>
      <c r="L146">
        <f>mass*J146^2/2</f>
        <v>0.29448285413920683</v>
      </c>
      <c r="M146">
        <f t="shared" si="24"/>
        <v>1.7763371779262269</v>
      </c>
      <c r="Q146">
        <f>dt+Q145</f>
        <v>0.1400000000000001</v>
      </c>
      <c r="R146">
        <f t="shared" si="33"/>
        <v>0.55644799089155572</v>
      </c>
      <c r="S146">
        <f t="shared" si="34"/>
        <v>-0.76700445310805954</v>
      </c>
      <c r="T146">
        <f>g/l*SIN((R146))</f>
        <v>-5.1813810094084456</v>
      </c>
      <c r="U146">
        <f>R146+S146*dt/2</f>
        <v>0.55606448866500169</v>
      </c>
      <c r="V146">
        <f>S146+T146*dt/2</f>
        <v>-0.76959514361276371</v>
      </c>
      <c r="W146">
        <f>g/l*SIN(U146)</f>
        <v>-5.17818604361777</v>
      </c>
      <c r="X146">
        <f>V146*dt</f>
        <v>-7.695951436127637E-4</v>
      </c>
      <c r="Y146">
        <f>W146*dt</f>
        <v>-5.1781860436177704E-3</v>
      </c>
      <c r="Z146">
        <f>-l*COS(R146)</f>
        <v>-0.84913654045394016</v>
      </c>
      <c r="AA146">
        <f>Z146+l</f>
        <v>0.15086345954605984</v>
      </c>
      <c r="AB146">
        <f>S146*l</f>
        <v>-0.76700445310805954</v>
      </c>
      <c r="AC146">
        <f>ABS(mass*g*AA146)</f>
        <v>1.4799705381468471</v>
      </c>
      <c r="AD146">
        <f>mass*AB146^2/2</f>
        <v>0.29414791554379677</v>
      </c>
      <c r="AE146">
        <f t="shared" si="27"/>
        <v>1.7741184536906438</v>
      </c>
      <c r="AI146">
        <f>AI145+dt</f>
        <v>0.1400000000000001</v>
      </c>
      <c r="AJ146">
        <f t="shared" si="29"/>
        <v>0.55644813597721665</v>
      </c>
      <c r="AK146">
        <f t="shared" si="30"/>
        <v>-0.76700346235708972</v>
      </c>
      <c r="AL146">
        <f>g/l*SIN(AJ146)</f>
        <v>-5.1813822179762203</v>
      </c>
      <c r="AM146">
        <f>AJ146+AK146*dt/2</f>
        <v>0.55606463424603814</v>
      </c>
      <c r="AN146">
        <f>AK146+AL146*dt/2</f>
        <v>-0.76959415346607785</v>
      </c>
      <c r="AO146">
        <f>g/l*SIN(AM146)</f>
        <v>-5.1781872566012277</v>
      </c>
      <c r="AP146">
        <f>AJ146+AN146*dt/2</f>
        <v>0.55606333890048365</v>
      </c>
      <c r="AQ146">
        <f>AK146+AO146*dt/2</f>
        <v>-0.76959255598539034</v>
      </c>
      <c r="AR146">
        <f>g/l*SIN(AP146)</f>
        <v>-5.1781764637580778</v>
      </c>
      <c r="AS146">
        <f>AJ146+AQ146*dt</f>
        <v>0.55567854342123124</v>
      </c>
      <c r="AT146">
        <f>AK146+AR146*dt</f>
        <v>-0.77218163882084778</v>
      </c>
      <c r="AU146">
        <f>g/l*SIN(AS146)</f>
        <v>-5.1749699561270441</v>
      </c>
      <c r="AV146">
        <f t="shared" si="31"/>
        <v>-0.76959308668014559</v>
      </c>
      <c r="AW146">
        <f t="shared" si="32"/>
        <v>-5.1781799358036453</v>
      </c>
      <c r="AX146">
        <f>AV146*dt</f>
        <v>-7.6959308668014565E-4</v>
      </c>
      <c r="AY146">
        <f>AW146*dt</f>
        <v>-5.1781799358036453E-3</v>
      </c>
      <c r="AZ146">
        <f>-l*COS(AJ146)</f>
        <v>-0.84913646382354502</v>
      </c>
      <c r="BA146">
        <f>AZ146+l</f>
        <v>0.15086353617645498</v>
      </c>
      <c r="BB146">
        <f>AK146*l</f>
        <v>-0.76700346235708972</v>
      </c>
      <c r="BC146">
        <f>ABS(mass*g*BA146)</f>
        <v>1.4799712898910236</v>
      </c>
      <c r="BD146">
        <f>mass*BB146^2/2</f>
        <v>0.29414715563388177</v>
      </c>
      <c r="BE146">
        <f t="shared" si="28"/>
        <v>1.7741184455249053</v>
      </c>
    </row>
    <row r="147" spans="2:57" x14ac:dyDescent="0.25">
      <c r="B147">
        <f>B146+dt</f>
        <v>0.1410000000000001</v>
      </c>
      <c r="C147">
        <f t="shared" si="25"/>
        <v>0.55604401194799791</v>
      </c>
      <c r="D147">
        <f t="shared" si="26"/>
        <v>-0.77262542121517463</v>
      </c>
      <c r="E147">
        <f>g/l*SIN(C147)</f>
        <v>-5.1780154302001131</v>
      </c>
      <c r="F147">
        <f>dt*D147</f>
        <v>-7.726254212151747E-4</v>
      </c>
      <c r="G147">
        <f>dt*E147</f>
        <v>-5.1780154302001136E-3</v>
      </c>
      <c r="H147">
        <f>-l*COS(C147)</f>
        <v>-0.84934984208933695</v>
      </c>
      <c r="I147">
        <f>H147+l</f>
        <v>0.15065015791066305</v>
      </c>
      <c r="J147">
        <f>D147*l</f>
        <v>-0.77262542121517463</v>
      </c>
      <c r="K147">
        <f>ABS(mass*g*I147)</f>
        <v>1.4778780491036045</v>
      </c>
      <c r="L147">
        <f>mass*J147^2/2</f>
        <v>0.29847502075396304</v>
      </c>
      <c r="M147">
        <f t="shared" si="24"/>
        <v>1.7763530698575676</v>
      </c>
      <c r="Q147">
        <f>dt+Q146</f>
        <v>0.1410000000000001</v>
      </c>
      <c r="R147">
        <f t="shared" si="33"/>
        <v>0.55567839574794298</v>
      </c>
      <c r="S147">
        <f t="shared" si="34"/>
        <v>-0.77218263915167729</v>
      </c>
      <c r="T147">
        <f>g/l*SIN((R147))</f>
        <v>-5.1749687254157672</v>
      </c>
      <c r="U147">
        <f>R147+S147*dt/2</f>
        <v>0.55529230442836719</v>
      </c>
      <c r="V147">
        <f>S147+T147*dt/2</f>
        <v>-0.77477012351438512</v>
      </c>
      <c r="W147">
        <f>g/l*SIN(U147)</f>
        <v>-5.171750649109514</v>
      </c>
      <c r="X147">
        <f>V147*dt</f>
        <v>-7.7477012351438517E-4</v>
      </c>
      <c r="Y147">
        <f>W147*dt</f>
        <v>-5.1717506491095137E-3</v>
      </c>
      <c r="Z147">
        <f>-l*COS(R147)</f>
        <v>-0.84954276863206735</v>
      </c>
      <c r="AA147">
        <f>Z147+l</f>
        <v>0.15045723136793265</v>
      </c>
      <c r="AB147">
        <f>S147*l</f>
        <v>-0.77218263915167729</v>
      </c>
      <c r="AC147">
        <f>ABS(mass*g*AA147)</f>
        <v>1.4759854397194194</v>
      </c>
      <c r="AD147">
        <f>mass*AB147^2/2</f>
        <v>0.29813301410362475</v>
      </c>
      <c r="AE147">
        <f t="shared" si="27"/>
        <v>1.7741184538230441</v>
      </c>
      <c r="AI147">
        <f>AI146+dt</f>
        <v>0.1410000000000001</v>
      </c>
      <c r="AJ147">
        <f t="shared" si="29"/>
        <v>0.55567854289053653</v>
      </c>
      <c r="AK147">
        <f t="shared" si="30"/>
        <v>-0.77218164229289332</v>
      </c>
      <c r="AL147">
        <f>g/l*SIN(AJ147)</f>
        <v>-5.1749699517042274</v>
      </c>
      <c r="AM147">
        <f>AJ147+AK147*dt/2</f>
        <v>0.55529245206939004</v>
      </c>
      <c r="AN147">
        <f>AK147+AL147*dt/2</f>
        <v>-0.77476912726874547</v>
      </c>
      <c r="AO147">
        <f>g/l*SIN(AM147)</f>
        <v>-5.1717518798467896</v>
      </c>
      <c r="AP147">
        <f>AJ147+AN147*dt/2</f>
        <v>0.55529115832690212</v>
      </c>
      <c r="AQ147">
        <f>AK147+AO147*dt/2</f>
        <v>-0.77476751823281675</v>
      </c>
      <c r="AR147">
        <f>g/l*SIN(AP147)</f>
        <v>-5.17174109519061</v>
      </c>
      <c r="AS147">
        <f>AJ147+AQ147*dt</f>
        <v>0.55490377537230373</v>
      </c>
      <c r="AT147">
        <f>AK147+AR147*dt</f>
        <v>-0.77735338338808391</v>
      </c>
      <c r="AU147">
        <f>g/l*SIN(AS147)</f>
        <v>-5.1685114759865396</v>
      </c>
      <c r="AV147">
        <f t="shared" si="31"/>
        <v>-0.77476805278068361</v>
      </c>
      <c r="AW147">
        <f t="shared" si="32"/>
        <v>-5.171744562960928</v>
      </c>
      <c r="AX147">
        <f>AV147*dt</f>
        <v>-7.7476805278068358E-4</v>
      </c>
      <c r="AY147">
        <f>AW147*dt</f>
        <v>-5.1717445629609277E-3</v>
      </c>
      <c r="AZ147">
        <f>-l*COS(AJ147)</f>
        <v>-0.84954269101143431</v>
      </c>
      <c r="BA147">
        <f>AZ147+l</f>
        <v>0.15045730898856569</v>
      </c>
      <c r="BB147">
        <f>AK147*l</f>
        <v>-0.77218164229289332</v>
      </c>
      <c r="BC147">
        <f>ABS(mass*g*BA147)</f>
        <v>1.4759862011778295</v>
      </c>
      <c r="BD147">
        <f>mass*BB147^2/2</f>
        <v>0.29813224434707492</v>
      </c>
      <c r="BE147">
        <f t="shared" si="28"/>
        <v>1.7741184455249044</v>
      </c>
    </row>
    <row r="148" spans="2:57" x14ac:dyDescent="0.25">
      <c r="B148">
        <f>B147+dt</f>
        <v>0.1420000000000001</v>
      </c>
      <c r="C148">
        <f t="shared" si="25"/>
        <v>0.55527138652678276</v>
      </c>
      <c r="D148">
        <f t="shared" si="26"/>
        <v>-0.77780343664537477</v>
      </c>
      <c r="E148">
        <f>g/l*SIN(C148)</f>
        <v>-5.1715762761004882</v>
      </c>
      <c r="F148">
        <f>dt*D148</f>
        <v>-7.7780343664537478E-4</v>
      </c>
      <c r="G148">
        <f>dt*E148</f>
        <v>-5.1715762761004886E-3</v>
      </c>
      <c r="H148">
        <f>-l*COS(C148)</f>
        <v>-0.84975740366167485</v>
      </c>
      <c r="I148">
        <f>H148+l</f>
        <v>0.15024259633832515</v>
      </c>
      <c r="J148">
        <f>D148*l</f>
        <v>-0.77780343664537477</v>
      </c>
      <c r="K148">
        <f>ABS(mass*g*I148)</f>
        <v>1.4738798700789699</v>
      </c>
      <c r="L148">
        <f>mass*J148^2/2</f>
        <v>0.30248909302867777</v>
      </c>
      <c r="M148">
        <f t="shared" si="24"/>
        <v>1.7763689631076476</v>
      </c>
      <c r="Q148">
        <f>dt+Q147</f>
        <v>0.1420000000000001</v>
      </c>
      <c r="R148">
        <f t="shared" si="33"/>
        <v>0.55490362562442863</v>
      </c>
      <c r="S148">
        <f t="shared" si="34"/>
        <v>-0.77735438980078675</v>
      </c>
      <c r="T148">
        <f>g/l*SIN((R148))</f>
        <v>-5.1685102273855996</v>
      </c>
      <c r="U148">
        <f>R148+S148*dt/2</f>
        <v>0.5545149484295282</v>
      </c>
      <c r="V148">
        <f>S148+T148*dt/2</f>
        <v>-0.77993864491447951</v>
      </c>
      <c r="W148">
        <f>g/l*SIN(U148)</f>
        <v>-5.1652690382680131</v>
      </c>
      <c r="X148">
        <f>V148*dt</f>
        <v>-7.7993864491447955E-4</v>
      </c>
      <c r="Y148">
        <f>W148*dt</f>
        <v>-5.165269038268013E-3</v>
      </c>
      <c r="Z148">
        <f>-l*COS(R148)</f>
        <v>-0.84995122015432523</v>
      </c>
      <c r="AA148">
        <f>Z148+l</f>
        <v>0.15004877984567477</v>
      </c>
      <c r="AB148">
        <f>S148*l</f>
        <v>-0.77735438980078675</v>
      </c>
      <c r="AC148">
        <f>ABS(mass*g*AA148)</f>
        <v>1.4719785302860695</v>
      </c>
      <c r="AD148">
        <f>mass*AB148^2/2</f>
        <v>0.30213992367127673</v>
      </c>
      <c r="AE148">
        <f t="shared" si="27"/>
        <v>1.7741184539573462</v>
      </c>
      <c r="AI148">
        <f>AI147+dt</f>
        <v>0.1420000000000001</v>
      </c>
      <c r="AJ148">
        <f t="shared" si="29"/>
        <v>0.55490377483775588</v>
      </c>
      <c r="AK148">
        <f t="shared" si="30"/>
        <v>-0.7773533868558542</v>
      </c>
      <c r="AL148">
        <f>g/l*SIN(AJ148)</f>
        <v>-5.1685114715294684</v>
      </c>
      <c r="AM148">
        <f>AJ148+AK148*dt/2</f>
        <v>0.55451509814432798</v>
      </c>
      <c r="AN148">
        <f>AK148+AL148*dt/2</f>
        <v>-0.77993764259161891</v>
      </c>
      <c r="AO148">
        <f>g/l*SIN(AM148)</f>
        <v>-5.1652702868938354</v>
      </c>
      <c r="AP148">
        <f>AJ148+AN148*dt/2</f>
        <v>0.55451380601646005</v>
      </c>
      <c r="AQ148">
        <f>AK148+AO148*dt/2</f>
        <v>-0.77993602199930112</v>
      </c>
      <c r="AR148">
        <f>g/l*SIN(AP148)</f>
        <v>-5.1652595105056998</v>
      </c>
      <c r="AS148">
        <f>AJ148+AQ148*dt</f>
        <v>0.55412383881575655</v>
      </c>
      <c r="AT148">
        <f>AK148+AR148*dt</f>
        <v>-0.78251864636635993</v>
      </c>
      <c r="AU148">
        <f>g/l*SIN(AS148)</f>
        <v>-5.1620067774906415</v>
      </c>
      <c r="AV148">
        <f t="shared" si="31"/>
        <v>-0.77993656040067572</v>
      </c>
      <c r="AW148">
        <f t="shared" si="32"/>
        <v>-5.1652629739698641</v>
      </c>
      <c r="AX148">
        <f>AV148*dt</f>
        <v>-7.7993656040067569E-4</v>
      </c>
      <c r="AY148">
        <f>AW148*dt</f>
        <v>-5.1652629739698643E-3</v>
      </c>
      <c r="AZ148">
        <f>-l*COS(AJ148)</f>
        <v>-0.84995114153957496</v>
      </c>
      <c r="BA148">
        <f>AZ148+l</f>
        <v>0.15004885846042504</v>
      </c>
      <c r="BB148">
        <f>AK148*l</f>
        <v>-0.7773533868558542</v>
      </c>
      <c r="BC148">
        <f>ABS(mass*g*BA148)</f>
        <v>1.4719793014967697</v>
      </c>
      <c r="BD148">
        <f>mass*BB148^2/2</f>
        <v>0.30213914402813363</v>
      </c>
      <c r="BE148">
        <f t="shared" si="28"/>
        <v>1.7741184455249033</v>
      </c>
    </row>
    <row r="149" spans="2:57" x14ac:dyDescent="0.25">
      <c r="B149">
        <f>B148+dt</f>
        <v>0.1430000000000001</v>
      </c>
      <c r="C149">
        <f t="shared" si="25"/>
        <v>0.55449358309013741</v>
      </c>
      <c r="D149">
        <f t="shared" si="26"/>
        <v>-0.78297501292147531</v>
      </c>
      <c r="E149">
        <f>g/l*SIN(C149)</f>
        <v>-5.1650908495235734</v>
      </c>
      <c r="F149">
        <f>dt*D149</f>
        <v>-7.829750129214753E-4</v>
      </c>
      <c r="G149">
        <f>dt*E149</f>
        <v>-5.1650908495235737E-3</v>
      </c>
      <c r="H149">
        <f>-l*COS(C149)</f>
        <v>-0.85016718427426907</v>
      </c>
      <c r="I149">
        <f>H149+l</f>
        <v>0.14983281572573093</v>
      </c>
      <c r="J149">
        <f>D149*l</f>
        <v>-0.78297501292147531</v>
      </c>
      <c r="K149">
        <f>ABS(mass*g*I149)</f>
        <v>1.4698599222694204</v>
      </c>
      <c r="L149">
        <f>mass*J149^2/2</f>
        <v>0.30652493542969222</v>
      </c>
      <c r="M149">
        <f t="shared" si="24"/>
        <v>1.7763848576991126</v>
      </c>
      <c r="Q149">
        <f>dt+Q148</f>
        <v>0.1430000000000001</v>
      </c>
      <c r="R149">
        <f t="shared" si="33"/>
        <v>0.5541236869795142</v>
      </c>
      <c r="S149">
        <f t="shared" si="34"/>
        <v>-0.78251965883905472</v>
      </c>
      <c r="T149">
        <f>g/l*SIN((R149))</f>
        <v>-5.1620055108651668</v>
      </c>
      <c r="U149">
        <f>R149+S149*dt/2</f>
        <v>0.55373242715009463</v>
      </c>
      <c r="V149">
        <f>S149+T149*dt/2</f>
        <v>-0.78510066159448733</v>
      </c>
      <c r="W149">
        <f>g/l*SIN(U149)</f>
        <v>-5.1587412067563729</v>
      </c>
      <c r="X149">
        <f>V149*dt</f>
        <v>-7.8510066159448737E-4</v>
      </c>
      <c r="Y149">
        <f>W149*dt</f>
        <v>-5.158741206756373E-3</v>
      </c>
      <c r="Z149">
        <f>-l*COS(R149)</f>
        <v>-0.85036188115608835</v>
      </c>
      <c r="AA149">
        <f>Z149+l</f>
        <v>0.14963811884391165</v>
      </c>
      <c r="AB149">
        <f>S149*l</f>
        <v>-0.78251965883905472</v>
      </c>
      <c r="AC149">
        <f>ABS(mass*g*AA149)</f>
        <v>1.4679499458587733</v>
      </c>
      <c r="AD149">
        <f>mass*AB149^2/2</f>
        <v>0.3061685082347953</v>
      </c>
      <c r="AE149">
        <f t="shared" si="27"/>
        <v>1.7741184540935686</v>
      </c>
      <c r="AI149">
        <f>AI148+dt</f>
        <v>0.1430000000000001</v>
      </c>
      <c r="AJ149">
        <f t="shared" si="29"/>
        <v>0.55412383827735523</v>
      </c>
      <c r="AK149">
        <f t="shared" si="30"/>
        <v>-0.78251864982982411</v>
      </c>
      <c r="AL149">
        <f>g/l*SIN(AJ149)</f>
        <v>-5.1620067729992716</v>
      </c>
      <c r="AM149">
        <f>AJ149+AK149*dt/2</f>
        <v>0.55373257895244032</v>
      </c>
      <c r="AN149">
        <f>AK149+AL149*dt/2</f>
        <v>-0.78509965321632369</v>
      </c>
      <c r="AO149">
        <f>g/l*SIN(AM149)</f>
        <v>-5.1587424734055762</v>
      </c>
      <c r="AP149">
        <f>AJ149+AN149*dt/2</f>
        <v>0.55373128845074704</v>
      </c>
      <c r="AQ149">
        <f>AK149+AO149*dt/2</f>
        <v>-0.78509802106652693</v>
      </c>
      <c r="AR149">
        <f>g/l*SIN(AP149)</f>
        <v>-5.1587317053669874</v>
      </c>
      <c r="AS149">
        <f>AJ149+AQ149*dt</f>
        <v>0.55333874025628871</v>
      </c>
      <c r="AT149">
        <f>AK149+AR149*dt</f>
        <v>-0.78767738153519107</v>
      </c>
      <c r="AU149">
        <f>g/l*SIN(AS149)</f>
        <v>-5.1554558564201463</v>
      </c>
      <c r="AV149">
        <f t="shared" si="31"/>
        <v>-0.78509856332178618</v>
      </c>
      <c r="AW149">
        <f t="shared" si="32"/>
        <v>-5.1587351644940904</v>
      </c>
      <c r="AX149">
        <f>AV149*dt</f>
        <v>-7.8509856332178616E-4</v>
      </c>
      <c r="AY149">
        <f>AW149*dt</f>
        <v>-5.1587351644940905E-3</v>
      </c>
      <c r="AZ149">
        <f>-l*COS(AJ149)</f>
        <v>-0.85036180154340901</v>
      </c>
      <c r="BA149">
        <f>AZ149+l</f>
        <v>0.14963819845659099</v>
      </c>
      <c r="BB149">
        <f>AK149*l</f>
        <v>-0.78251864982982411</v>
      </c>
      <c r="BC149">
        <f>ABS(mass*g*BA149)</f>
        <v>1.4679507268591576</v>
      </c>
      <c r="BD149">
        <f>mass*BB149^2/2</f>
        <v>0.30616771866574544</v>
      </c>
      <c r="BE149">
        <f t="shared" si="28"/>
        <v>1.7741184455249031</v>
      </c>
    </row>
    <row r="150" spans="2:57" x14ac:dyDescent="0.25">
      <c r="B150">
        <f>B149+dt</f>
        <v>0.1440000000000001</v>
      </c>
      <c r="C150">
        <f t="shared" si="25"/>
        <v>0.55371060807721595</v>
      </c>
      <c r="D150">
        <f t="shared" si="26"/>
        <v>-0.78814010377099886</v>
      </c>
      <c r="E150">
        <f>g/l*SIN(C150)</f>
        <v>-5.1585591456766027</v>
      </c>
      <c r="F150">
        <f>dt*D150</f>
        <v>-7.8814010377099885E-4</v>
      </c>
      <c r="G150">
        <f>dt*E150</f>
        <v>-5.1585591456766028E-3</v>
      </c>
      <c r="H150">
        <f>-l*COS(C150)</f>
        <v>-0.85057917002357275</v>
      </c>
      <c r="I150">
        <f>H150+l</f>
        <v>0.14942082997642725</v>
      </c>
      <c r="J150">
        <f>D150*l</f>
        <v>-0.78814010377099886</v>
      </c>
      <c r="K150">
        <f>ABS(mass*g*I150)</f>
        <v>1.4658183420687514</v>
      </c>
      <c r="L150">
        <f>mass*J150^2/2</f>
        <v>0.31058241158608041</v>
      </c>
      <c r="M150">
        <f t="shared" si="24"/>
        <v>1.7764007536548319</v>
      </c>
      <c r="Q150">
        <f>dt+Q149</f>
        <v>0.1440000000000001</v>
      </c>
      <c r="R150">
        <f t="shared" si="33"/>
        <v>0.55333858631791966</v>
      </c>
      <c r="S150">
        <f t="shared" si="34"/>
        <v>-0.78767840004581113</v>
      </c>
      <c r="T150">
        <f>g/l*SIN((R150))</f>
        <v>-5.1554545716351576</v>
      </c>
      <c r="U150">
        <f>R150+S150*dt/2</f>
        <v>0.55294474711789676</v>
      </c>
      <c r="V150">
        <f>S150+T150*dt/2</f>
        <v>-0.79025612733162875</v>
      </c>
      <c r="W150">
        <f>g/l*SIN(U150)</f>
        <v>-5.152167150473713</v>
      </c>
      <c r="X150">
        <f>V150*dt</f>
        <v>-7.9025612733162878E-4</v>
      </c>
      <c r="Y150">
        <f>W150*dt</f>
        <v>-5.1521671504737134E-3</v>
      </c>
      <c r="Z150">
        <f>-l*COS(R150)</f>
        <v>-0.85077473768783241</v>
      </c>
      <c r="AA150">
        <f>Z150+l</f>
        <v>0.14922526231216759</v>
      </c>
      <c r="AB150">
        <f>S150*l</f>
        <v>-0.78767840004581113</v>
      </c>
      <c r="AC150">
        <f>ABS(mass*g*AA150)</f>
        <v>1.4638998232823641</v>
      </c>
      <c r="AD150">
        <f>mass*AB150^2/2</f>
        <v>0.31021863094936442</v>
      </c>
      <c r="AE150">
        <f t="shared" si="27"/>
        <v>1.7741184542317285</v>
      </c>
      <c r="AI150">
        <f>AI149+dt</f>
        <v>0.1440000000000001</v>
      </c>
      <c r="AJ150">
        <f t="shared" si="29"/>
        <v>0.55333873971403347</v>
      </c>
      <c r="AK150">
        <f t="shared" si="30"/>
        <v>-0.78767738499431816</v>
      </c>
      <c r="AL150">
        <f>g/l*SIN(AJ150)</f>
        <v>-5.1554558518944305</v>
      </c>
      <c r="AM150">
        <f>AJ150+AK150*dt/2</f>
        <v>0.55294490102153626</v>
      </c>
      <c r="AN150">
        <f>AK150+AL150*dt/2</f>
        <v>-0.7902551129202654</v>
      </c>
      <c r="AO150">
        <f>g/l*SIN(AM150)</f>
        <v>-5.1521684352812347</v>
      </c>
      <c r="AP150">
        <f>AJ150+AN150*dt/2</f>
        <v>0.55294361215757337</v>
      </c>
      <c r="AQ150">
        <f>AK150+AO150*dt/2</f>
        <v>-0.79025346921195883</v>
      </c>
      <c r="AR150">
        <f>g/l*SIN(AP150)</f>
        <v>-5.1521576756741281</v>
      </c>
      <c r="AS150">
        <f>AJ150+AQ150*dt</f>
        <v>0.55254848624482156</v>
      </c>
      <c r="AT150">
        <f>AK150+AR150*dt</f>
        <v>-0.79282954266999228</v>
      </c>
      <c r="AU150">
        <f>g/l*SIN(AS150)</f>
        <v>-5.1488587087944158</v>
      </c>
      <c r="AV150">
        <f t="shared" si="31"/>
        <v>-0.79025401532146</v>
      </c>
      <c r="AW150">
        <f t="shared" si="32"/>
        <v>-5.1521611304332611</v>
      </c>
      <c r="AX150">
        <f>AV150*dt</f>
        <v>-7.9025401532146003E-4</v>
      </c>
      <c r="AY150">
        <f>AW150*dt</f>
        <v>-5.1521611304332611E-3</v>
      </c>
      <c r="AZ150">
        <f>-l*COS(AJ150)</f>
        <v>-0.85077465707348021</v>
      </c>
      <c r="BA150">
        <f>AZ150+l</f>
        <v>0.14922534292651979</v>
      </c>
      <c r="BB150">
        <f>AK150*l</f>
        <v>-0.78767738499431816</v>
      </c>
      <c r="BC150">
        <f>ABS(mass*g*BA150)</f>
        <v>1.4639006141091593</v>
      </c>
      <c r="BD150">
        <f>mass*BB150^2/2</f>
        <v>0.31021783141574366</v>
      </c>
      <c r="BE150">
        <f t="shared" si="28"/>
        <v>1.7741184455249028</v>
      </c>
    </row>
    <row r="151" spans="2:57" x14ac:dyDescent="0.25">
      <c r="B151">
        <f>B150+dt</f>
        <v>0.1450000000000001</v>
      </c>
      <c r="C151">
        <f t="shared" si="25"/>
        <v>0.55292246797344491</v>
      </c>
      <c r="D151">
        <f t="shared" si="26"/>
        <v>-0.7932986629166755</v>
      </c>
      <c r="E151">
        <f>g/l*SIN(C151)</f>
        <v>-5.1519811600020162</v>
      </c>
      <c r="F151">
        <f>dt*D151</f>
        <v>-7.9329866291667555E-4</v>
      </c>
      <c r="G151">
        <f>dt*E151</f>
        <v>-5.1519811600020159E-3</v>
      </c>
      <c r="H151">
        <f>-l*COS(C151)</f>
        <v>-0.85099334692097806</v>
      </c>
      <c r="I151">
        <f>H151+l</f>
        <v>0.14900665307902194</v>
      </c>
      <c r="J151">
        <f>D151*l</f>
        <v>-0.7932986629166755</v>
      </c>
      <c r="K151">
        <f>ABS(mass*g*I151)</f>
        <v>1.4617552667052054</v>
      </c>
      <c r="L151">
        <f>mass*J151^2/2</f>
        <v>0.31466138429269258</v>
      </c>
      <c r="M151">
        <f t="shared" si="24"/>
        <v>1.776416650997898</v>
      </c>
      <c r="Q151">
        <f>dt+Q150</f>
        <v>0.1450000000000001</v>
      </c>
      <c r="R151">
        <f t="shared" si="33"/>
        <v>0.55254833019058802</v>
      </c>
      <c r="S151">
        <f t="shared" si="34"/>
        <v>-0.79283056719628486</v>
      </c>
      <c r="T151">
        <f>g/l*SIN((R151))</f>
        <v>-5.1488574057148337</v>
      </c>
      <c r="U151">
        <f>R151+S151*dt/2</f>
        <v>0.55215191490698989</v>
      </c>
      <c r="V151">
        <f>S151+T151*dt/2</f>
        <v>-0.79540499589914226</v>
      </c>
      <c r="W151">
        <f>g/l*SIN(U151)</f>
        <v>-5.1455468655602807</v>
      </c>
      <c r="X151">
        <f>V151*dt</f>
        <v>-7.9540499589914233E-4</v>
      </c>
      <c r="Y151">
        <f>W151*dt</f>
        <v>-5.1455468655602805E-3</v>
      </c>
      <c r="Z151">
        <f>-l*COS(R151)</f>
        <v>-0.85118977571544796</v>
      </c>
      <c r="AA151">
        <f>Z151+l</f>
        <v>0.14881022428455204</v>
      </c>
      <c r="AB151">
        <f>S151*l</f>
        <v>-0.79283056719628486</v>
      </c>
      <c r="AC151">
        <f>ABS(mass*g*AA151)</f>
        <v>1.4598283002314556</v>
      </c>
      <c r="AD151">
        <f>mass*AB151^2/2</f>
        <v>0.31429015414039141</v>
      </c>
      <c r="AE151">
        <f t="shared" si="27"/>
        <v>1.7741184543718469</v>
      </c>
      <c r="AI151">
        <f>AI150+dt</f>
        <v>0.1450000000000001</v>
      </c>
      <c r="AJ151">
        <f t="shared" si="29"/>
        <v>0.55254848569871196</v>
      </c>
      <c r="AK151">
        <f t="shared" si="30"/>
        <v>-0.79282954612475143</v>
      </c>
      <c r="AL151">
        <f>g/l*SIN(AJ151)</f>
        <v>-5.148858704234307</v>
      </c>
      <c r="AM151">
        <f>AJ151+AK151*dt/2</f>
        <v>0.55215207092564955</v>
      </c>
      <c r="AN151">
        <f>AK151+AL151*dt/2</f>
        <v>-0.79540397547686859</v>
      </c>
      <c r="AO151">
        <f>g/l*SIN(AM151)</f>
        <v>-5.1455481686611595</v>
      </c>
      <c r="AP151">
        <f>AJ151+AN151*dt/2</f>
        <v>0.55215078371097348</v>
      </c>
      <c r="AQ151">
        <f>AK151+AO151*dt/2</f>
        <v>-0.79540232020908197</v>
      </c>
      <c r="AR151">
        <f>g/l*SIN(AP151)</f>
        <v>-5.1455374175678994</v>
      </c>
      <c r="AS151">
        <f>AJ151+AQ151*dt</f>
        <v>0.55175308337850293</v>
      </c>
      <c r="AT151">
        <f>AK151+AR151*dt</f>
        <v>-0.79797508354231927</v>
      </c>
      <c r="AU151">
        <f>g/l*SIN(AS151)</f>
        <v>-5.1422153308764944</v>
      </c>
      <c r="AV151">
        <f t="shared" si="31"/>
        <v>-0.79540287017316202</v>
      </c>
      <c r="AW151">
        <f t="shared" si="32"/>
        <v>-5.1455408679281538</v>
      </c>
      <c r="AX151">
        <f>AV151*dt</f>
        <v>-7.95402870173162E-4</v>
      </c>
      <c r="AY151">
        <f>AW151*dt</f>
        <v>-5.1455408679281535E-3</v>
      </c>
      <c r="AZ151">
        <f>-l*COS(AJ151)</f>
        <v>-0.85118969409574807</v>
      </c>
      <c r="BA151">
        <f>AZ151+l</f>
        <v>0.14881030590425193</v>
      </c>
      <c r="BB151">
        <f>AK151*l</f>
        <v>-0.79282954612475143</v>
      </c>
      <c r="BC151">
        <f>ABS(mass*g*BA151)</f>
        <v>1.4598291009207114</v>
      </c>
      <c r="BD151">
        <f>mass*BB151^2/2</f>
        <v>0.31428934460418967</v>
      </c>
      <c r="BE151">
        <f t="shared" si="28"/>
        <v>1.7741184455249011</v>
      </c>
    </row>
    <row r="152" spans="2:57" x14ac:dyDescent="0.25">
      <c r="B152">
        <f>B151+dt</f>
        <v>0.1460000000000001</v>
      </c>
      <c r="C152">
        <f t="shared" si="25"/>
        <v>0.55212916931052824</v>
      </c>
      <c r="D152">
        <f t="shared" si="26"/>
        <v>-0.79845064407667754</v>
      </c>
      <c r="E152">
        <f>g/l*SIN(C152)</f>
        <v>-5.1453568881825849</v>
      </c>
      <c r="F152">
        <f>dt*D152</f>
        <v>-7.9845064407667754E-4</v>
      </c>
      <c r="G152">
        <f>dt*E152</f>
        <v>-5.145356888182585E-3</v>
      </c>
      <c r="H152">
        <f>-l*COS(C152)</f>
        <v>-0.85140970089313051</v>
      </c>
      <c r="I152">
        <f>H152+l</f>
        <v>0.14859029910686949</v>
      </c>
      <c r="J152">
        <f>D152*l</f>
        <v>-0.79845064407667754</v>
      </c>
      <c r="K152">
        <f>ABS(mass*g*I152)</f>
        <v>1.4576708342383897</v>
      </c>
      <c r="L152">
        <f>mass*J152^2/2</f>
        <v>0.31876171551323063</v>
      </c>
      <c r="M152">
        <f t="shared" si="24"/>
        <v>1.7764325497516205</v>
      </c>
      <c r="Q152">
        <f>dt+Q151</f>
        <v>0.1460000000000001</v>
      </c>
      <c r="R152">
        <f t="shared" si="33"/>
        <v>0.55175292519468888</v>
      </c>
      <c r="S152">
        <f t="shared" si="34"/>
        <v>-0.7979761140618451</v>
      </c>
      <c r="T152">
        <f>g/l*SIN((R152))</f>
        <v>-5.1422140093671391</v>
      </c>
      <c r="U152">
        <f>R152+S152*dt/2</f>
        <v>0.55135393713765801</v>
      </c>
      <c r="V152">
        <f>S152+T152*dt/2</f>
        <v>-0.80054722106652865</v>
      </c>
      <c r="W152">
        <f>g/l*SIN(U152)</f>
        <v>-5.1388803484025702</v>
      </c>
      <c r="X152">
        <f>V152*dt</f>
        <v>-8.0054722106652867E-4</v>
      </c>
      <c r="Y152">
        <f>W152*dt</f>
        <v>-5.13888034840257E-3</v>
      </c>
      <c r="Z152">
        <f>-l*COS(R152)</f>
        <v>-0.85160698112055877</v>
      </c>
      <c r="AA152">
        <f>Z152+l</f>
        <v>0.14839301887944123</v>
      </c>
      <c r="AB152">
        <f>S152*l</f>
        <v>-0.7979761140618451</v>
      </c>
      <c r="AC152">
        <f>ABS(mass*g*AA152)</f>
        <v>1.4557355152073186</v>
      </c>
      <c r="AD152">
        <f>mass*AB152^2/2</f>
        <v>0.31838293930662143</v>
      </c>
      <c r="AE152">
        <f t="shared" si="27"/>
        <v>1.7741184545139399</v>
      </c>
      <c r="AI152">
        <f>AI151+dt</f>
        <v>0.1460000000000001</v>
      </c>
      <c r="AJ152">
        <f t="shared" si="29"/>
        <v>0.55175308282853874</v>
      </c>
      <c r="AK152">
        <f t="shared" si="30"/>
        <v>-0.79797508699267961</v>
      </c>
      <c r="AL152">
        <f>g/l*SIN(AJ152)</f>
        <v>-5.1422153262819483</v>
      </c>
      <c r="AM152">
        <f>AJ152+AK152*dt/2</f>
        <v>0.55135409528504242</v>
      </c>
      <c r="AN152">
        <f>AK152+AL152*dt/2</f>
        <v>-0.80054619465582055</v>
      </c>
      <c r="AO152">
        <f>g/l*SIN(AM152)</f>
        <v>-5.1388816699319451</v>
      </c>
      <c r="AP152">
        <f>AJ152+AN152*dt/2</f>
        <v>0.55135280973121081</v>
      </c>
      <c r="AQ152">
        <f>AK152+AO152*dt/2</f>
        <v>-0.80054452782764562</v>
      </c>
      <c r="AR152">
        <f>g/l*SIN(AP152)</f>
        <v>-5.1388709274353319</v>
      </c>
      <c r="AS152">
        <f>AJ152+AQ152*dt</f>
        <v>0.55095253830071111</v>
      </c>
      <c r="AT152">
        <f>AK152+AR152*dt</f>
        <v>-0.80311395792011497</v>
      </c>
      <c r="AU152">
        <f>g/l*SIN(AS152)</f>
        <v>-5.1355257191782462</v>
      </c>
      <c r="AV152">
        <f t="shared" si="31"/>
        <v>-0.80054508164662119</v>
      </c>
      <c r="AW152">
        <f t="shared" si="32"/>
        <v>-5.1388743733657911</v>
      </c>
      <c r="AX152">
        <f>AV152*dt</f>
        <v>-8.0054508164662116E-4</v>
      </c>
      <c r="AY152">
        <f>AW152*dt</f>
        <v>-5.1388743733657913E-3</v>
      </c>
      <c r="AZ152">
        <f>-l*COS(AJ152)</f>
        <v>-0.85160689849190496</v>
      </c>
      <c r="BA152">
        <f>AZ152+l</f>
        <v>0.14839310150809504</v>
      </c>
      <c r="BB152">
        <f>AK152*l</f>
        <v>-0.79797508699267961</v>
      </c>
      <c r="BC152">
        <f>ABS(mass*g*BA152)</f>
        <v>1.4557363257944125</v>
      </c>
      <c r="BD152">
        <f>mass*BB152^2/2</f>
        <v>0.3183821197304873</v>
      </c>
      <c r="BE152">
        <f t="shared" si="28"/>
        <v>1.7741184455248997</v>
      </c>
    </row>
    <row r="153" spans="2:57" x14ac:dyDescent="0.25">
      <c r="B153">
        <f>B152+dt</f>
        <v>0.1470000000000001</v>
      </c>
      <c r="C153">
        <f t="shared" si="25"/>
        <v>0.55133071866645156</v>
      </c>
      <c r="D153">
        <f t="shared" si="26"/>
        <v>-0.80359600096486017</v>
      </c>
      <c r="E153">
        <f>g/l*SIN(C153)</f>
        <v>-5.138686326146539</v>
      </c>
      <c r="F153">
        <f>dt*D153</f>
        <v>-8.035960009648602E-4</v>
      </c>
      <c r="G153">
        <f>dt*E153</f>
        <v>-5.1386863261465394E-3</v>
      </c>
      <c r="H153">
        <f>-l*COS(C153)</f>
        <v>-0.85182821778224538</v>
      </c>
      <c r="I153">
        <f>H153+l</f>
        <v>0.14817178221775462</v>
      </c>
      <c r="J153">
        <f>D153*l</f>
        <v>-0.80359600096486017</v>
      </c>
      <c r="K153">
        <f>ABS(mass*g*I153)</f>
        <v>1.4535651835561729</v>
      </c>
      <c r="L153">
        <f>mass*J153^2/2</f>
        <v>0.32288326638335779</v>
      </c>
      <c r="M153">
        <f t="shared" si="24"/>
        <v>1.7764484499395308</v>
      </c>
      <c r="Q153">
        <f>dt+Q152</f>
        <v>0.1470000000000001</v>
      </c>
      <c r="R153">
        <f t="shared" si="33"/>
        <v>0.5509523779736224</v>
      </c>
      <c r="S153">
        <f t="shared" si="34"/>
        <v>-0.8031149944102477</v>
      </c>
      <c r="T153">
        <f>g/l*SIN((R153))</f>
        <v>-5.1355243791038374</v>
      </c>
      <c r="U153">
        <f>R153+S153*dt/2</f>
        <v>0.55055082047641724</v>
      </c>
      <c r="V153">
        <f>S153+T153*dt/2</f>
        <v>-0.8056827565997996</v>
      </c>
      <c r="W153">
        <f>g/l*SIN(U153)</f>
        <v>-5.1321675956384674</v>
      </c>
      <c r="X153">
        <f>V153*dt</f>
        <v>-8.0568275659979958E-4</v>
      </c>
      <c r="Y153">
        <f>W153*dt</f>
        <v>-5.1321675956384673E-3</v>
      </c>
      <c r="Z153">
        <f>-l*COS(R153)</f>
        <v>-0.85202633970084196</v>
      </c>
      <c r="AA153">
        <f>Z153+l</f>
        <v>0.14797366029915804</v>
      </c>
      <c r="AB153">
        <f>S153*l</f>
        <v>-0.8031149944102477</v>
      </c>
      <c r="AC153">
        <f>ABS(mass*g*AA153)</f>
        <v>1.4516216075347403</v>
      </c>
      <c r="AD153">
        <f>mass*AB153^2/2</f>
        <v>0.32249684712328608</v>
      </c>
      <c r="AE153">
        <f t="shared" si="27"/>
        <v>1.7741184546580264</v>
      </c>
      <c r="AI153">
        <f>AI152+dt</f>
        <v>0.1470000000000001</v>
      </c>
      <c r="AJ153">
        <f t="shared" si="29"/>
        <v>0.55095253774689212</v>
      </c>
      <c r="AK153">
        <f t="shared" si="30"/>
        <v>-0.8031139613660454</v>
      </c>
      <c r="AL153">
        <f>g/l*SIN(AJ153)</f>
        <v>-5.1355257145492175</v>
      </c>
      <c r="AM153">
        <f>AJ153+AK153*dt/2</f>
        <v>0.55055098076620912</v>
      </c>
      <c r="AN153">
        <f>AK153+AL153*dt/2</f>
        <v>-0.80568172422331996</v>
      </c>
      <c r="AO153">
        <f>g/l*SIN(AM153)</f>
        <v>-5.1321689357315776</v>
      </c>
      <c r="AP153">
        <f>AJ153+AN153*dt/2</f>
        <v>0.5505496968847805</v>
      </c>
      <c r="AQ153">
        <f>AK153+AO153*dt/2</f>
        <v>-0.80568004583391117</v>
      </c>
      <c r="AR153">
        <f>g/l*SIN(AP153)</f>
        <v>-5.1321582019148462</v>
      </c>
      <c r="AS153">
        <f>AJ153+AQ153*dt</f>
        <v>0.5501468577010582</v>
      </c>
      <c r="AT153">
        <f>AK153+AR153*dt</f>
        <v>-0.80824611956796022</v>
      </c>
      <c r="AU153">
        <f>g/l*SIN(AS153)</f>
        <v>-5.1287898704655044</v>
      </c>
      <c r="AV153">
        <f t="shared" si="31"/>
        <v>-0.80568060350807802</v>
      </c>
      <c r="AW153">
        <f t="shared" si="32"/>
        <v>-5.1321616433845945</v>
      </c>
      <c r="AX153">
        <f>AV153*dt</f>
        <v>-8.0568060350807806E-4</v>
      </c>
      <c r="AY153">
        <f>AW153*dt</f>
        <v>-5.1321616433845944E-3</v>
      </c>
      <c r="AZ153">
        <f>-l*COS(AJ153)</f>
        <v>-0.8520262560596974</v>
      </c>
      <c r="BA153">
        <f>AZ153+l</f>
        <v>0.1479737439403026</v>
      </c>
      <c r="BB153">
        <f>AK153*l</f>
        <v>-0.8031139613660454</v>
      </c>
      <c r="BC153">
        <f>ABS(mass*g*BA153)</f>
        <v>1.4516224280543686</v>
      </c>
      <c r="BD153">
        <f>mass*BB153^2/2</f>
        <v>0.32249601747053092</v>
      </c>
      <c r="BE153">
        <f t="shared" si="28"/>
        <v>1.7741184455248995</v>
      </c>
    </row>
    <row r="154" spans="2:57" x14ac:dyDescent="0.25">
      <c r="B154">
        <f>B153+dt</f>
        <v>0.1480000000000001</v>
      </c>
      <c r="C154">
        <f t="shared" si="25"/>
        <v>0.55052712266548665</v>
      </c>
      <c r="D154">
        <f t="shared" si="26"/>
        <v>-0.80873468729100673</v>
      </c>
      <c r="E154">
        <f>g/l*SIN(C154)</f>
        <v>-5.1319694700727254</v>
      </c>
      <c r="F154">
        <f>dt*D154</f>
        <v>-8.0873468729100674E-4</v>
      </c>
      <c r="G154">
        <f>dt*E154</f>
        <v>-5.1319694700727257E-3</v>
      </c>
      <c r="H154">
        <f>-l*COS(C154)</f>
        <v>-0.8522488833464289</v>
      </c>
      <c r="I154">
        <f>H154+l</f>
        <v>0.1477511166535711</v>
      </c>
      <c r="J154">
        <f>D154*l</f>
        <v>-0.80873468729100673</v>
      </c>
      <c r="K154">
        <f>ABS(mass*g*I154)</f>
        <v>1.4494384543715326</v>
      </c>
      <c r="L154">
        <f>mass*J154^2/2</f>
        <v>0.32702589721384123</v>
      </c>
      <c r="M154">
        <f t="shared" si="24"/>
        <v>1.776464351585374</v>
      </c>
      <c r="Q154">
        <f>dt+Q153</f>
        <v>0.1480000000000001</v>
      </c>
      <c r="R154">
        <f t="shared" si="33"/>
        <v>0.55014669521702264</v>
      </c>
      <c r="S154">
        <f t="shared" si="34"/>
        <v>-0.8082471620058862</v>
      </c>
      <c r="T154">
        <f>g/l*SIN((R154))</f>
        <v>-5.128788511690666</v>
      </c>
      <c r="U154">
        <f>R154+S154*dt/2</f>
        <v>0.54974257163601969</v>
      </c>
      <c r="V154">
        <f>S154+T154*dt/2</f>
        <v>-0.81081155626173151</v>
      </c>
      <c r="W154">
        <f>g/l*SIN(U154)</f>
        <v>-5.1254086041624189</v>
      </c>
      <c r="X154">
        <f>V154*dt</f>
        <v>-8.1081155626173149E-4</v>
      </c>
      <c r="Y154">
        <f>W154*dt</f>
        <v>-5.1254086041624194E-3</v>
      </c>
      <c r="Z154">
        <f>-l*COS(R154)</f>
        <v>-0.85244783717035277</v>
      </c>
      <c r="AA154">
        <f>Z154+l</f>
        <v>0.14755216282964723</v>
      </c>
      <c r="AB154">
        <f>S154*l</f>
        <v>-0.8082471620058862</v>
      </c>
      <c r="AC154">
        <f>ABS(mass*g*AA154)</f>
        <v>1.4474867173588393</v>
      </c>
      <c r="AD154">
        <f>mass*AB154^2/2</f>
        <v>0.32663173744528462</v>
      </c>
      <c r="AE154">
        <f t="shared" si="27"/>
        <v>1.7741184548041238</v>
      </c>
      <c r="AI154">
        <f>AI153+dt</f>
        <v>0.1480000000000001</v>
      </c>
      <c r="AJ154">
        <f t="shared" si="29"/>
        <v>0.55014685714338407</v>
      </c>
      <c r="AK154">
        <f t="shared" si="30"/>
        <v>-0.80824612300943</v>
      </c>
      <c r="AL154">
        <f>g/l*SIN(AJ154)</f>
        <v>-5.1287898658019477</v>
      </c>
      <c r="AM154">
        <f>AJ154+AK154*dt/2</f>
        <v>0.54974273408187935</v>
      </c>
      <c r="AN154">
        <f>AK154+AL154*dt/2</f>
        <v>-0.81081051794233094</v>
      </c>
      <c r="AO154">
        <f>g/l*SIN(AM154)</f>
        <v>-5.1254099629545946</v>
      </c>
      <c r="AP154">
        <f>AJ154+AN154*dt/2</f>
        <v>0.54974145188441292</v>
      </c>
      <c r="AQ154">
        <f>AK154+AO154*dt/2</f>
        <v>-0.81080882799090725</v>
      </c>
      <c r="AR154">
        <f>g/l*SIN(AP154)</f>
        <v>-5.1253992379014157</v>
      </c>
      <c r="AS154">
        <f>AJ154+AQ154*dt</f>
        <v>0.54933604831539318</v>
      </c>
      <c r="AT154">
        <f>AK154+AR154*dt</f>
        <v>-0.81337152224733145</v>
      </c>
      <c r="AU154">
        <f>g/l*SIN(AS154)</f>
        <v>-5.1220077817632443</v>
      </c>
      <c r="AV154">
        <f t="shared" si="31"/>
        <v>-0.81080938952053971</v>
      </c>
      <c r="AW154">
        <f t="shared" si="32"/>
        <v>-5.1254026748795356</v>
      </c>
      <c r="AX154">
        <f>AV154*dt</f>
        <v>-8.1080938952053975E-4</v>
      </c>
      <c r="AY154">
        <f>AW154*dt</f>
        <v>-5.1254026748795353E-3</v>
      </c>
      <c r="AZ154">
        <f>-l*COS(AJ154)</f>
        <v>-0.85244775251325067</v>
      </c>
      <c r="BA154">
        <f>AZ154+l</f>
        <v>0.14755224748674933</v>
      </c>
      <c r="BB154">
        <f>AK154*l</f>
        <v>-0.80824612300943</v>
      </c>
      <c r="BC154">
        <f>ABS(mass*g*BA154)</f>
        <v>1.4474875478450111</v>
      </c>
      <c r="BD154">
        <f>mass*BB154^2/2</f>
        <v>0.32663089767988734</v>
      </c>
      <c r="BE154">
        <f t="shared" si="28"/>
        <v>1.7741184455248984</v>
      </c>
    </row>
    <row r="155" spans="2:57" x14ac:dyDescent="0.25">
      <c r="B155">
        <f>B154+dt</f>
        <v>0.1490000000000001</v>
      </c>
      <c r="C155">
        <f t="shared" si="25"/>
        <v>0.54971838797819561</v>
      </c>
      <c r="D155">
        <f t="shared" si="26"/>
        <v>-0.8138666567610795</v>
      </c>
      <c r="E155">
        <f>g/l*SIN(C155)</f>
        <v>-5.1252063163957748</v>
      </c>
      <c r="F155">
        <f>dt*D155</f>
        <v>-8.1386665676107955E-4</v>
      </c>
      <c r="G155">
        <f>dt*E155</f>
        <v>-5.1252063163957752E-3</v>
      </c>
      <c r="H155">
        <f>-l*COS(C155)</f>
        <v>-0.85267168326000131</v>
      </c>
      <c r="I155">
        <f>H155+l</f>
        <v>0.14732831673999869</v>
      </c>
      <c r="J155">
        <f>D155*l</f>
        <v>-0.8138666567610795</v>
      </c>
      <c r="K155">
        <f>ABS(mass*g*I155)</f>
        <v>1.4452907872193872</v>
      </c>
      <c r="L155">
        <f>mass*J155^2/2</f>
        <v>0.33118946749372841</v>
      </c>
      <c r="M155">
        <f t="shared" ref="M155:M218" si="35">K155+L155</f>
        <v>1.7764802547131155</v>
      </c>
      <c r="Q155">
        <f>dt+Q154</f>
        <v>0.1490000000000001</v>
      </c>
      <c r="R155">
        <f t="shared" si="33"/>
        <v>0.54933588366076092</v>
      </c>
      <c r="S155">
        <f t="shared" si="34"/>
        <v>-0.81337257061004864</v>
      </c>
      <c r="T155">
        <f>g/l*SIN((R155))</f>
        <v>-5.1220064041525033</v>
      </c>
      <c r="U155">
        <f>R155+S155*dt/2</f>
        <v>0.54892919737545587</v>
      </c>
      <c r="V155">
        <f>S155+T155*dt/2</f>
        <v>-0.81593357381212495</v>
      </c>
      <c r="W155">
        <f>g/l*SIN(U155)</f>
        <v>-5.1186033711305949</v>
      </c>
      <c r="X155">
        <f>V155*dt</f>
        <v>-8.1593357381212501E-4</v>
      </c>
      <c r="Y155">
        <f>W155*dt</f>
        <v>-5.1186033711305952E-3</v>
      </c>
      <c r="Z155">
        <f>-l*COS(R155)</f>
        <v>-0.85287145915985196</v>
      </c>
      <c r="AA155">
        <f>Z155+l</f>
        <v>0.14712854084014804</v>
      </c>
      <c r="AB155">
        <f>S155*l</f>
        <v>-0.81337257061004864</v>
      </c>
      <c r="AC155">
        <f>ABS(mass*g*AA155)</f>
        <v>1.4433309856418524</v>
      </c>
      <c r="AD155">
        <f>mass*AB155^2/2</f>
        <v>0.33078746931039926</v>
      </c>
      <c r="AE155">
        <f t="shared" si="27"/>
        <v>1.7741184549522515</v>
      </c>
      <c r="AI155">
        <f>AI154+dt</f>
        <v>0.1490000000000001</v>
      </c>
      <c r="AJ155">
        <f t="shared" si="29"/>
        <v>0.54933604775386358</v>
      </c>
      <c r="AK155">
        <f t="shared" si="30"/>
        <v>-0.81337152568430948</v>
      </c>
      <c r="AL155">
        <f>g/l*SIN(AJ155)</f>
        <v>-5.1220077770651118</v>
      </c>
      <c r="AM155">
        <f>AJ155+AK155*dt/2</f>
        <v>0.54892936199102138</v>
      </c>
      <c r="AN155">
        <f>AK155+AL155*dt/2</f>
        <v>-0.81593252957284201</v>
      </c>
      <c r="AO155">
        <f>g/l*SIN(AM155)</f>
        <v>-5.1186047487572637</v>
      </c>
      <c r="AP155">
        <f>AJ155+AN155*dt/2</f>
        <v>0.54892808148907712</v>
      </c>
      <c r="AQ155">
        <f>AK155+AO155*dt/2</f>
        <v>-0.81593082805868811</v>
      </c>
      <c r="AR155">
        <f>g/l*SIN(AP155)</f>
        <v>-5.1185940325517443</v>
      </c>
      <c r="AS155">
        <f>AJ155+AQ155*dt</f>
        <v>0.54852011692580493</v>
      </c>
      <c r="AT155">
        <f>AK155+AR155*dt</f>
        <v>-0.81849011971686125</v>
      </c>
      <c r="AU155">
        <f>g/l*SIN(AS155)</f>
        <v>-5.1151794503607606</v>
      </c>
      <c r="AV155">
        <f t="shared" si="31"/>
        <v>-0.81593139344403853</v>
      </c>
      <c r="AW155">
        <f t="shared" si="32"/>
        <v>-5.1185974650073147</v>
      </c>
      <c r="AX155">
        <f>AV155*dt</f>
        <v>-8.1593139344403852E-4</v>
      </c>
      <c r="AY155">
        <f>AW155*dt</f>
        <v>-5.1185974650073147E-3</v>
      </c>
      <c r="AZ155">
        <f>-l*COS(AJ155)</f>
        <v>-0.85287137348339581</v>
      </c>
      <c r="BA155">
        <f>AZ155+l</f>
        <v>0.14712862651660419</v>
      </c>
      <c r="BB155">
        <f>AK155*l</f>
        <v>-0.81337152568430948</v>
      </c>
      <c r="BC155">
        <f>ABS(mass*g*BA155)</f>
        <v>1.4433318261278871</v>
      </c>
      <c r="BD155">
        <f>mass*BB155^2/2</f>
        <v>0.33078661939701065</v>
      </c>
      <c r="BE155">
        <f t="shared" si="28"/>
        <v>1.7741184455248977</v>
      </c>
    </row>
    <row r="156" spans="2:57" x14ac:dyDescent="0.25">
      <c r="B156">
        <f>B155+dt</f>
        <v>0.15000000000000011</v>
      </c>
      <c r="C156">
        <f t="shared" ref="C156:C219" si="36">C155+F155</f>
        <v>0.54890452132143452</v>
      </c>
      <c r="D156">
        <f t="shared" ref="D156:D219" si="37">D155+G155</f>
        <v>-0.81899186307747529</v>
      </c>
      <c r="E156">
        <f>g/l*SIN(C156)</f>
        <v>-5.1183968618112861</v>
      </c>
      <c r="F156">
        <f>dt*D156</f>
        <v>-8.189918630774753E-4</v>
      </c>
      <c r="G156">
        <f>dt*E156</f>
        <v>-5.1183968618112863E-3</v>
      </c>
      <c r="H156">
        <f>-l*COS(C156)</f>
        <v>-0.85309660311382485</v>
      </c>
      <c r="I156">
        <f>H156+l</f>
        <v>0.14690339688617515</v>
      </c>
      <c r="J156">
        <f>D156*l</f>
        <v>-0.81899186307747529</v>
      </c>
      <c r="K156">
        <f>ABS(mass*g*I156)</f>
        <v>1.4411223234533783</v>
      </c>
      <c r="L156">
        <f>mass*J156^2/2</f>
        <v>0.33537383589355702</v>
      </c>
      <c r="M156">
        <f t="shared" si="35"/>
        <v>1.7764961593469353</v>
      </c>
      <c r="Q156">
        <f>dt+Q155</f>
        <v>0.15000000000000011</v>
      </c>
      <c r="R156">
        <f t="shared" si="33"/>
        <v>0.54851995008694876</v>
      </c>
      <c r="S156">
        <f t="shared" si="34"/>
        <v>-0.81849117398117921</v>
      </c>
      <c r="T156">
        <f>g/l*SIN((R156))</f>
        <v>-5.1151780537785516</v>
      </c>
      <c r="U156">
        <f>R156+S156*dt/2</f>
        <v>0.54811070449995813</v>
      </c>
      <c r="V156">
        <f>S156+T156*dt/2</f>
        <v>-0.82104876300806851</v>
      </c>
      <c r="W156">
        <f>g/l*SIN(U156)</f>
        <v>-5.1117518939660931</v>
      </c>
      <c r="X156">
        <f>V156*dt</f>
        <v>-8.2104876300806851E-4</v>
      </c>
      <c r="Y156">
        <f>W156*dt</f>
        <v>-5.1117518939660933E-3</v>
      </c>
      <c r="Z156">
        <f>-l*COS(R156)</f>
        <v>-0.85329719121713754</v>
      </c>
      <c r="AA156">
        <f>Z156+l</f>
        <v>0.14670280878286246</v>
      </c>
      <c r="AB156">
        <f>S156*l</f>
        <v>-0.81849117398117921</v>
      </c>
      <c r="AC156">
        <f>ABS(mass*g*AA156)</f>
        <v>1.4391545541598807</v>
      </c>
      <c r="AD156">
        <f>mass*AB156^2/2</f>
        <v>0.33496390094254447</v>
      </c>
      <c r="AE156">
        <f t="shared" si="27"/>
        <v>1.7741184551024252</v>
      </c>
      <c r="AI156">
        <f>AI155+dt</f>
        <v>0.15000000000000011</v>
      </c>
      <c r="AJ156">
        <f t="shared" si="29"/>
        <v>0.54852011636041953</v>
      </c>
      <c r="AK156">
        <f t="shared" si="30"/>
        <v>-0.8184901231493168</v>
      </c>
      <c r="AL156">
        <f>g/l*SIN(AJ156)</f>
        <v>-5.1151794456280077</v>
      </c>
      <c r="AM156">
        <f>AJ156+AK156*dt/2</f>
        <v>0.54811087129884484</v>
      </c>
      <c r="AN156">
        <f>AK156+AL156*dt/2</f>
        <v>-0.82104771287213085</v>
      </c>
      <c r="AO156">
        <f>g/l*SIN(AM156)</f>
        <v>-5.1117532905627776</v>
      </c>
      <c r="AP156">
        <f>AJ156+AN156*dt/2</f>
        <v>0.5481095925039835</v>
      </c>
      <c r="AQ156">
        <f>AK156+AO156*dt/2</f>
        <v>-0.82104599979459814</v>
      </c>
      <c r="AR156">
        <f>g/l*SIN(AP156)</f>
        <v>-5.1117425832894599</v>
      </c>
      <c r="AS156">
        <f>AJ156+AQ156*dt</f>
        <v>0.54769907036062493</v>
      </c>
      <c r="AT156">
        <f>AK156+AR156*dt</f>
        <v>-0.8236018657326063</v>
      </c>
      <c r="AU156">
        <f>g/l*SIN(AS156)</f>
        <v>-5.1083048738168779</v>
      </c>
      <c r="AV156">
        <f t="shared" si="31"/>
        <v>-0.8210465690358969</v>
      </c>
      <c r="AW156">
        <f t="shared" si="32"/>
        <v>-5.1117460111915598</v>
      </c>
      <c r="AX156">
        <f>AV156*dt</f>
        <v>-8.2104656903589693E-4</v>
      </c>
      <c r="AY156">
        <f>AW156*dt</f>
        <v>-5.1117460111915602E-3</v>
      </c>
      <c r="AZ156">
        <f>-l*COS(AJ156)</f>
        <v>-0.85329710451800156</v>
      </c>
      <c r="BA156">
        <f>AZ156+l</f>
        <v>0.14670289548199844</v>
      </c>
      <c r="BB156">
        <f>AK156*l</f>
        <v>-0.8184901231493168</v>
      </c>
      <c r="BC156">
        <f>ABS(mass*g*BA156)</f>
        <v>1.4391554046784047</v>
      </c>
      <c r="BD156">
        <f>mass*BB156^2/2</f>
        <v>0.33496304084649187</v>
      </c>
      <c r="BE156">
        <f t="shared" si="28"/>
        <v>1.7741184455248966</v>
      </c>
    </row>
    <row r="157" spans="2:57" x14ac:dyDescent="0.25">
      <c r="B157">
        <f>B156+dt</f>
        <v>0.15100000000000011</v>
      </c>
      <c r="C157">
        <f t="shared" si="36"/>
        <v>0.54808552945835709</v>
      </c>
      <c r="D157">
        <f t="shared" si="37"/>
        <v>-0.82411025993928655</v>
      </c>
      <c r="E157">
        <f>g/l*SIN(C157)</f>
        <v>-5.1115411032810325</v>
      </c>
      <c r="F157">
        <f>dt*D157</f>
        <v>-8.2411025993928654E-4</v>
      </c>
      <c r="G157">
        <f>dt*E157</f>
        <v>-5.1115411032810329E-3</v>
      </c>
      <c r="H157">
        <f>-l*COS(C157)</f>
        <v>-0.85352362841563445</v>
      </c>
      <c r="I157">
        <f>H157+l</f>
        <v>0.14647637158436555</v>
      </c>
      <c r="J157">
        <f>D157*l</f>
        <v>-0.82411025993928655</v>
      </c>
      <c r="K157">
        <f>ABS(mass*g*I157)</f>
        <v>1.436933205242626</v>
      </c>
      <c r="L157">
        <f>mass*J157^2/2</f>
        <v>0.33957886026859924</v>
      </c>
      <c r="M157">
        <f t="shared" si="35"/>
        <v>1.7765120655112252</v>
      </c>
      <c r="Q157">
        <f>dt+Q156</f>
        <v>0.15100000000000011</v>
      </c>
      <c r="R157">
        <f t="shared" si="33"/>
        <v>0.54769890132394072</v>
      </c>
      <c r="S157">
        <f t="shared" si="34"/>
        <v>-0.82360292587514528</v>
      </c>
      <c r="T157">
        <f>g/l*SIN((R157))</f>
        <v>-5.1083034581275477</v>
      </c>
      <c r="U157">
        <f>R157+S157*dt/2</f>
        <v>0.5472870998610031</v>
      </c>
      <c r="V157">
        <f>S157+T157*dt/2</f>
        <v>-0.82615707760420909</v>
      </c>
      <c r="W157">
        <f>g/l*SIN(U157)</f>
        <v>-5.1048541703641526</v>
      </c>
      <c r="X157">
        <f>V157*dt</f>
        <v>-8.2615707760420908E-4</v>
      </c>
      <c r="Y157">
        <f>W157*dt</f>
        <v>-5.1048541703641523E-3</v>
      </c>
      <c r="Z157">
        <f>-l*COS(R157)</f>
        <v>-0.85372501880737872</v>
      </c>
      <c r="AA157">
        <f>Z157+l</f>
        <v>0.14627498119262128</v>
      </c>
      <c r="AB157">
        <f>S157*l</f>
        <v>-0.82360292587514528</v>
      </c>
      <c r="AC157">
        <f>ABS(mass*g*AA157)</f>
        <v>1.4349575654996147</v>
      </c>
      <c r="AD157">
        <f>mass*AB157^2/2</f>
        <v>0.33916088975505004</v>
      </c>
      <c r="AE157">
        <f t="shared" si="27"/>
        <v>1.7741184552546647</v>
      </c>
      <c r="AI157">
        <f>AI156+dt</f>
        <v>0.15100000000000011</v>
      </c>
      <c r="AJ157">
        <f t="shared" si="29"/>
        <v>0.54769906979138361</v>
      </c>
      <c r="AK157">
        <f t="shared" si="30"/>
        <v>-0.82360186916050837</v>
      </c>
      <c r="AL157">
        <f>g/l*SIN(AJ157)</f>
        <v>-5.1083048690494586</v>
      </c>
      <c r="AM157">
        <f>AJ157+AK157*dt/2</f>
        <v>0.54728726885680334</v>
      </c>
      <c r="AN157">
        <f>AK157+AL157*dt/2</f>
        <v>-0.8261560215950331</v>
      </c>
      <c r="AO157">
        <f>g/l*SIN(AM157)</f>
        <v>-5.1048555860664582</v>
      </c>
      <c r="AP157">
        <f>AJ157+AN157*dt/2</f>
        <v>0.54728599178058612</v>
      </c>
      <c r="AQ157">
        <f>AK157+AO157*dt/2</f>
        <v>-0.82615429695354159</v>
      </c>
      <c r="AR157">
        <f>g/l*SIN(AP157)</f>
        <v>-5.1048448878103256</v>
      </c>
      <c r="AS157">
        <f>AJ157+AQ157*dt</f>
        <v>0.54687291549443007</v>
      </c>
      <c r="AT157">
        <f>AK157+AR157*dt</f>
        <v>-0.82870671404831875</v>
      </c>
      <c r="AU157">
        <f>g/l*SIN(AS157)</f>
        <v>-5.1013840499651648</v>
      </c>
      <c r="AV157">
        <f t="shared" si="31"/>
        <v>-0.82615487005099597</v>
      </c>
      <c r="AW157">
        <f t="shared" si="32"/>
        <v>-5.1048483111280323</v>
      </c>
      <c r="AX157">
        <f>AV157*dt</f>
        <v>-8.2615487005099594E-4</v>
      </c>
      <c r="AY157">
        <f>AW157*dt</f>
        <v>-5.1048483111280326E-3</v>
      </c>
      <c r="AZ157">
        <f>-l*COS(AJ157)</f>
        <v>-0.8537249310823084</v>
      </c>
      <c r="BA157">
        <f>AZ157+l</f>
        <v>0.1462750689176916</v>
      </c>
      <c r="BB157">
        <f>AK157*l</f>
        <v>-0.82360186916050837</v>
      </c>
      <c r="BC157">
        <f>ABS(mass*g*BA157)</f>
        <v>1.4349584260825547</v>
      </c>
      <c r="BD157">
        <f>mass*BB157^2/2</f>
        <v>0.33916001944234159</v>
      </c>
      <c r="BE157">
        <f t="shared" si="28"/>
        <v>1.7741184455248964</v>
      </c>
    </row>
    <row r="158" spans="2:57" x14ac:dyDescent="0.25">
      <c r="B158">
        <f>B157+dt</f>
        <v>0.15200000000000011</v>
      </c>
      <c r="C158">
        <f t="shared" si="36"/>
        <v>0.54726141919841775</v>
      </c>
      <c r="D158">
        <f t="shared" si="37"/>
        <v>-0.8292218010425676</v>
      </c>
      <c r="E158">
        <f>g/l*SIN(C158)</f>
        <v>-5.1046390380381812</v>
      </c>
      <c r="F158">
        <f>dt*D158</f>
        <v>-8.2922180104256767E-4</v>
      </c>
      <c r="G158">
        <f>dt*E158</f>
        <v>-5.1046390380381813E-3</v>
      </c>
      <c r="H158">
        <f>-l*COS(C158)</f>
        <v>-0.85395274459037196</v>
      </c>
      <c r="I158">
        <f>H158+l</f>
        <v>0.14604725540962804</v>
      </c>
      <c r="J158">
        <f>D158*l</f>
        <v>-0.8292218010425676</v>
      </c>
      <c r="K158">
        <f>ABS(mass*g*I158)</f>
        <v>1.4327235755684511</v>
      </c>
      <c r="L158">
        <f>mass*J158^2/2</f>
        <v>0.34380439766213977</v>
      </c>
      <c r="M158">
        <f t="shared" si="35"/>
        <v>1.776527973230591</v>
      </c>
      <c r="Q158">
        <f>dt+Q157</f>
        <v>0.15200000000000011</v>
      </c>
      <c r="R158">
        <f t="shared" si="33"/>
        <v>0.54687274424633647</v>
      </c>
      <c r="S158">
        <f t="shared" si="34"/>
        <v>-0.82870778004550938</v>
      </c>
      <c r="T158">
        <f>g/l*SIN((R158))</f>
        <v>-5.1013826150329669</v>
      </c>
      <c r="U158">
        <f>R158+S158*dt/2</f>
        <v>0.54645839035631372</v>
      </c>
      <c r="V158">
        <f>S158+T158*dt/2</f>
        <v>-0.83125847135302589</v>
      </c>
      <c r="W158">
        <f>g/l*SIN(U158)</f>
        <v>-5.0979101982973614</v>
      </c>
      <c r="X158">
        <f>V158*dt</f>
        <v>-8.3125847135302592E-4</v>
      </c>
      <c r="Y158">
        <f>W158*dt</f>
        <v>-5.0979101982973618E-3</v>
      </c>
      <c r="Z158">
        <f>-l*COS(R158)</f>
        <v>-0.85415492731345488</v>
      </c>
      <c r="AA158">
        <f>Z158+l</f>
        <v>0.14584507268654512</v>
      </c>
      <c r="AB158">
        <f>S158*l</f>
        <v>-0.82870778004550938</v>
      </c>
      <c r="AC158">
        <f>ABS(mass*g*AA158)</f>
        <v>1.4307401630550076</v>
      </c>
      <c r="AD158">
        <f>mass*AB158^2/2</f>
        <v>0.34337829235397815</v>
      </c>
      <c r="AE158">
        <f t="shared" si="27"/>
        <v>1.7741184554089857</v>
      </c>
      <c r="AI158">
        <f>AI157+dt</f>
        <v>0.15200000000000011</v>
      </c>
      <c r="AJ158">
        <f t="shared" si="29"/>
        <v>0.54687291492133261</v>
      </c>
      <c r="AK158">
        <f t="shared" si="30"/>
        <v>-0.82870671747163638</v>
      </c>
      <c r="AL158">
        <f>g/l*SIN(AJ158)</f>
        <v>-5.1013840451630328</v>
      </c>
      <c r="AM158">
        <f>AJ158+AK158*dt/2</f>
        <v>0.54645856156259676</v>
      </c>
      <c r="AN158">
        <f>AK158+AL158*dt/2</f>
        <v>-0.83125740949421789</v>
      </c>
      <c r="AO158">
        <f>g/l*SIN(AM158)</f>
        <v>-5.0979116332409857</v>
      </c>
      <c r="AP158">
        <f>AJ158+AN158*dt/2</f>
        <v>0.54645728621658551</v>
      </c>
      <c r="AQ158">
        <f>AK158+AO158*dt/2</f>
        <v>-0.83125567328825689</v>
      </c>
      <c r="AR158">
        <f>g/l*SIN(AP158)</f>
        <v>-5.0979009440874625</v>
      </c>
      <c r="AS158">
        <f>AJ158+AQ158*dt</f>
        <v>0.54604165924804438</v>
      </c>
      <c r="AT158">
        <f>AK158+AR158*dt</f>
        <v>-0.83380461841572384</v>
      </c>
      <c r="AU158">
        <f>g/l*SIN(AS158)</f>
        <v>-5.094416976919165</v>
      </c>
      <c r="AV158">
        <f t="shared" si="31"/>
        <v>-0.83125625024205163</v>
      </c>
      <c r="AW158">
        <f t="shared" si="32"/>
        <v>-5.0979043627898486</v>
      </c>
      <c r="AX158">
        <f>AV158*dt</f>
        <v>-8.3125625024205163E-4</v>
      </c>
      <c r="AY158">
        <f>AW158*dt</f>
        <v>-5.0979043627898488E-3</v>
      </c>
      <c r="AZ158">
        <f>-l*COS(AJ158)</f>
        <v>-0.85415483855926733</v>
      </c>
      <c r="BA158">
        <f>AZ158+l</f>
        <v>0.14584516144073267</v>
      </c>
      <c r="BB158">
        <f>AK158*l</f>
        <v>-0.82870671747163638</v>
      </c>
      <c r="BC158">
        <f>ABS(mass*g*BA158)</f>
        <v>1.4307410337335875</v>
      </c>
      <c r="BD158">
        <f>mass*BB158^2/2</f>
        <v>0.34337741179130726</v>
      </c>
      <c r="BE158">
        <f t="shared" si="28"/>
        <v>1.7741184455248948</v>
      </c>
    </row>
    <row r="159" spans="2:57" x14ac:dyDescent="0.25">
      <c r="B159">
        <f>B158+dt</f>
        <v>0.15300000000000011</v>
      </c>
      <c r="C159">
        <f t="shared" si="36"/>
        <v>0.54643219739737514</v>
      </c>
      <c r="D159">
        <f t="shared" si="37"/>
        <v>-0.83432644008060575</v>
      </c>
      <c r="E159">
        <f>g/l*SIN(C159)</f>
        <v>-5.0976906635925259</v>
      </c>
      <c r="F159">
        <f>dt*D159</f>
        <v>-8.3432644008060578E-4</v>
      </c>
      <c r="G159">
        <f>dt*E159</f>
        <v>-5.0976906635925258E-3</v>
      </c>
      <c r="H159">
        <f>-l*COS(C159)</f>
        <v>-0.85438393698052384</v>
      </c>
      <c r="I159">
        <f>H159+l</f>
        <v>0.14561606301947616</v>
      </c>
      <c r="J159">
        <f>D159*l</f>
        <v>-0.83432644008060575</v>
      </c>
      <c r="K159">
        <f>ABS(mass*g*I159)</f>
        <v>1.4284935782210613</v>
      </c>
      <c r="L159">
        <f>mass*J159^2/2</f>
        <v>0.34805030430878831</v>
      </c>
      <c r="M159">
        <f t="shared" si="35"/>
        <v>1.7765438825298496</v>
      </c>
      <c r="Q159">
        <f>dt+Q158</f>
        <v>0.15300000000000011</v>
      </c>
      <c r="R159">
        <f t="shared" si="33"/>
        <v>0.54604148577498346</v>
      </c>
      <c r="S159">
        <f t="shared" si="34"/>
        <v>-0.83380569024380669</v>
      </c>
      <c r="T159">
        <f>g/l*SIN((R159))</f>
        <v>-5.0944155226082675</v>
      </c>
      <c r="U159">
        <f>R159+S159*dt/2</f>
        <v>0.5456245829298616</v>
      </c>
      <c r="V159">
        <f>S159+T159*dt/2</f>
        <v>-0.83635289800511081</v>
      </c>
      <c r="W159">
        <f>g/l*SIN(U159)</f>
        <v>-5.0909199760209152</v>
      </c>
      <c r="X159">
        <f>V159*dt</f>
        <v>-8.3635289800511087E-4</v>
      </c>
      <c r="Y159">
        <f>W159*dt</f>
        <v>-5.0909199760209153E-3</v>
      </c>
      <c r="Z159">
        <f>-l*COS(R159)</f>
        <v>-0.85458690203629639</v>
      </c>
      <c r="AA159">
        <f>Z159+l</f>
        <v>0.14541309796370361</v>
      </c>
      <c r="AB159">
        <f>S159*l</f>
        <v>-0.83380569024380669</v>
      </c>
      <c r="AC159">
        <f>ABS(mass*g*AA159)</f>
        <v>1.4265024910239326</v>
      </c>
      <c r="AD159">
        <f>mass*AB159^2/2</f>
        <v>0.34761596454147548</v>
      </c>
      <c r="AE159">
        <f t="shared" si="27"/>
        <v>1.7741184555654081</v>
      </c>
      <c r="AI159">
        <f>AI158+dt</f>
        <v>0.15300000000000011</v>
      </c>
      <c r="AJ159">
        <f t="shared" si="29"/>
        <v>0.54604165867109056</v>
      </c>
      <c r="AK159">
        <f t="shared" si="30"/>
        <v>-0.83380462183442627</v>
      </c>
      <c r="AL159">
        <f>g/l*SIN(AJ159)</f>
        <v>-5.094416972082275</v>
      </c>
      <c r="AM159">
        <f>AJ159+AK159*dt/2</f>
        <v>0.54562475636017338</v>
      </c>
      <c r="AN159">
        <f>AK159+AL159*dt/2</f>
        <v>-0.83635183032046745</v>
      </c>
      <c r="AO159">
        <f>g/l*SIN(AM159)</f>
        <v>-5.090921430341643</v>
      </c>
      <c r="AP159">
        <f>AJ159+AN159*dt/2</f>
        <v>0.54562348275593031</v>
      </c>
      <c r="AQ159">
        <f>AK159+AO159*dt/2</f>
        <v>-0.83635008254959708</v>
      </c>
      <c r="AR159">
        <f>g/l*SIN(AP159)</f>
        <v>-5.0909107503765894</v>
      </c>
      <c r="AS159">
        <f>AJ159+AQ159*dt</f>
        <v>0.54520530858854099</v>
      </c>
      <c r="AT159">
        <f>AK159+AR159*dt</f>
        <v>-0.83889553258480287</v>
      </c>
      <c r="AU159">
        <f>g/l*SIN(AS159)</f>
        <v>-5.0874036530776472</v>
      </c>
      <c r="AV159">
        <f t="shared" si="31"/>
        <v>-0.83635066335989305</v>
      </c>
      <c r="AW159">
        <f t="shared" si="32"/>
        <v>-5.0909141644327311</v>
      </c>
      <c r="AX159">
        <f>AV159*dt</f>
        <v>-8.3635066335989309E-4</v>
      </c>
      <c r="AY159">
        <f>AW159*dt</f>
        <v>-5.0909141644327315E-3</v>
      </c>
      <c r="AZ159">
        <f>-l*COS(AJ159)</f>
        <v>-0.85458681224988087</v>
      </c>
      <c r="BA159">
        <f>AZ159+l</f>
        <v>0.14541318775011913</v>
      </c>
      <c r="BB159">
        <f>AK159*l</f>
        <v>-0.83380462183442627</v>
      </c>
      <c r="BC159">
        <f>ABS(mass*g*BA159)</f>
        <v>1.4265033718286688</v>
      </c>
      <c r="BD159">
        <f>mass*BB159^2/2</f>
        <v>0.3476150736962253</v>
      </c>
      <c r="BE159">
        <f t="shared" si="28"/>
        <v>1.7741184455248942</v>
      </c>
    </row>
    <row r="160" spans="2:57" x14ac:dyDescent="0.25">
      <c r="B160">
        <f>B159+dt</f>
        <v>0.15400000000000011</v>
      </c>
      <c r="C160">
        <f t="shared" si="36"/>
        <v>0.54559787095729451</v>
      </c>
      <c r="D160">
        <f t="shared" si="37"/>
        <v>-0.8394241307441983</v>
      </c>
      <c r="E160">
        <f>g/l*SIN(C160)</f>
        <v>-5.0906959777357415</v>
      </c>
      <c r="F160">
        <f>dt*D160</f>
        <v>-8.3942413074419831E-4</v>
      </c>
      <c r="G160">
        <f>dt*E160</f>
        <v>-5.0906959777357414E-3</v>
      </c>
      <c r="H160">
        <f>-l*COS(C160)</f>
        <v>-0.85481719084646279</v>
      </c>
      <c r="I160">
        <f>H160+l</f>
        <v>0.14518280915353721</v>
      </c>
      <c r="J160">
        <f>D160*l</f>
        <v>-0.8394241307441983</v>
      </c>
      <c r="K160">
        <f>ABS(mass*g*I160)</f>
        <v>1.4242433577962001</v>
      </c>
      <c r="L160">
        <f>mass*J160^2/2</f>
        <v>0.35231643563782644</v>
      </c>
      <c r="M160">
        <f t="shared" si="35"/>
        <v>1.7765597934340267</v>
      </c>
      <c r="Q160">
        <f>dt+Q159</f>
        <v>0.15400000000000011</v>
      </c>
      <c r="R160">
        <f t="shared" si="33"/>
        <v>0.54520513287697836</v>
      </c>
      <c r="S160">
        <f t="shared" si="34"/>
        <v>-0.83889661021982764</v>
      </c>
      <c r="T160">
        <f>g/l*SIN((R160))</f>
        <v>-5.0874021792521349</v>
      </c>
      <c r="U160">
        <f>R160+S160*dt/2</f>
        <v>0.54478568457186849</v>
      </c>
      <c r="V160">
        <f>S160+T160*dt/2</f>
        <v>-0.84144031130945374</v>
      </c>
      <c r="W160">
        <f>g/l*SIN(U160)</f>
        <v>-5.0838835020778621</v>
      </c>
      <c r="X160">
        <f>V160*dt</f>
        <v>-8.4144031130945374E-4</v>
      </c>
      <c r="Y160">
        <f>W160*dt</f>
        <v>-5.0838835020778619E-3</v>
      </c>
      <c r="Z160">
        <f>-l*COS(R160)</f>
        <v>-0.85502092819523057</v>
      </c>
      <c r="AA160">
        <f>Z160+l</f>
        <v>0.14497907180476943</v>
      </c>
      <c r="AB160">
        <f>S160*l</f>
        <v>-0.83889661021982764</v>
      </c>
      <c r="AC160">
        <f>ABS(mass*g*AA160)</f>
        <v>1.4222446944047882</v>
      </c>
      <c r="AD160">
        <f>mass*AB160^2/2</f>
        <v>0.35187376131915871</v>
      </c>
      <c r="AE160">
        <f t="shared" si="27"/>
        <v>1.7741184557239469</v>
      </c>
      <c r="AI160">
        <f>AI159+dt</f>
        <v>0.15400000000000011</v>
      </c>
      <c r="AJ160">
        <f t="shared" si="29"/>
        <v>0.5452053080077307</v>
      </c>
      <c r="AK160">
        <f t="shared" si="30"/>
        <v>-0.83889553599885902</v>
      </c>
      <c r="AL160">
        <f>g/l*SIN(AJ160)</f>
        <v>-5.0874036482059539</v>
      </c>
      <c r="AM160">
        <f>AJ160+AK160*dt/2</f>
        <v>0.5447858602397313</v>
      </c>
      <c r="AN160">
        <f>AK160+AL160*dt/2</f>
        <v>-0.84143923782296204</v>
      </c>
      <c r="AO160">
        <f>g/l*SIN(AM160)</f>
        <v>-5.0838849759115607</v>
      </c>
      <c r="AP160">
        <f>AJ160+AN160*dt/2</f>
        <v>0.54478458838881927</v>
      </c>
      <c r="AQ160">
        <f>AK160+AO160*dt/2</f>
        <v>-0.84143747848681483</v>
      </c>
      <c r="AR160">
        <f>g/l*SIN(AP160)</f>
        <v>-5.0838743052212827</v>
      </c>
      <c r="AS160">
        <f>AJ160+AQ160*dt</f>
        <v>0.54436387052924384</v>
      </c>
      <c r="AT160">
        <f>AK160+AR160*dt</f>
        <v>-0.8439794103040803</v>
      </c>
      <c r="AU160">
        <f>g/l*SIN(AS160)</f>
        <v>-5.0803440771298689</v>
      </c>
      <c r="AV160">
        <f t="shared" si="31"/>
        <v>-0.84143806315374892</v>
      </c>
      <c r="AW160">
        <f t="shared" si="32"/>
        <v>-5.0838777146002512</v>
      </c>
      <c r="AX160">
        <f>AV160*dt</f>
        <v>-8.4143806315374896E-4</v>
      </c>
      <c r="AY160">
        <f>AW160*dt</f>
        <v>-5.083877714600251E-3</v>
      </c>
      <c r="AZ160">
        <f>-l*COS(AJ160)</f>
        <v>-0.85502083737354873</v>
      </c>
      <c r="BA160">
        <f>AZ160+l</f>
        <v>0.14497916262645127</v>
      </c>
      <c r="BB160">
        <f>AK160*l</f>
        <v>-0.83889553599885902</v>
      </c>
      <c r="BC160">
        <f>ABS(mass*g*BA160)</f>
        <v>1.4222455853654872</v>
      </c>
      <c r="BD160">
        <f>mass*BB160^2/2</f>
        <v>0.3518728601594065</v>
      </c>
      <c r="BE160">
        <f t="shared" si="28"/>
        <v>1.7741184455248937</v>
      </c>
    </row>
    <row r="161" spans="2:57" x14ac:dyDescent="0.25">
      <c r="B161">
        <f>B160+dt</f>
        <v>0.15500000000000011</v>
      </c>
      <c r="C161">
        <f t="shared" si="36"/>
        <v>0.54475844682655028</v>
      </c>
      <c r="D161">
        <f t="shared" si="37"/>
        <v>-0.84451482672193401</v>
      </c>
      <c r="E161">
        <f>g/l*SIN(C161)</f>
        <v>-5.0836549785466465</v>
      </c>
      <c r="F161">
        <f>dt*D161</f>
        <v>-8.4451482672193406E-4</v>
      </c>
      <c r="G161">
        <f>dt*E161</f>
        <v>-5.0836549785466464E-3</v>
      </c>
      <c r="H161">
        <f>-l*COS(C161)</f>
        <v>-0.85525249136679216</v>
      </c>
      <c r="I161">
        <f>H161+l</f>
        <v>0.14474750863320784</v>
      </c>
      <c r="J161">
        <f>D161*l</f>
        <v>-0.84451482672193401</v>
      </c>
      <c r="K161">
        <f>ABS(mass*g*I161)</f>
        <v>1.419973059691769</v>
      </c>
      <c r="L161">
        <f>mass*J161^2/2</f>
        <v>0.35660264627658911</v>
      </c>
      <c r="M161">
        <f t="shared" si="35"/>
        <v>1.7765757059683582</v>
      </c>
      <c r="Q161">
        <f>dt+Q160</f>
        <v>0.15500000000000011</v>
      </c>
      <c r="R161">
        <f t="shared" si="33"/>
        <v>0.54436369256566886</v>
      </c>
      <c r="S161">
        <f t="shared" si="34"/>
        <v>-0.84398049372190553</v>
      </c>
      <c r="T161">
        <f>g/l*SIN((R161))</f>
        <v>-5.0803425836537404</v>
      </c>
      <c r="U161">
        <f>R161+S161*dt/2</f>
        <v>0.5439417023188079</v>
      </c>
      <c r="V161">
        <f>S161+T161*dt/2</f>
        <v>-0.84652066501373235</v>
      </c>
      <c r="W161">
        <f>g/l*SIN(U161)</f>
        <v>-5.0768007753043785</v>
      </c>
      <c r="X161">
        <f>V161*dt</f>
        <v>-8.4652066501373236E-4</v>
      </c>
      <c r="Y161">
        <f>W161*dt</f>
        <v>-5.0768007753043782E-3</v>
      </c>
      <c r="Z161">
        <f>-l*COS(R161)</f>
        <v>-0.85545699092832994</v>
      </c>
      <c r="AA161">
        <f>Z161+l</f>
        <v>0.14454300907167006</v>
      </c>
      <c r="AB161">
        <f>S161*l</f>
        <v>-0.84398049372190553</v>
      </c>
      <c r="AC161">
        <f>ABS(mass*g*AA161)</f>
        <v>1.4179669189930832</v>
      </c>
      <c r="AD161">
        <f>mass*AB161^2/2</f>
        <v>0.35615153689153572</v>
      </c>
      <c r="AE161">
        <f t="shared" si="27"/>
        <v>1.774118455884619</v>
      </c>
      <c r="AI161">
        <f>AI160+dt</f>
        <v>0.15500000000000011</v>
      </c>
      <c r="AJ161">
        <f t="shared" si="29"/>
        <v>0.54436386994457697</v>
      </c>
      <c r="AK161">
        <f t="shared" si="30"/>
        <v>-0.8439794137134593</v>
      </c>
      <c r="AL161">
        <f>g/l*SIN(AJ161)</f>
        <v>-5.0803440722233253</v>
      </c>
      <c r="AM161">
        <f>AJ161+AK161*dt/2</f>
        <v>0.54394188023772028</v>
      </c>
      <c r="AN161">
        <f>AK161+AL161*dt/2</f>
        <v>-0.84651958574957098</v>
      </c>
      <c r="AO161">
        <f>g/l*SIN(AM161)</f>
        <v>-5.0768022687869951</v>
      </c>
      <c r="AP161">
        <f>AJ161+AN161*dt/2</f>
        <v>0.54394061015170214</v>
      </c>
      <c r="AQ161">
        <f>AK161+AO161*dt/2</f>
        <v>-0.84651781484785282</v>
      </c>
      <c r="AR161">
        <f>g/l*SIN(AP161)</f>
        <v>-5.0767916074582375</v>
      </c>
      <c r="AS161">
        <f>AJ161+AQ161*dt</f>
        <v>0.54351735212972907</v>
      </c>
      <c r="AT161">
        <f>AK161+AR161*dt</f>
        <v>-0.84905620532091752</v>
      </c>
      <c r="AU161">
        <f>g/l*SIN(AS161)</f>
        <v>-5.0732382480608473</v>
      </c>
      <c r="AV161">
        <f t="shared" si="31"/>
        <v>-0.8465184033715375</v>
      </c>
      <c r="AW161">
        <f t="shared" si="32"/>
        <v>-5.0767950121291063</v>
      </c>
      <c r="AX161">
        <f>AV161*dt</f>
        <v>-8.4651840337153755E-4</v>
      </c>
      <c r="AY161">
        <f>AW161*dt</f>
        <v>-5.0767950121291061E-3</v>
      </c>
      <c r="AZ161">
        <f>-l*COS(AJ161)</f>
        <v>-0.85545689906841627</v>
      </c>
      <c r="BA161">
        <f>AZ161+l</f>
        <v>0.14454310093158373</v>
      </c>
      <c r="BB161">
        <f>AK161*l</f>
        <v>-0.8439794137134593</v>
      </c>
      <c r="BC161">
        <f>ABS(mass*g*BA161)</f>
        <v>1.4179678201388366</v>
      </c>
      <c r="BD161">
        <f>mass*BB161^2/2</f>
        <v>0.35615062538605724</v>
      </c>
      <c r="BE161">
        <f t="shared" si="28"/>
        <v>1.7741184455248939</v>
      </c>
    </row>
    <row r="162" spans="2:57" x14ac:dyDescent="0.25">
      <c r="B162">
        <f>B161+dt</f>
        <v>0.15600000000000011</v>
      </c>
      <c r="C162">
        <f t="shared" si="36"/>
        <v>0.54391393199982829</v>
      </c>
      <c r="D162">
        <f t="shared" si="37"/>
        <v>-0.84959848170048069</v>
      </c>
      <c r="E162">
        <f>g/l*SIN(C162)</f>
        <v>-5.0765676643964852</v>
      </c>
      <c r="F162">
        <f>dt*D162</f>
        <v>-8.4959848170048074E-4</v>
      </c>
      <c r="G162">
        <f>dt*E162</f>
        <v>-5.0765676643964855E-3</v>
      </c>
      <c r="H162">
        <f>-l*COS(C162)</f>
        <v>-0.85568982363869484</v>
      </c>
      <c r="I162">
        <f>H162+l</f>
        <v>0.14431017636130516</v>
      </c>
      <c r="J162">
        <f>D162*l</f>
        <v>-0.84959848170048069</v>
      </c>
      <c r="K162">
        <f>ABS(mass*g*I162)</f>
        <v>1.4156828301044038</v>
      </c>
      <c r="L162">
        <f>mass*J162^2/2</f>
        <v>0.36090879005388099</v>
      </c>
      <c r="M162">
        <f t="shared" si="35"/>
        <v>1.7765916201582848</v>
      </c>
      <c r="Q162">
        <f>dt+Q161</f>
        <v>0.15600000000000011</v>
      </c>
      <c r="R162">
        <f t="shared" si="33"/>
        <v>0.54351717190065507</v>
      </c>
      <c r="S162">
        <f t="shared" si="34"/>
        <v>-0.8490572944972099</v>
      </c>
      <c r="T162">
        <f>g/l*SIN((R162))</f>
        <v>-5.0732367347980247</v>
      </c>
      <c r="U162">
        <f>R162+S162*dt/2</f>
        <v>0.54309264325340645</v>
      </c>
      <c r="V162">
        <f>S162+T162*dt/2</f>
        <v>-0.85159391286460895</v>
      </c>
      <c r="W162">
        <f>g/l*SIN(U162)</f>
        <v>-5.0696717948350463</v>
      </c>
      <c r="X162">
        <f>V162*dt</f>
        <v>-8.5159391286460898E-4</v>
      </c>
      <c r="Y162">
        <f>W162*dt</f>
        <v>-5.0696717948350463E-3</v>
      </c>
      <c r="Z162">
        <f>-l*COS(R162)</f>
        <v>-0.85589507529276421</v>
      </c>
      <c r="AA162">
        <f>Z162+l</f>
        <v>0.14410492470723579</v>
      </c>
      <c r="AB162">
        <f>S162*l</f>
        <v>-0.8490572944972099</v>
      </c>
      <c r="AC162">
        <f>ABS(mass*g*AA162)</f>
        <v>1.4136693113779832</v>
      </c>
      <c r="AD162">
        <f>mass*AB162^2/2</f>
        <v>0.36044914466946093</v>
      </c>
      <c r="AE162">
        <f t="shared" si="27"/>
        <v>1.7741184560474441</v>
      </c>
      <c r="AI162">
        <f>AI161+dt</f>
        <v>0.15600000000000011</v>
      </c>
      <c r="AJ162">
        <f t="shared" si="29"/>
        <v>0.5435173515412054</v>
      </c>
      <c r="AK162">
        <f t="shared" si="30"/>
        <v>-0.8490562087255884</v>
      </c>
      <c r="AL162">
        <f>g/l*SIN(AJ162)</f>
        <v>-5.073238243119409</v>
      </c>
      <c r="AM162">
        <f>AJ162+AK162*dt/2</f>
        <v>0.54309282343684262</v>
      </c>
      <c r="AN162">
        <f>AK162+AL162*dt/2</f>
        <v>-0.85159282784714807</v>
      </c>
      <c r="AO162">
        <f>g/l*SIN(AM162)</f>
        <v>-5.06967330810261</v>
      </c>
      <c r="AP162">
        <f>AJ162+AN162*dt/2</f>
        <v>0.5430915551272818</v>
      </c>
      <c r="AQ162">
        <f>AK162+AO162*dt/2</f>
        <v>-0.8515910453796397</v>
      </c>
      <c r="AR162">
        <f>g/l*SIN(AP162)</f>
        <v>-5.0696626562225608</v>
      </c>
      <c r="AS162">
        <f>AJ162+AQ162*dt</f>
        <v>0.54266576049582571</v>
      </c>
      <c r="AT162">
        <f>AK162+AR162*dt</f>
        <v>-0.85412587138181095</v>
      </c>
      <c r="AU162">
        <f>g/l*SIN(AS162)</f>
        <v>-5.0660861651566567</v>
      </c>
      <c r="AV162">
        <f t="shared" si="31"/>
        <v>-0.85159163776016245</v>
      </c>
      <c r="AW162">
        <f t="shared" si="32"/>
        <v>-5.0696660561544009</v>
      </c>
      <c r="AX162">
        <f>AV162*dt</f>
        <v>-8.5159163776016246E-4</v>
      </c>
      <c r="AY162">
        <f>AW162*dt</f>
        <v>-5.069666056154401E-3</v>
      </c>
      <c r="AZ162">
        <f>-l*COS(AJ162)</f>
        <v>-0.85589498239172712</v>
      </c>
      <c r="BA162">
        <f>AZ162+l</f>
        <v>0.14410501760827288</v>
      </c>
      <c r="BB162">
        <f>AK162*l</f>
        <v>-0.8490562087255884</v>
      </c>
      <c r="BC162">
        <f>ABS(mass*g*BA162)</f>
        <v>1.4136702227371569</v>
      </c>
      <c r="BD162">
        <f>mass*BB162^2/2</f>
        <v>0.36044822278773497</v>
      </c>
      <c r="BE162">
        <f t="shared" si="28"/>
        <v>1.774118445524892</v>
      </c>
    </row>
    <row r="163" spans="2:57" x14ac:dyDescent="0.25">
      <c r="B163">
        <f>B162+dt</f>
        <v>0.15700000000000011</v>
      </c>
      <c r="C163">
        <f t="shared" si="36"/>
        <v>0.54306433351812777</v>
      </c>
      <c r="D163">
        <f t="shared" si="37"/>
        <v>-0.85467504936487715</v>
      </c>
      <c r="E163">
        <f>g/l*SIN(C163)</f>
        <v>-5.0694340339542219</v>
      </c>
      <c r="F163">
        <f>dt*D163</f>
        <v>-8.5467504936487715E-4</v>
      </c>
      <c r="G163">
        <f>dt*E163</f>
        <v>-5.0694340339542216E-3</v>
      </c>
      <c r="H163">
        <f>-l*COS(C163)</f>
        <v>-0.85612917267828492</v>
      </c>
      <c r="I163">
        <f>H163+l</f>
        <v>0.14387082732171508</v>
      </c>
      <c r="J163">
        <f>D163*l</f>
        <v>-0.85467504936487715</v>
      </c>
      <c r="K163">
        <f>ABS(mass*g*I163)</f>
        <v>1.411372816026025</v>
      </c>
      <c r="L163">
        <f>mass*J163^2/2</f>
        <v>0.3652347200034276</v>
      </c>
      <c r="M163">
        <f t="shared" si="35"/>
        <v>1.7766075360294526</v>
      </c>
      <c r="Q163">
        <f>dt+Q162</f>
        <v>0.15700000000000011</v>
      </c>
      <c r="R163">
        <f t="shared" si="33"/>
        <v>0.54266557798779047</v>
      </c>
      <c r="S163">
        <f t="shared" si="34"/>
        <v>-0.85412696629204499</v>
      </c>
      <c r="T163">
        <f>g/l*SIN((R163))</f>
        <v>-5.0660846319709822</v>
      </c>
      <c r="U163">
        <f>R163+S163*dt/2</f>
        <v>0.54223851450464444</v>
      </c>
      <c r="V163">
        <f>S163+T163*dt/2</f>
        <v>-0.85666000860803049</v>
      </c>
      <c r="W163">
        <f>g/l*SIN(U163)</f>
        <v>-5.0624965601081566</v>
      </c>
      <c r="X163">
        <f>V163*dt</f>
        <v>-8.5666000860803049E-4</v>
      </c>
      <c r="Y163">
        <f>W163*dt</f>
        <v>-5.0624965601081566E-3</v>
      </c>
      <c r="Z163">
        <f>-l*COS(R163)</f>
        <v>-0.85633516626515693</v>
      </c>
      <c r="AA163">
        <f>Z163+l</f>
        <v>0.14366483373484307</v>
      </c>
      <c r="AB163">
        <f>S163*l</f>
        <v>-0.85412696629204499</v>
      </c>
      <c r="AC163">
        <f>ABS(mass*g*AA163)</f>
        <v>1.4093520189388105</v>
      </c>
      <c r="AD163">
        <f>mass*AB163^2/2</f>
        <v>0.36476643727362607</v>
      </c>
      <c r="AE163">
        <f t="shared" si="27"/>
        <v>1.7741184562124366</v>
      </c>
      <c r="AI163">
        <f>AI162+dt</f>
        <v>0.15700000000000011</v>
      </c>
      <c r="AJ163">
        <f t="shared" si="29"/>
        <v>0.54266575990344523</v>
      </c>
      <c r="AK163">
        <f t="shared" si="30"/>
        <v>-0.85412587478174284</v>
      </c>
      <c r="AL163">
        <f>g/l*SIN(AJ163)</f>
        <v>-5.0660861601802765</v>
      </c>
      <c r="AM163">
        <f>AJ163+AK163*dt/2</f>
        <v>0.54223869696605431</v>
      </c>
      <c r="AN163">
        <f>AK163+AL163*dt/2</f>
        <v>-0.85665891786183301</v>
      </c>
      <c r="AO163">
        <f>g/l*SIN(AM163)</f>
        <v>-5.0624980932967691</v>
      </c>
      <c r="AP163">
        <f>AJ163+AN163*dt/2</f>
        <v>0.54223743044451433</v>
      </c>
      <c r="AQ163">
        <f>AK163+AO163*dt/2</f>
        <v>-0.85665712382839121</v>
      </c>
      <c r="AR163">
        <f>g/l*SIN(AP163)</f>
        <v>-5.0624874509530624</v>
      </c>
      <c r="AS163">
        <f>AJ163+AQ163*dt</f>
        <v>0.5418091027796168</v>
      </c>
      <c r="AT163">
        <f>AK163+AR163*dt</f>
        <v>-0.8591883622326959</v>
      </c>
      <c r="AU163">
        <f>g/l*SIN(AS163)</f>
        <v>-5.0588878280097251</v>
      </c>
      <c r="AV163">
        <f t="shared" si="31"/>
        <v>-0.85665772006581464</v>
      </c>
      <c r="AW163">
        <f t="shared" si="32"/>
        <v>-5.0624908461149438</v>
      </c>
      <c r="AX163">
        <f>AV163*dt</f>
        <v>-8.5665772006581463E-4</v>
      </c>
      <c r="AY163">
        <f>AW163*dt</f>
        <v>-5.062490846114944E-3</v>
      </c>
      <c r="AZ163">
        <f>-l*COS(AJ163)</f>
        <v>-0.85633507232017814</v>
      </c>
      <c r="BA163">
        <f>AZ163+l</f>
        <v>0.14366492767982186</v>
      </c>
      <c r="BB163">
        <f>AK163*l</f>
        <v>-0.85412587478174284</v>
      </c>
      <c r="BC163">
        <f>ABS(mass*g*BA163)</f>
        <v>1.4093529405390526</v>
      </c>
      <c r="BD163">
        <f>mass*BB163^2/2</f>
        <v>0.36476550498583871</v>
      </c>
      <c r="BE163">
        <f t="shared" si="28"/>
        <v>1.7741184455248913</v>
      </c>
    </row>
    <row r="164" spans="2:57" x14ac:dyDescent="0.25">
      <c r="B164">
        <f>B163+dt</f>
        <v>0.15800000000000011</v>
      </c>
      <c r="C164">
        <f t="shared" si="36"/>
        <v>0.5422096584687629</v>
      </c>
      <c r="D164">
        <f t="shared" si="37"/>
        <v>-0.85974448339883136</v>
      </c>
      <c r="E164">
        <f>g/l*SIN(C164)</f>
        <v>-5.0622540861918512</v>
      </c>
      <c r="F164">
        <f>dt*D164</f>
        <v>-8.5974448339883134E-4</v>
      </c>
      <c r="G164">
        <f>dt*E164</f>
        <v>-5.0622540861918509E-3</v>
      </c>
      <c r="H164">
        <f>-l*COS(C164)</f>
        <v>-0.85657052342096329</v>
      </c>
      <c r="I164">
        <f>H164+l</f>
        <v>0.14342947657903671</v>
      </c>
      <c r="J164">
        <f>D164*l</f>
        <v>-0.85974448339883136</v>
      </c>
      <c r="K164">
        <f>ABS(mass*g*I164)</f>
        <v>1.4070431652403501</v>
      </c>
      <c r="L164">
        <f>mass*J164^2/2</f>
        <v>0.36958028836736173</v>
      </c>
      <c r="M164">
        <f t="shared" si="35"/>
        <v>1.7766234536077119</v>
      </c>
      <c r="Q164">
        <f>dt+Q163</f>
        <v>0.15800000000000011</v>
      </c>
      <c r="R164">
        <f t="shared" si="33"/>
        <v>0.5418089179791824</v>
      </c>
      <c r="S164">
        <f t="shared" si="34"/>
        <v>-0.85918946285215314</v>
      </c>
      <c r="T164">
        <f>g/l*SIN((R164))</f>
        <v>-5.0588862747649683</v>
      </c>
      <c r="U164">
        <f>R164+S164*dt/2</f>
        <v>0.54137932324775628</v>
      </c>
      <c r="V164">
        <f>S164+T164*dt/2</f>
        <v>-0.8617189059895356</v>
      </c>
      <c r="W164">
        <f>g/l*SIN(U164)</f>
        <v>-5.0552750708710139</v>
      </c>
      <c r="X164">
        <f>V164*dt</f>
        <v>-8.617189059895356E-4</v>
      </c>
      <c r="Y164">
        <f>W164*dt</f>
        <v>-5.0552750708710136E-3</v>
      </c>
      <c r="Z164">
        <f>-l*COS(R164)</f>
        <v>-0.85677724874194405</v>
      </c>
      <c r="AA164">
        <f>Z164+l</f>
        <v>0.14322275125805595</v>
      </c>
      <c r="AB164">
        <f>S164*l</f>
        <v>-0.85918946285215314</v>
      </c>
      <c r="AC164">
        <f>ABS(mass*g*AA164)</f>
        <v>1.4050151898415288</v>
      </c>
      <c r="AD164">
        <f>mass*AB164^2/2</f>
        <v>0.36910326653808573</v>
      </c>
      <c r="AE164">
        <f t="shared" ref="AE164:AE227" si="38">AC164+AD164</f>
        <v>1.7741184563796146</v>
      </c>
      <c r="AI164">
        <f>AI163+dt</f>
        <v>0.15800000000000011</v>
      </c>
      <c r="AJ164">
        <f t="shared" si="29"/>
        <v>0.54180910218337941</v>
      </c>
      <c r="AK164">
        <f t="shared" si="30"/>
        <v>-0.85918836562785783</v>
      </c>
      <c r="AL164">
        <f>g/l*SIN(AJ164)</f>
        <v>-5.0588878229983605</v>
      </c>
      <c r="AM164">
        <f>AJ164+AK164*dt/2</f>
        <v>0.54137950800056545</v>
      </c>
      <c r="AN164">
        <f>AK164+AL164*dt/2</f>
        <v>-0.86171780953935706</v>
      </c>
      <c r="AO164">
        <f>g/l*SIN(AM164)</f>
        <v>-5.0552766241168561</v>
      </c>
      <c r="AP164">
        <f>AJ164+AN164*dt/2</f>
        <v>0.54137824327860973</v>
      </c>
      <c r="AQ164">
        <f>AK164+AO164*dt/2</f>
        <v>-0.86171600393991621</v>
      </c>
      <c r="AR164">
        <f>g/l*SIN(AP164)</f>
        <v>-5.0552659913975662</v>
      </c>
      <c r="AS164">
        <f>AJ164+AQ164*dt</f>
        <v>0.54094738617943949</v>
      </c>
      <c r="AT164">
        <f>AK164+AR164*dt</f>
        <v>-0.86424363161925544</v>
      </c>
      <c r="AU164">
        <f>g/l*SIN(AS164)</f>
        <v>-5.0516432365241606</v>
      </c>
      <c r="AV164">
        <f t="shared" si="31"/>
        <v>-0.86171660403427675</v>
      </c>
      <c r="AW164">
        <f t="shared" si="32"/>
        <v>-5.0552693817585608</v>
      </c>
      <c r="AX164">
        <f>AV164*dt</f>
        <v>-8.6171660403427681E-4</v>
      </c>
      <c r="AY164">
        <f>AW164*dt</f>
        <v>-5.0552693817585608E-3</v>
      </c>
      <c r="AZ164">
        <f>-l*COS(AJ164)</f>
        <v>-0.85677715375027974</v>
      </c>
      <c r="BA164">
        <f>AZ164+l</f>
        <v>0.14322284624972026</v>
      </c>
      <c r="BB164">
        <f>AK164*l</f>
        <v>-0.85918836562785783</v>
      </c>
      <c r="BC164">
        <f>ABS(mass*g*BA164)</f>
        <v>1.4050161217097559</v>
      </c>
      <c r="BD164">
        <f>mass*BB164^2/2</f>
        <v>0.36910232381513475</v>
      </c>
      <c r="BE164">
        <f t="shared" si="28"/>
        <v>1.7741184455248906</v>
      </c>
    </row>
    <row r="165" spans="2:57" x14ac:dyDescent="0.25">
      <c r="B165">
        <f>B164+dt</f>
        <v>0.15900000000000011</v>
      </c>
      <c r="C165">
        <f t="shared" si="36"/>
        <v>0.54134991398536403</v>
      </c>
      <c r="D165">
        <f t="shared" si="37"/>
        <v>-0.86480673748502324</v>
      </c>
      <c r="E165">
        <f>g/l*SIN(C165)</f>
        <v>-5.0550278203897161</v>
      </c>
      <c r="F165">
        <f>dt*D165</f>
        <v>-8.6480673748502322E-4</v>
      </c>
      <c r="G165">
        <f>dt*E165</f>
        <v>-5.0550278203897164E-3</v>
      </c>
      <c r="H165">
        <f>-l*COS(C165)</f>
        <v>-0.85701386072177665</v>
      </c>
      <c r="I165">
        <f>H165+l</f>
        <v>0.14298613927822335</v>
      </c>
      <c r="J165">
        <f>D165*l</f>
        <v>-0.86480673748502324</v>
      </c>
      <c r="K165">
        <f>ABS(mass*g*I165)</f>
        <v>1.402694026319371</v>
      </c>
      <c r="L165">
        <f>mass*J165^2/2</f>
        <v>0.37394534659974493</v>
      </c>
      <c r="M165">
        <f t="shared" si="35"/>
        <v>1.7766393729191159</v>
      </c>
      <c r="Q165">
        <f>dt+Q164</f>
        <v>0.15900000000000011</v>
      </c>
      <c r="R165">
        <f t="shared" si="33"/>
        <v>0.54094719907319289</v>
      </c>
      <c r="S165">
        <f t="shared" si="34"/>
        <v>-0.86424473792302414</v>
      </c>
      <c r="T165">
        <f>g/l*SIN((R165))</f>
        <v>-5.0516416630840135</v>
      </c>
      <c r="U165">
        <f>R165+S165*dt/2</f>
        <v>0.54051507670423138</v>
      </c>
      <c r="V165">
        <f>S165+T165*dt/2</f>
        <v>-0.8667705587545661</v>
      </c>
      <c r="W165">
        <f>g/l*SIN(U165)</f>
        <v>-5.0480073271852639</v>
      </c>
      <c r="X165">
        <f>V165*dt</f>
        <v>-8.6677055875456616E-4</v>
      </c>
      <c r="Y165">
        <f>W165*dt</f>
        <v>-5.0480073271852643E-3</v>
      </c>
      <c r="Z165">
        <f>-l*COS(R165)</f>
        <v>-0.85722130753973735</v>
      </c>
      <c r="AA165">
        <f>Z165+l</f>
        <v>0.14277869246026265</v>
      </c>
      <c r="AB165">
        <f>S165*l</f>
        <v>-0.86424473792302414</v>
      </c>
      <c r="AC165">
        <f>ABS(mass*g*AA165)</f>
        <v>1.4006589730351766</v>
      </c>
      <c r="AD165">
        <f>mass*AB165^2/2</f>
        <v>0.37345948351381836</v>
      </c>
      <c r="AE165">
        <f t="shared" si="38"/>
        <v>1.7741184565489949</v>
      </c>
      <c r="AI165">
        <f>AI164+dt</f>
        <v>0.15900000000000011</v>
      </c>
      <c r="AJ165">
        <f t="shared" si="29"/>
        <v>0.54094738557934519</v>
      </c>
      <c r="AK165">
        <f t="shared" si="30"/>
        <v>-0.86424363500961643</v>
      </c>
      <c r="AL165">
        <f>g/l*SIN(AJ165)</f>
        <v>-5.0516432314777644</v>
      </c>
      <c r="AM165">
        <f>AJ165+AK165*dt/2</f>
        <v>0.54051526376184034</v>
      </c>
      <c r="AN165">
        <f>AK165+AL165*dt/2</f>
        <v>-0.86676945662535532</v>
      </c>
      <c r="AO165">
        <f>g/l*SIN(AM165)</f>
        <v>-5.0480089006245867</v>
      </c>
      <c r="AP165">
        <f>AJ165+AN165*dt/2</f>
        <v>0.54051400085103252</v>
      </c>
      <c r="AQ165">
        <f>AK165+AO165*dt/2</f>
        <v>-0.86676763945992874</v>
      </c>
      <c r="AR165">
        <f>g/l*SIN(AP165)</f>
        <v>-5.0479982776182339</v>
      </c>
      <c r="AS165">
        <f>AJ165+AQ165*dt</f>
        <v>0.54008061793988527</v>
      </c>
      <c r="AT165">
        <f>AK165+AR165*dt</f>
        <v>-0.86929163328723469</v>
      </c>
      <c r="AU165">
        <f>g/l*SIN(AS165)</f>
        <v>-5.0443523909210697</v>
      </c>
      <c r="AV165">
        <f t="shared" si="31"/>
        <v>-0.86676824341123648</v>
      </c>
      <c r="AW165">
        <f t="shared" si="32"/>
        <v>-5.0480016631474127</v>
      </c>
      <c r="AX165">
        <f>AV165*dt</f>
        <v>-8.6676824341123655E-4</v>
      </c>
      <c r="AY165">
        <f>AW165*dt</f>
        <v>-5.0480016631474127E-3</v>
      </c>
      <c r="AZ165">
        <f>-l*COS(AJ165)</f>
        <v>-0.85722121149871844</v>
      </c>
      <c r="BA165">
        <f>AZ165+l</f>
        <v>0.14277878850128156</v>
      </c>
      <c r="BB165">
        <f>AK165*l</f>
        <v>-0.86424363500961643</v>
      </c>
      <c r="BC165">
        <f>ABS(mass*g*BA165)</f>
        <v>1.4006599151975723</v>
      </c>
      <c r="BD165">
        <f>mass*BB165^2/2</f>
        <v>0.37345853032731757</v>
      </c>
      <c r="BE165">
        <f t="shared" si="28"/>
        <v>1.77411844552489</v>
      </c>
    </row>
    <row r="166" spans="2:57" x14ac:dyDescent="0.25">
      <c r="B166">
        <f>B165+dt</f>
        <v>0.16000000000000011</v>
      </c>
      <c r="C166">
        <f t="shared" si="36"/>
        <v>0.54048510724787902</v>
      </c>
      <c r="D166">
        <f t="shared" si="37"/>
        <v>-0.86986176530541293</v>
      </c>
      <c r="E166">
        <f>g/l*SIN(C166)</f>
        <v>-5.047755236141847</v>
      </c>
      <c r="F166">
        <f>dt*D166</f>
        <v>-8.6986176530541299E-4</v>
      </c>
      <c r="G166">
        <f>dt*E166</f>
        <v>-5.0477552361418467E-3</v>
      </c>
      <c r="H166">
        <f>-l*COS(C166)</f>
        <v>-0.85745916935578093</v>
      </c>
      <c r="I166">
        <f>H166+l</f>
        <v>0.14254083064421907</v>
      </c>
      <c r="J166">
        <f>D166*l</f>
        <v>-0.86986176530541293</v>
      </c>
      <c r="K166">
        <f>ABS(mass*g*I166)</f>
        <v>1.3983255486197892</v>
      </c>
      <c r="L166">
        <f>mass*J166^2/2</f>
        <v>0.37832974537012465</v>
      </c>
      <c r="M166">
        <f t="shared" si="35"/>
        <v>1.7766552939899138</v>
      </c>
      <c r="Q166">
        <f>dt+Q165</f>
        <v>0.16000000000000011</v>
      </c>
      <c r="R166">
        <f t="shared" si="33"/>
        <v>0.54008042851443827</v>
      </c>
      <c r="S166">
        <f t="shared" si="34"/>
        <v>-0.86929274525020939</v>
      </c>
      <c r="T166">
        <f>g/l*SIN((R166))</f>
        <v>-5.0443507971491544</v>
      </c>
      <c r="U166">
        <f>R166+S166*dt/2</f>
        <v>0.53964578214181314</v>
      </c>
      <c r="V166">
        <f>S166+T166*dt/2</f>
        <v>-0.87181492064878396</v>
      </c>
      <c r="W166">
        <f>g/l*SIN(U166)</f>
        <v>-5.0406933294322238</v>
      </c>
      <c r="X166">
        <f>V166*dt</f>
        <v>-8.7181492064878393E-4</v>
      </c>
      <c r="Y166">
        <f>W166*dt</f>
        <v>-5.0406933294322243E-3</v>
      </c>
      <c r="Z166">
        <f>-l*COS(R166)</f>
        <v>-0.85766732739569107</v>
      </c>
      <c r="AA166">
        <f>Z166+l</f>
        <v>0.14233267260430893</v>
      </c>
      <c r="AB166">
        <f>S166*l</f>
        <v>-0.86929274525020939</v>
      </c>
      <c r="AC166">
        <f>ABS(mass*g*AA166)</f>
        <v>1.3962835182482707</v>
      </c>
      <c r="AD166">
        <f>mass*AB166^2/2</f>
        <v>0.37783493847232269</v>
      </c>
      <c r="AE166">
        <f t="shared" si="38"/>
        <v>1.7741184567205934</v>
      </c>
      <c r="AI166">
        <f>AI165+dt</f>
        <v>0.16000000000000011</v>
      </c>
      <c r="AJ166">
        <f t="shared" si="29"/>
        <v>0.54008061733593393</v>
      </c>
      <c r="AK166">
        <f t="shared" si="30"/>
        <v>-0.86929163667276388</v>
      </c>
      <c r="AL166">
        <f>g/l*SIN(AJ166)</f>
        <v>-5.044352385839594</v>
      </c>
      <c r="AM166">
        <f>AJ166+AK166*dt/2</f>
        <v>0.53964597151759752</v>
      </c>
      <c r="AN166">
        <f>AK166+AL166*dt/2</f>
        <v>-0.87181381286568371</v>
      </c>
      <c r="AO166">
        <f>g/l*SIN(AM166)</f>
        <v>-5.0406949232013494</v>
      </c>
      <c r="AP166">
        <f>AJ166+AN166*dt/2</f>
        <v>0.53964471042950113</v>
      </c>
      <c r="AQ166">
        <f>AK166+AO166*dt/2</f>
        <v>-0.87181198413436456</v>
      </c>
      <c r="AR166">
        <f>g/l*SIN(AP166)</f>
        <v>-5.040684309996899</v>
      </c>
      <c r="AS166">
        <f>AJ166+AQ166*dt</f>
        <v>0.5392088053517996</v>
      </c>
      <c r="AT166">
        <f>AK166+AR166*dt</f>
        <v>-0.87433232098276081</v>
      </c>
      <c r="AU166">
        <f>g/l*SIN(AS166)</f>
        <v>-5.0370152917439022</v>
      </c>
      <c r="AV166">
        <f t="shared" si="31"/>
        <v>-0.87181259194260363</v>
      </c>
      <c r="AW166">
        <f t="shared" si="32"/>
        <v>-5.040687690663332</v>
      </c>
      <c r="AX166">
        <f>AV166*dt</f>
        <v>-8.7181259194260368E-4</v>
      </c>
      <c r="AY166">
        <f>AW166*dt</f>
        <v>-5.0406876906633324E-3</v>
      </c>
      <c r="AZ166">
        <f>-l*COS(AJ166)</f>
        <v>-0.8576672303027234</v>
      </c>
      <c r="BA166">
        <f>AZ166+l</f>
        <v>0.1423327696972766</v>
      </c>
      <c r="BB166">
        <f>AK166*l</f>
        <v>-0.86929163667276388</v>
      </c>
      <c r="BC166">
        <f>ABS(mass*g*BA166)</f>
        <v>1.3962844707302835</v>
      </c>
      <c r="BD166">
        <f>mass*BB166^2/2</f>
        <v>0.37783397479460629</v>
      </c>
      <c r="BE166">
        <f t="shared" si="28"/>
        <v>1.7741184455248897</v>
      </c>
    </row>
    <row r="167" spans="2:57" x14ac:dyDescent="0.25">
      <c r="B167">
        <f>B166+dt</f>
        <v>0.16100000000000012</v>
      </c>
      <c r="C167">
        <f t="shared" si="36"/>
        <v>0.53961524548257356</v>
      </c>
      <c r="D167">
        <f t="shared" si="37"/>
        <v>-0.8749095205415548</v>
      </c>
      <c r="E167">
        <f>g/l*SIN(C167)</f>
        <v>-5.040436333361308</v>
      </c>
      <c r="F167">
        <f>dt*D167</f>
        <v>-8.7490952054155484E-4</v>
      </c>
      <c r="G167">
        <f>dt*E167</f>
        <v>-5.0404363333613079E-3</v>
      </c>
      <c r="H167">
        <f>-l*COS(C167)</f>
        <v>-0.85790643401840661</v>
      </c>
      <c r="I167">
        <f>H167+l</f>
        <v>0.14209356598159339</v>
      </c>
      <c r="J167">
        <f>D167*l</f>
        <v>-0.8749095205415548</v>
      </c>
      <c r="K167">
        <f>ABS(mass*g*I167)</f>
        <v>1.3939378822794313</v>
      </c>
      <c r="L167">
        <f>mass*J167^2/2</f>
        <v>0.38273333456712666</v>
      </c>
      <c r="M167">
        <f t="shared" si="35"/>
        <v>1.7766712168465579</v>
      </c>
      <c r="Q167">
        <f>dt+Q166</f>
        <v>0.16100000000000012</v>
      </c>
      <c r="R167">
        <f t="shared" si="33"/>
        <v>0.53920861359378947</v>
      </c>
      <c r="S167">
        <f t="shared" si="34"/>
        <v>-0.87433343857964163</v>
      </c>
      <c r="T167">
        <f>g/l*SIN((R167))</f>
        <v>-5.0370136775037748</v>
      </c>
      <c r="U167">
        <f>R167+S167*dt/2</f>
        <v>0.53877144687449963</v>
      </c>
      <c r="V167">
        <f>S167+T167*dt/2</f>
        <v>-0.87685194541839351</v>
      </c>
      <c r="W167">
        <f>g/l*SIN(U167)</f>
        <v>-5.0333330783182371</v>
      </c>
      <c r="X167">
        <f>V167*dt</f>
        <v>-8.7685194541839353E-4</v>
      </c>
      <c r="Y167">
        <f>W167*dt</f>
        <v>-5.0333330783182374E-3</v>
      </c>
      <c r="Z167">
        <f>-l*COS(R167)</f>
        <v>-0.85811529296787192</v>
      </c>
      <c r="AA167">
        <f>Z167+l</f>
        <v>0.14188470703212808</v>
      </c>
      <c r="AB167">
        <f>S167*l</f>
        <v>-0.87433343857964163</v>
      </c>
      <c r="AC167">
        <f>ABS(mass*g*AA167)</f>
        <v>1.3918889759851765</v>
      </c>
      <c r="AD167">
        <f>mass*AB167^2/2</f>
        <v>0.38222948090924996</v>
      </c>
      <c r="AE167">
        <f t="shared" si="38"/>
        <v>1.7741184568944264</v>
      </c>
      <c r="AI167">
        <f>AI166+dt</f>
        <v>0.16100000000000012</v>
      </c>
      <c r="AJ167">
        <f t="shared" si="29"/>
        <v>0.53920880474399135</v>
      </c>
      <c r="AK167">
        <f t="shared" si="30"/>
        <v>-0.87433232436342723</v>
      </c>
      <c r="AL167">
        <f>g/l*SIN(AJ167)</f>
        <v>-5.0370152866273044</v>
      </c>
      <c r="AM167">
        <f>AJ167+AK167*dt/2</f>
        <v>0.53877163858180965</v>
      </c>
      <c r="AN167">
        <f>AK167+AL167*dt/2</f>
        <v>-0.87685083200674085</v>
      </c>
      <c r="AO167">
        <f>g/l*SIN(AM167)</f>
        <v>-5.0333346925535531</v>
      </c>
      <c r="AP167">
        <f>AJ167+AN167*dt/2</f>
        <v>0.53877037932798799</v>
      </c>
      <c r="AQ167">
        <f>AK167+AO167*dt/2</f>
        <v>-0.87684899170970398</v>
      </c>
      <c r="AR167">
        <f>g/l*SIN(AP167)</f>
        <v>-5.0333240892404154</v>
      </c>
      <c r="AS167">
        <f>AJ167+AQ167*dt</f>
        <v>0.53833195575228165</v>
      </c>
      <c r="AT167">
        <f>AK167+AR167*dt</f>
        <v>-0.87936564845266763</v>
      </c>
      <c r="AU167">
        <f>g/l*SIN(AS167)</f>
        <v>-5.0296319398638092</v>
      </c>
      <c r="AV167">
        <f t="shared" si="31"/>
        <v>-0.87684960337483064</v>
      </c>
      <c r="AW167">
        <f t="shared" si="32"/>
        <v>-5.0333274650131745</v>
      </c>
      <c r="AX167">
        <f>AV167*dt</f>
        <v>-8.7684960337483064E-4</v>
      </c>
      <c r="AY167">
        <f>AW167*dt</f>
        <v>-5.0333274650131744E-3</v>
      </c>
      <c r="AZ167">
        <f>-l*COS(AJ167)</f>
        <v>-0.85811519482043708</v>
      </c>
      <c r="BA167">
        <f>AZ167+l</f>
        <v>0.14188480517956292</v>
      </c>
      <c r="BB167">
        <f>AK167*l</f>
        <v>-0.87433232436342723</v>
      </c>
      <c r="BC167">
        <f>ABS(mass*g*BA167)</f>
        <v>1.3918899388115122</v>
      </c>
      <c r="BD167">
        <f>mass*BB167^2/2</f>
        <v>0.38222850671337666</v>
      </c>
      <c r="BE167">
        <f t="shared" si="28"/>
        <v>1.7741184455248888</v>
      </c>
    </row>
    <row r="168" spans="2:57" x14ac:dyDescent="0.25">
      <c r="B168">
        <f>B167+dt</f>
        <v>0.16200000000000012</v>
      </c>
      <c r="C168">
        <f t="shared" si="36"/>
        <v>0.53874033596203197</v>
      </c>
      <c r="D168">
        <f t="shared" si="37"/>
        <v>-0.87994995687491606</v>
      </c>
      <c r="E168">
        <f>g/l*SIN(C168)</f>
        <v>-5.0330711122855547</v>
      </c>
      <c r="F168">
        <f>dt*D168</f>
        <v>-8.799499568749161E-4</v>
      </c>
      <c r="G168">
        <f>dt*E168</f>
        <v>-5.0330711122855551E-3</v>
      </c>
      <c r="H168">
        <f>-l*COS(C168)</f>
        <v>-0.85835563932582959</v>
      </c>
      <c r="I168">
        <f>H168+l</f>
        <v>0.14164436067417041</v>
      </c>
      <c r="J168">
        <f>D168*l</f>
        <v>-0.87994995687491606</v>
      </c>
      <c r="K168">
        <f>ABS(mass*g*I168)</f>
        <v>1.3895311782136117</v>
      </c>
      <c r="L168">
        <f>mass*J168^2/2</f>
        <v>0.38715596330208329</v>
      </c>
      <c r="M168">
        <f t="shared" si="35"/>
        <v>1.7766871415156951</v>
      </c>
      <c r="Q168">
        <f>dt+Q167</f>
        <v>0.16200000000000012</v>
      </c>
      <c r="R168">
        <f t="shared" si="33"/>
        <v>0.53833176164837104</v>
      </c>
      <c r="S168">
        <f t="shared" si="34"/>
        <v>-0.87936677165795984</v>
      </c>
      <c r="T168">
        <f>g/l*SIN((R168))</f>
        <v>-5.0296303050189604</v>
      </c>
      <c r="U168">
        <f>R168+S168*dt/2</f>
        <v>0.53789207826254204</v>
      </c>
      <c r="V168">
        <f>S168+T168*dt/2</f>
        <v>-0.88188158681046935</v>
      </c>
      <c r="W168">
        <f>g/l*SIN(U168)</f>
        <v>-5.0259265748800246</v>
      </c>
      <c r="X168">
        <f>V168*dt</f>
        <v>-8.8188158681046941E-4</v>
      </c>
      <c r="Y168">
        <f>W168*dt</f>
        <v>-5.0259265748800247E-3</v>
      </c>
      <c r="Z168">
        <f>-l*COS(R168)</f>
        <v>-0.85856518883563304</v>
      </c>
      <c r="AA168">
        <f>Z168+l</f>
        <v>0.14143481116436696</v>
      </c>
      <c r="AB168">
        <f>S168*l</f>
        <v>-0.87936677165795984</v>
      </c>
      <c r="AC168">
        <f>ABS(mass*g*AA168)</f>
        <v>1.3874754975224399</v>
      </c>
      <c r="AD168">
        <f>mass*AB168^2/2</f>
        <v>0.38664295954807126</v>
      </c>
      <c r="AE168">
        <f t="shared" si="38"/>
        <v>1.7741184570705113</v>
      </c>
      <c r="AI168">
        <f>AI167+dt</f>
        <v>0.16200000000000012</v>
      </c>
      <c r="AJ168">
        <f t="shared" si="29"/>
        <v>0.53833195514061649</v>
      </c>
      <c r="AK168">
        <f t="shared" si="30"/>
        <v>-0.8793656518284404</v>
      </c>
      <c r="AL168">
        <f>g/l*SIN(AJ168)</f>
        <v>-5.0296319347120448</v>
      </c>
      <c r="AM168">
        <f>AJ168+AK168*dt/2</f>
        <v>0.53789227231470227</v>
      </c>
      <c r="AN168">
        <f>AK168+AL168*dt/2</f>
        <v>-0.88188046779579643</v>
      </c>
      <c r="AO168">
        <f>g/l*SIN(AM168)</f>
        <v>-5.025928209717982</v>
      </c>
      <c r="AP168">
        <f>AJ168+AN168*dt/2</f>
        <v>0.53789101490671865</v>
      </c>
      <c r="AQ168">
        <f>AK168+AO168*dt/2</f>
        <v>-0.88187861593329941</v>
      </c>
      <c r="AR168">
        <f>g/l*SIN(AP168)</f>
        <v>-5.0259176163860193</v>
      </c>
      <c r="AS168">
        <f>AJ168+AQ168*dt</f>
        <v>0.53745007652468324</v>
      </c>
      <c r="AT168">
        <f>AK168+AR168*dt</f>
        <v>-0.88439156944482644</v>
      </c>
      <c r="AU168">
        <f>g/l*SIN(AS168)</f>
        <v>-5.0222023364850035</v>
      </c>
      <c r="AV168">
        <f t="shared" si="31"/>
        <v>-0.88187923145524305</v>
      </c>
      <c r="AW168">
        <f t="shared" si="32"/>
        <v>-5.0259209872341755</v>
      </c>
      <c r="AX168">
        <f>AV168*dt</f>
        <v>-8.8187923145524312E-4</v>
      </c>
      <c r="AY168">
        <f>AW168*dt</f>
        <v>-5.0259209872341752E-3</v>
      </c>
      <c r="AZ168">
        <f>-l*COS(AJ168)</f>
        <v>-0.85856508963128864</v>
      </c>
      <c r="BA168">
        <f>AZ168+l</f>
        <v>0.14143491036871136</v>
      </c>
      <c r="BB168">
        <f>AK168*l</f>
        <v>-0.8793656518284404</v>
      </c>
      <c r="BC168">
        <f>ABS(mass*g*BA168)</f>
        <v>1.3874764707170586</v>
      </c>
      <c r="BD168">
        <f>mass*BB168^2/2</f>
        <v>0.38664197480782891</v>
      </c>
      <c r="BE168">
        <f t="shared" si="28"/>
        <v>1.7741184455248875</v>
      </c>
    </row>
    <row r="169" spans="2:57" x14ac:dyDescent="0.25">
      <c r="B169">
        <f>B168+dt</f>
        <v>0.16300000000000012</v>
      </c>
      <c r="C169">
        <f t="shared" si="36"/>
        <v>0.53786038600515707</v>
      </c>
      <c r="D169">
        <f t="shared" si="37"/>
        <v>-0.88498302798720163</v>
      </c>
      <c r="E169">
        <f>g/l*SIN(C169)</f>
        <v>-5.0256595734818106</v>
      </c>
      <c r="F169">
        <f>dt*D169</f>
        <v>-8.8498302798720163E-4</v>
      </c>
      <c r="G169">
        <f>dt*E169</f>
        <v>-5.0256595734818107E-3</v>
      </c>
      <c r="H169">
        <f>-l*COS(C169)</f>
        <v>-0.85880676981534487</v>
      </c>
      <c r="I169">
        <f>H169+l</f>
        <v>0.14119323018465513</v>
      </c>
      <c r="J169">
        <f>D169*l</f>
        <v>-0.88498302798720163</v>
      </c>
      <c r="K169">
        <f>ABS(mass*g*I169)</f>
        <v>1.3851055881114669</v>
      </c>
      <c r="L169">
        <f>mass*J169^2/2</f>
        <v>0.39159747991269805</v>
      </c>
      <c r="M169">
        <f t="shared" si="35"/>
        <v>1.7767030680241649</v>
      </c>
      <c r="Q169">
        <f>dt+Q168</f>
        <v>0.16300000000000012</v>
      </c>
      <c r="R169">
        <f t="shared" si="33"/>
        <v>0.53744988006156058</v>
      </c>
      <c r="S169">
        <f t="shared" si="34"/>
        <v>-0.88439269823283984</v>
      </c>
      <c r="T169">
        <f>g/l*SIN((R169))</f>
        <v>-5.0222006808988597</v>
      </c>
      <c r="U169">
        <f>R169+S169*dt/2</f>
        <v>0.53700768371244412</v>
      </c>
      <c r="V169">
        <f>S169+T169*dt/2</f>
        <v>-0.88690379857328927</v>
      </c>
      <c r="W169">
        <f>g/l*SIN(U169)</f>
        <v>-5.0184738204900592</v>
      </c>
      <c r="X169">
        <f>V169*dt</f>
        <v>-8.8690379857328929E-4</v>
      </c>
      <c r="Y169">
        <f>W169*dt</f>
        <v>-5.0184738204900594E-3</v>
      </c>
      <c r="Z169">
        <f>-l*COS(R169)</f>
        <v>-0.85901699949999177</v>
      </c>
      <c r="AA169">
        <f>Z169+l</f>
        <v>0.14098300050000823</v>
      </c>
      <c r="AB169">
        <f>S169*l</f>
        <v>-0.88439269823283984</v>
      </c>
      <c r="AC169">
        <f>ABS(mass*g*AA169)</f>
        <v>1.3830432349050807</v>
      </c>
      <c r="AD169">
        <f>mass*AB169^2/2</f>
        <v>0.39107522234378145</v>
      </c>
      <c r="AE169">
        <f t="shared" si="38"/>
        <v>1.7741184572488622</v>
      </c>
      <c r="AI169">
        <f>AI168+dt</f>
        <v>0.16300000000000012</v>
      </c>
      <c r="AJ169">
        <f t="shared" si="29"/>
        <v>0.53745007590916127</v>
      </c>
      <c r="AK169">
        <f t="shared" si="30"/>
        <v>-0.8843915728156746</v>
      </c>
      <c r="AL169">
        <f>g/l*SIN(AJ169)</f>
        <v>-5.0222023312980273</v>
      </c>
      <c r="AM169">
        <f>AJ169+AK169*dt/2</f>
        <v>0.53700788012275347</v>
      </c>
      <c r="AN169">
        <f>AK169+AL169*dt/2</f>
        <v>-0.88690267398132361</v>
      </c>
      <c r="AO169">
        <f>g/l*SIN(AM169)</f>
        <v>-5.0184754760671737</v>
      </c>
      <c r="AP169">
        <f>AJ169+AN169*dt/2</f>
        <v>0.53700662457217063</v>
      </c>
      <c r="AQ169">
        <f>AK169+AO169*dt/2</f>
        <v>-0.88690081055370817</v>
      </c>
      <c r="AR169">
        <f>g/l*SIN(AP169)</f>
        <v>-5.0184648928066871</v>
      </c>
      <c r="AS169">
        <f>AJ169+AQ169*dt</f>
        <v>0.53656317509860751</v>
      </c>
      <c r="AT169">
        <f>AK169+AR169*dt</f>
        <v>-0.88941003770848126</v>
      </c>
      <c r="AU169">
        <f>g/l*SIN(AS169)</f>
        <v>-5.0147264831501328</v>
      </c>
      <c r="AV169">
        <f t="shared" si="31"/>
        <v>-0.88690142993236998</v>
      </c>
      <c r="AW169">
        <f t="shared" si="32"/>
        <v>-5.0184682586993139</v>
      </c>
      <c r="AX169">
        <f>AV169*dt</f>
        <v>-8.8690142993237003E-4</v>
      </c>
      <c r="AY169">
        <f>AW169*dt</f>
        <v>-5.0184682586993136E-3</v>
      </c>
      <c r="AZ169">
        <f>-l*COS(AJ169)</f>
        <v>-0.85901689923637148</v>
      </c>
      <c r="BA169">
        <f>AZ169+l</f>
        <v>0.14098310076362852</v>
      </c>
      <c r="BB169">
        <f>AK169*l</f>
        <v>-0.8843915728156746</v>
      </c>
      <c r="BC169">
        <f>ABS(mass*g*BA169)</f>
        <v>1.383044218491196</v>
      </c>
      <c r="BD169">
        <f>mass*BB169^2/2</f>
        <v>0.39107422703369132</v>
      </c>
      <c r="BE169">
        <f t="shared" si="28"/>
        <v>1.7741184455248873</v>
      </c>
    </row>
    <row r="170" spans="2:57" x14ac:dyDescent="0.25">
      <c r="B170">
        <f>B169+dt</f>
        <v>0.16400000000000012</v>
      </c>
      <c r="C170">
        <f t="shared" si="36"/>
        <v>0.53697540297716984</v>
      </c>
      <c r="D170">
        <f t="shared" si="37"/>
        <v>-0.89000868756068341</v>
      </c>
      <c r="E170">
        <f>g/l*SIN(C170)</f>
        <v>-5.0182017178524454</v>
      </c>
      <c r="F170">
        <f>dt*D170</f>
        <v>-8.9000868756068338E-4</v>
      </c>
      <c r="G170">
        <f>dt*E170</f>
        <v>-5.0182017178524458E-3</v>
      </c>
      <c r="H170">
        <f>-l*COS(C170)</f>
        <v>-0.85925980994574325</v>
      </c>
      <c r="I170">
        <f>H170+l</f>
        <v>0.14074019005425675</v>
      </c>
      <c r="J170">
        <f>D170*l</f>
        <v>-0.89000868756068341</v>
      </c>
      <c r="K170">
        <f>ABS(mass*g*I170)</f>
        <v>1.3806612644322589</v>
      </c>
      <c r="L170">
        <f>mass*J170^2/2</f>
        <v>0.3960577319667451</v>
      </c>
      <c r="M170">
        <f t="shared" si="35"/>
        <v>1.776718996399004</v>
      </c>
      <c r="Q170">
        <f>dt+Q169</f>
        <v>0.16400000000000012</v>
      </c>
      <c r="R170">
        <f t="shared" si="33"/>
        <v>0.53656297626298732</v>
      </c>
      <c r="S170">
        <f t="shared" si="34"/>
        <v>-0.88941117205332987</v>
      </c>
      <c r="T170">
        <f>g/l*SIN((R170))</f>
        <v>-5.0147248066860604</v>
      </c>
      <c r="U170">
        <f>R170+S170*dt/2</f>
        <v>0.53611827067696061</v>
      </c>
      <c r="V170">
        <f>S170+T170*dt/2</f>
        <v>-0.89191853445667291</v>
      </c>
      <c r="W170">
        <f>g/l*SIN(U170)</f>
        <v>-5.010974816861947</v>
      </c>
      <c r="X170">
        <f>V170*dt</f>
        <v>-8.9191853445667294E-4</v>
      </c>
      <c r="Y170">
        <f>W170*dt</f>
        <v>-5.0109748168619475E-3</v>
      </c>
      <c r="Z170">
        <f>-l*COS(R170)</f>
        <v>-0.85947070938401049</v>
      </c>
      <c r="AA170">
        <f>Z170+l</f>
        <v>0.14052929061598951</v>
      </c>
      <c r="AB170">
        <f>S170*l</f>
        <v>-0.88941117205332987</v>
      </c>
      <c r="AC170">
        <f>ABS(mass*g*AA170)</f>
        <v>1.3785923409428571</v>
      </c>
      <c r="AD170">
        <f>mass*AB170^2/2</f>
        <v>0.39552611648663899</v>
      </c>
      <c r="AE170">
        <f t="shared" si="38"/>
        <v>1.7741184574294961</v>
      </c>
      <c r="AI170">
        <f>AI169+dt</f>
        <v>0.16400000000000012</v>
      </c>
      <c r="AJ170">
        <f t="shared" si="29"/>
        <v>0.53656317447922885</v>
      </c>
      <c r="AK170">
        <f t="shared" si="30"/>
        <v>-0.88941004107437394</v>
      </c>
      <c r="AL170">
        <f>g/l*SIN(AJ170)</f>
        <v>-5.0147264779278995</v>
      </c>
      <c r="AM170">
        <f>AJ170+AK170*dt/2</f>
        <v>0.53611846945869168</v>
      </c>
      <c r="AN170">
        <f>AK170+AL170*dt/2</f>
        <v>-0.89191740431333788</v>
      </c>
      <c r="AO170">
        <f>g/l*SIN(AM170)</f>
        <v>-5.0109764933147902</v>
      </c>
      <c r="AP170">
        <f>AJ170+AN170*dt/2</f>
        <v>0.53611721577707216</v>
      </c>
      <c r="AQ170">
        <f>AK170+AO170*dt/2</f>
        <v>-0.89191552932103135</v>
      </c>
      <c r="AR170">
        <f>g/l*SIN(AP170)</f>
        <v>-5.010965920216532</v>
      </c>
      <c r="AS170">
        <f>AJ170+AQ170*dt</f>
        <v>0.53567125894990786</v>
      </c>
      <c r="AT170">
        <f>AK170+AR170*dt</f>
        <v>-0.89442100699459048</v>
      </c>
      <c r="AU170">
        <f>g/l*SIN(AS170)</f>
        <v>-5.0072043817456704</v>
      </c>
      <c r="AV170">
        <f t="shared" si="31"/>
        <v>-0.89191615255628376</v>
      </c>
      <c r="AW170">
        <f t="shared" si="32"/>
        <v>-5.0109692811227022</v>
      </c>
      <c r="AX170">
        <f>AV170*dt</f>
        <v>-8.9191615255628377E-4</v>
      </c>
      <c r="AY170">
        <f>AW170*dt</f>
        <v>-5.010969281122702E-3</v>
      </c>
      <c r="AZ170">
        <f>-l*COS(AJ170)</f>
        <v>-0.85947060805882503</v>
      </c>
      <c r="BA170">
        <f>AZ170+l</f>
        <v>0.14052939194117497</v>
      </c>
      <c r="BB170">
        <f>AK170*l</f>
        <v>-0.88941004107437394</v>
      </c>
      <c r="BC170">
        <f>ABS(mass*g*BA170)</f>
        <v>1.3785933349429265</v>
      </c>
      <c r="BD170">
        <f>mass*BB170^2/2</f>
        <v>0.39552511058195977</v>
      </c>
      <c r="BE170">
        <f t="shared" si="28"/>
        <v>1.7741184455248862</v>
      </c>
    </row>
    <row r="171" spans="2:57" x14ac:dyDescent="0.25">
      <c r="B171">
        <f>B170+dt</f>
        <v>0.16500000000000012</v>
      </c>
      <c r="C171">
        <f t="shared" si="36"/>
        <v>0.53608539428960911</v>
      </c>
      <c r="D171">
        <f t="shared" si="37"/>
        <v>-0.89502688927853591</v>
      </c>
      <c r="E171">
        <f>g/l*SIN(C171)</f>
        <v>-5.0106975466403707</v>
      </c>
      <c r="F171">
        <f>dt*D171</f>
        <v>-8.9502688927853595E-4</v>
      </c>
      <c r="G171">
        <f>dt*E171</f>
        <v>-5.0106975466403707E-3</v>
      </c>
      <c r="H171">
        <f>-l*COS(C171)</f>
        <v>-0.85971474409769333</v>
      </c>
      <c r="I171">
        <f>H171+l</f>
        <v>0.14028525590230667</v>
      </c>
      <c r="J171">
        <f>D171*l</f>
        <v>-0.89502688927853591</v>
      </c>
      <c r="K171">
        <f>ABS(mass*g*I171)</f>
        <v>1.3761983604016286</v>
      </c>
      <c r="L171">
        <f>mass*J171^2/2</f>
        <v>0.4005365662658063</v>
      </c>
      <c r="M171">
        <f t="shared" si="35"/>
        <v>1.7767349266674348</v>
      </c>
      <c r="Q171">
        <f>dt+Q170</f>
        <v>0.16500000000000012</v>
      </c>
      <c r="R171">
        <f t="shared" si="33"/>
        <v>0.53567105772853063</v>
      </c>
      <c r="S171">
        <f t="shared" si="34"/>
        <v>-0.89442214687019184</v>
      </c>
      <c r="T171">
        <f>g/l*SIN((R171))</f>
        <v>-5.0072026842669777</v>
      </c>
      <c r="U171">
        <f>R171+S171*dt/2</f>
        <v>0.53522384665509548</v>
      </c>
      <c r="V171">
        <f>S171+T171*dt/2</f>
        <v>-0.89692574821232529</v>
      </c>
      <c r="W171">
        <f>g/l*SIN(U171)</f>
        <v>-5.003429566055809</v>
      </c>
      <c r="X171">
        <f>V171*dt</f>
        <v>-8.9692574821232534E-4</v>
      </c>
      <c r="Y171">
        <f>W171*dt</f>
        <v>-5.0034295660558092E-3</v>
      </c>
      <c r="Z171">
        <f>-l*COS(R171)</f>
        <v>-0.85992630283318172</v>
      </c>
      <c r="AA171">
        <f>Z171+l</f>
        <v>0.14007369716681828</v>
      </c>
      <c r="AB171">
        <f>S171*l</f>
        <v>-0.89442214687019184</v>
      </c>
      <c r="AC171">
        <f>ABS(mass*g*AA171)</f>
        <v>1.3741229692064874</v>
      </c>
      <c r="AD171">
        <f>mass*AB171^2/2</f>
        <v>0.39999548840594151</v>
      </c>
      <c r="AE171">
        <f t="shared" si="38"/>
        <v>1.7741184576124289</v>
      </c>
      <c r="AI171">
        <f>AI170+dt</f>
        <v>0.16500000000000012</v>
      </c>
      <c r="AJ171">
        <f t="shared" si="29"/>
        <v>0.53567125832667262</v>
      </c>
      <c r="AK171">
        <f t="shared" si="30"/>
        <v>-0.89442101035549659</v>
      </c>
      <c r="AL171">
        <f>g/l*SIN(AJ171)</f>
        <v>-5.0072043764881347</v>
      </c>
      <c r="AM171">
        <f>AJ171+AK171*dt/2</f>
        <v>0.53522404782149491</v>
      </c>
      <c r="AN171">
        <f>AK171+AL171*dt/2</f>
        <v>-0.89692461254374067</v>
      </c>
      <c r="AO171">
        <f>g/l*SIN(AM171)</f>
        <v>-5.0034312635210139</v>
      </c>
      <c r="AP171">
        <f>AJ171+AN171*dt/2</f>
        <v>0.53522279602040079</v>
      </c>
      <c r="AQ171">
        <f>AK171+AO171*dt/2</f>
        <v>-0.89692272598725709</v>
      </c>
      <c r="AR171">
        <f>g/l*SIN(AP171)</f>
        <v>-5.0034207006761839</v>
      </c>
      <c r="AS171">
        <f>AJ171+AQ171*dt</f>
        <v>0.53477433560068532</v>
      </c>
      <c r="AT171">
        <f>AK171+AR171*dt</f>
        <v>-0.89942443105617276</v>
      </c>
      <c r="AU171">
        <f>g/l*SIN(AS171)</f>
        <v>-4.9996360345073052</v>
      </c>
      <c r="AV171">
        <f t="shared" si="31"/>
        <v>-0.89692335307894411</v>
      </c>
      <c r="AW171">
        <f t="shared" si="32"/>
        <v>-5.003424056564973</v>
      </c>
      <c r="AX171">
        <f>AV171*dt</f>
        <v>-8.9692335307894411E-4</v>
      </c>
      <c r="AY171">
        <f>AW171*dt</f>
        <v>-5.0034240565649734E-3</v>
      </c>
      <c r="AZ171">
        <f>-l*COS(AJ171)</f>
        <v>-0.85992620044421897</v>
      </c>
      <c r="BA171">
        <f>AZ171+l</f>
        <v>0.14007379955578103</v>
      </c>
      <c r="BB171">
        <f>AK171*l</f>
        <v>-0.89442101035549659</v>
      </c>
      <c r="BC171">
        <f>ABS(mass*g*BA171)</f>
        <v>1.3741239736422119</v>
      </c>
      <c r="BD171">
        <f>mass*BB171^2/2</f>
        <v>0.39999447188267367</v>
      </c>
      <c r="BE171">
        <f t="shared" si="28"/>
        <v>1.7741184455248855</v>
      </c>
    </row>
    <row r="172" spans="2:57" x14ac:dyDescent="0.25">
      <c r="B172">
        <f>B171+dt</f>
        <v>0.16600000000000012</v>
      </c>
      <c r="C172">
        <f t="shared" si="36"/>
        <v>0.53519036740033055</v>
      </c>
      <c r="D172">
        <f t="shared" si="37"/>
        <v>-0.90003758682517632</v>
      </c>
      <c r="E172">
        <f>g/l*SIN(C172)</f>
        <v>-5.0031470614344462</v>
      </c>
      <c r="F172">
        <f>dt*D172</f>
        <v>-9.0003758682517636E-4</v>
      </c>
      <c r="G172">
        <f>dt*E172</f>
        <v>-5.0031470614344464E-3</v>
      </c>
      <c r="H172">
        <f>-l*COS(C172)</f>
        <v>-0.86017155657412536</v>
      </c>
      <c r="I172">
        <f>H172+l</f>
        <v>0.13982844342587464</v>
      </c>
      <c r="J172">
        <f>D172*l</f>
        <v>-0.90003758682517632</v>
      </c>
      <c r="K172">
        <f>ABS(mass*g*I172)</f>
        <v>1.3717170300078303</v>
      </c>
      <c r="L172">
        <f>mass*J172^2/2</f>
        <v>0.40503382884904338</v>
      </c>
      <c r="M172">
        <f t="shared" si="35"/>
        <v>1.7767508588568737</v>
      </c>
      <c r="Q172">
        <f>dt+Q171</f>
        <v>0.16600000000000012</v>
      </c>
      <c r="R172">
        <f t="shared" si="33"/>
        <v>0.53477413198031831</v>
      </c>
      <c r="S172">
        <f t="shared" si="34"/>
        <v>-0.89942557643624765</v>
      </c>
      <c r="T172">
        <f>g/l*SIN((R172))</f>
        <v>-4.9996343158772465</v>
      </c>
      <c r="U172">
        <f>R172+S172*dt/2</f>
        <v>0.53432441919210016</v>
      </c>
      <c r="V172">
        <f>S172+T172*dt/2</f>
        <v>-0.90192539359418633</v>
      </c>
      <c r="W172">
        <f>g/l*SIN(U172)</f>
        <v>-4.995838070483698</v>
      </c>
      <c r="X172">
        <f>V172*dt</f>
        <v>-9.0192539359418636E-4</v>
      </c>
      <c r="Y172">
        <f>W172*dt</f>
        <v>-4.9958380704836977E-3</v>
      </c>
      <c r="Z172">
        <f>-l*COS(R172)</f>
        <v>-0.86038376411581685</v>
      </c>
      <c r="AA172">
        <f>Z172+l</f>
        <v>0.13961623588418315</v>
      </c>
      <c r="AB172">
        <f>S172*l</f>
        <v>-0.89942557643624765</v>
      </c>
      <c r="AC172">
        <f>ABS(mass*g*AA172)</f>
        <v>1.3696352740238367</v>
      </c>
      <c r="AD172">
        <f>mass*AB172^2/2</f>
        <v>0.40448318377383818</v>
      </c>
      <c r="AE172">
        <f t="shared" si="38"/>
        <v>1.774118457797675</v>
      </c>
      <c r="AI172">
        <f>AI171+dt</f>
        <v>0.16600000000000012</v>
      </c>
      <c r="AJ172">
        <f t="shared" si="29"/>
        <v>0.53477433497359372</v>
      </c>
      <c r="AK172">
        <f t="shared" si="30"/>
        <v>-0.89942443441206155</v>
      </c>
      <c r="AL172">
        <f>g/l*SIN(AJ172)</f>
        <v>-4.9996360292144244</v>
      </c>
      <c r="AM172">
        <f>AJ172+AK172*dt/2</f>
        <v>0.5343246227563877</v>
      </c>
      <c r="AN172">
        <f>AK172+AL172*dt/2</f>
        <v>-0.90192425242666874</v>
      </c>
      <c r="AO172">
        <f>g/l*SIN(AM172)</f>
        <v>-4.9958397890979471</v>
      </c>
      <c r="AP172">
        <f>AJ172+AN172*dt/2</f>
        <v>0.53432337284738041</v>
      </c>
      <c r="AQ172">
        <f>AK172+AO172*dt/2</f>
        <v>-0.9019223543066105</v>
      </c>
      <c r="AR172">
        <f>g/l*SIN(AP172)</f>
        <v>-4.9958292365981922</v>
      </c>
      <c r="AS172">
        <f>AJ172+AQ172*dt</f>
        <v>0.53387241261928708</v>
      </c>
      <c r="AT172">
        <f>AK172+AR172*dt</f>
        <v>-0.90442026364865979</v>
      </c>
      <c r="AU172">
        <f>g/l*SIN(AS172)</f>
        <v>-4.9920214440253519</v>
      </c>
      <c r="AV172">
        <f t="shared" si="31"/>
        <v>-0.90192298525454662</v>
      </c>
      <c r="AW172">
        <f t="shared" si="32"/>
        <v>-4.9958325874386755</v>
      </c>
      <c r="AX172">
        <f>AV172*dt</f>
        <v>-9.0192298525454666E-4</v>
      </c>
      <c r="AY172">
        <f>AW172*dt</f>
        <v>-4.9958325874386754E-3</v>
      </c>
      <c r="AZ172">
        <f>-l*COS(AJ172)</f>
        <v>-0.8603836606609423</v>
      </c>
      <c r="BA172">
        <f>AZ172+l</f>
        <v>0.1396163393390577</v>
      </c>
      <c r="BB172">
        <f>AK172*l</f>
        <v>-0.89942443441206155</v>
      </c>
      <c r="BC172">
        <f>ABS(mass*g*BA172)</f>
        <v>1.3696362889161562</v>
      </c>
      <c r="BD172">
        <f>mass*BB172^2/2</f>
        <v>0.40448215660872838</v>
      </c>
      <c r="BE172">
        <f t="shared" si="28"/>
        <v>1.7741184455248846</v>
      </c>
    </row>
    <row r="173" spans="2:57" x14ac:dyDescent="0.25">
      <c r="B173">
        <f>B172+dt</f>
        <v>0.16700000000000012</v>
      </c>
      <c r="C173">
        <f t="shared" si="36"/>
        <v>0.53429032981350533</v>
      </c>
      <c r="D173">
        <f t="shared" si="37"/>
        <v>-0.90504073388661077</v>
      </c>
      <c r="E173">
        <f>g/l*SIN(C173)</f>
        <v>-4.9955502641748915</v>
      </c>
      <c r="F173">
        <f>dt*D173</f>
        <v>-9.0504073388661074E-4</v>
      </c>
      <c r="G173">
        <f>dt*E173</f>
        <v>-4.9955502641748917E-3</v>
      </c>
      <c r="H173">
        <f>-l*COS(C173)</f>
        <v>-0.86063023160062047</v>
      </c>
      <c r="I173">
        <f>H173+l</f>
        <v>0.13936976839937953</v>
      </c>
      <c r="J173">
        <f>D173*l</f>
        <v>-0.90504073388661077</v>
      </c>
      <c r="K173">
        <f>ABS(mass*g*I173)</f>
        <v>1.3672174279979132</v>
      </c>
      <c r="L173">
        <f>mass*J173^2/2</f>
        <v>0.4095493649970075</v>
      </c>
      <c r="M173">
        <f t="shared" si="35"/>
        <v>1.7767667929949207</v>
      </c>
      <c r="Q173">
        <f>dt+Q172</f>
        <v>0.16700000000000012</v>
      </c>
      <c r="R173">
        <f t="shared" si="33"/>
        <v>0.53387220658672407</v>
      </c>
      <c r="S173">
        <f t="shared" si="34"/>
        <v>-0.9044214145067313</v>
      </c>
      <c r="T173">
        <f>g/l*SIN((R173))</f>
        <v>-4.9920197041071255</v>
      </c>
      <c r="U173">
        <f>R173+S173*dt/2</f>
        <v>0.53341999587947075</v>
      </c>
      <c r="V173">
        <f>S173+T173*dt/2</f>
        <v>-0.90691742435878486</v>
      </c>
      <c r="W173">
        <f>g/l*SIN(U173)</f>
        <v>-4.9882003329149933</v>
      </c>
      <c r="X173">
        <f>V173*dt</f>
        <v>-9.0691742435878491E-4</v>
      </c>
      <c r="Y173">
        <f>W173*dt</f>
        <v>-4.9882003329149932E-3</v>
      </c>
      <c r="Z173">
        <f>-l*COS(R173)</f>
        <v>-0.86084307742343802</v>
      </c>
      <c r="AA173">
        <f>Z173+l</f>
        <v>0.13915692257656198</v>
      </c>
      <c r="AB173">
        <f>S173*l</f>
        <v>-0.9044214145067313</v>
      </c>
      <c r="AC173">
        <f>ABS(mass*g*AA173)</f>
        <v>1.3651294104760732</v>
      </c>
      <c r="AD173">
        <f>mass*AB173^2/2</f>
        <v>0.40898904750917836</v>
      </c>
      <c r="AE173">
        <f t="shared" si="38"/>
        <v>1.7741184579852516</v>
      </c>
      <c r="AI173">
        <f>AI172+dt</f>
        <v>0.16700000000000012</v>
      </c>
      <c r="AJ173">
        <f t="shared" si="29"/>
        <v>0.53387241198833912</v>
      </c>
      <c r="AK173">
        <f t="shared" si="30"/>
        <v>-0.90442026699950018</v>
      </c>
      <c r="AL173">
        <f>g/l*SIN(AJ173)</f>
        <v>-4.9920214386970789</v>
      </c>
      <c r="AM173">
        <f>AJ173+AK173*dt/2</f>
        <v>0.5334202018548394</v>
      </c>
      <c r="AN173">
        <f>AK173+AL173*dt/2</f>
        <v>-0.90691627771884875</v>
      </c>
      <c r="AO173">
        <f>g/l*SIN(AM173)</f>
        <v>-4.9882020728150209</v>
      </c>
      <c r="AP173">
        <f>AJ173+AN173*dt/2</f>
        <v>0.53341895384947968</v>
      </c>
      <c r="AQ173">
        <f>AK173+AO173*dt/2</f>
        <v>-0.90691436803590764</v>
      </c>
      <c r="AR173">
        <f>g/l*SIN(AP173)</f>
        <v>-4.9881915307524345</v>
      </c>
      <c r="AS173">
        <f>AJ173+AQ173*dt</f>
        <v>0.53296549762030321</v>
      </c>
      <c r="AT173">
        <f>AK173+AR173*dt</f>
        <v>-0.90940845853025265</v>
      </c>
      <c r="AU173">
        <f>g/l*SIN(AS173)</f>
        <v>-4.9843606132501606</v>
      </c>
      <c r="AV173">
        <f t="shared" si="31"/>
        <v>-0.90691500283987769</v>
      </c>
      <c r="AW173">
        <f t="shared" si="32"/>
        <v>-4.9881948765136919</v>
      </c>
      <c r="AX173">
        <f>AV173*dt</f>
        <v>-9.0691500283987775E-4</v>
      </c>
      <c r="AY173">
        <f>AW173*dt</f>
        <v>-4.988194876513692E-3</v>
      </c>
      <c r="AZ173">
        <f>-l*COS(AJ173)</f>
        <v>-0.8608429729005953</v>
      </c>
      <c r="BA173">
        <f>AZ173+l</f>
        <v>0.1391570270994047</v>
      </c>
      <c r="BB173">
        <f>AK173*l</f>
        <v>-0.90442026699950018</v>
      </c>
      <c r="BC173">
        <f>ABS(mass*g*BA173)</f>
        <v>1.3651304358451601</v>
      </c>
      <c r="BD173">
        <f>mass*BB173^2/2</f>
        <v>0.4089880096797236</v>
      </c>
      <c r="BE173">
        <f t="shared" si="28"/>
        <v>1.7741184455248837</v>
      </c>
    </row>
    <row r="174" spans="2:57" x14ac:dyDescent="0.25">
      <c r="B174">
        <f>B173+dt</f>
        <v>0.16800000000000012</v>
      </c>
      <c r="C174">
        <f t="shared" si="36"/>
        <v>0.53338528907961869</v>
      </c>
      <c r="D174">
        <f t="shared" si="37"/>
        <v>-0.91003628415078563</v>
      </c>
      <c r="E174">
        <f>g/l*SIN(C174)</f>
        <v>-4.9879071571587144</v>
      </c>
      <c r="F174">
        <f>dt*D174</f>
        <v>-9.1003628415078561E-4</v>
      </c>
      <c r="G174">
        <f>dt*E174</f>
        <v>-4.9879071571587146E-3</v>
      </c>
      <c r="H174">
        <f>-l*COS(C174)</f>
        <v>-0.86109075332580254</v>
      </c>
      <c r="I174">
        <f>H174+l</f>
        <v>0.13890924667419746</v>
      </c>
      <c r="J174">
        <f>D174*l</f>
        <v>-0.91003628415078563</v>
      </c>
      <c r="K174">
        <f>ABS(mass*g*I174)</f>
        <v>1.3626997098738771</v>
      </c>
      <c r="L174">
        <f>mass*J174^2/2</f>
        <v>0.41408301923548474</v>
      </c>
      <c r="M174">
        <f t="shared" si="35"/>
        <v>1.7767827291093619</v>
      </c>
      <c r="Q174">
        <f>dt+Q173</f>
        <v>0.16800000000000012</v>
      </c>
      <c r="R174">
        <f t="shared" si="33"/>
        <v>0.5329652891623653</v>
      </c>
      <c r="S174">
        <f t="shared" si="34"/>
        <v>-0.90940961483964633</v>
      </c>
      <c r="T174">
        <f>g/l*SIN((R174))</f>
        <v>-4.9843588519069222</v>
      </c>
      <c r="U174">
        <f>R174+S174*dt/2</f>
        <v>0.53251058435494547</v>
      </c>
      <c r="V174">
        <f>S174+T174*dt/2</f>
        <v>-0.91190179426559981</v>
      </c>
      <c r="W174">
        <f>g/l*SIN(U174)</f>
        <v>-4.9805163564818251</v>
      </c>
      <c r="X174">
        <f>V174*dt</f>
        <v>-9.1190179426559981E-4</v>
      </c>
      <c r="Y174">
        <f>W174*dt</f>
        <v>-4.9805163564818249E-3</v>
      </c>
      <c r="Z174">
        <f>-l*COS(R174)</f>
        <v>-0.86130422687117481</v>
      </c>
      <c r="AA174">
        <f>Z174+l</f>
        <v>0.13869577312882519</v>
      </c>
      <c r="AB174">
        <f>S174*l</f>
        <v>-0.90940961483964633</v>
      </c>
      <c r="AC174">
        <f>ABS(mass*g*AA174)</f>
        <v>1.3606055343937753</v>
      </c>
      <c r="AD174">
        <f>mass*AB174^2/2</f>
        <v>0.41351292378139692</v>
      </c>
      <c r="AE174">
        <f t="shared" si="38"/>
        <v>1.7741184581751721</v>
      </c>
      <c r="AI174">
        <f>AI173+dt</f>
        <v>0.16800000000000012</v>
      </c>
      <c r="AJ174">
        <f t="shared" si="29"/>
        <v>0.53296549698549922</v>
      </c>
      <c r="AK174">
        <f t="shared" si="30"/>
        <v>-0.90940846187601387</v>
      </c>
      <c r="AL174">
        <f>g/l*SIN(AJ174)</f>
        <v>-4.984360607886452</v>
      </c>
      <c r="AM174">
        <f>AJ174+AK174*dt/2</f>
        <v>0.53251079275456126</v>
      </c>
      <c r="AN174">
        <f>AK174+AL174*dt/2</f>
        <v>-0.91190064217995714</v>
      </c>
      <c r="AO174">
        <f>g/l*SIN(AM174)</f>
        <v>-4.9805181178044151</v>
      </c>
      <c r="AP174">
        <f>AJ174+AN174*dt/2</f>
        <v>0.53250954666440919</v>
      </c>
      <c r="AQ174">
        <f>AK174+AO174*dt/2</f>
        <v>-0.91189872093491608</v>
      </c>
      <c r="AR174">
        <f>g/l*SIN(AP174)</f>
        <v>-4.9805075862715418</v>
      </c>
      <c r="AS174">
        <f>AJ174+AQ174*dt</f>
        <v>0.53205359826456433</v>
      </c>
      <c r="AT174">
        <f>AK174+AR174*dt</f>
        <v>-0.91438896946228543</v>
      </c>
      <c r="AU174">
        <f>g/l*SIN(AS174)</f>
        <v>-4.9766535454975465</v>
      </c>
      <c r="AV174">
        <f t="shared" si="31"/>
        <v>-0.91189935959467439</v>
      </c>
      <c r="AW174">
        <f t="shared" si="32"/>
        <v>-4.9805109269226522</v>
      </c>
      <c r="AX174">
        <f>AV174*dt</f>
        <v>-9.1189935959467444E-4</v>
      </c>
      <c r="AY174">
        <f>AW174*dt</f>
        <v>-4.980510926922652E-3</v>
      </c>
      <c r="AZ174">
        <f>-l*COS(AJ174)</f>
        <v>-0.86130412127838585</v>
      </c>
      <c r="BA174">
        <f>AZ174+l</f>
        <v>0.13869587872161415</v>
      </c>
      <c r="BB174">
        <f>AK174*l</f>
        <v>-0.90940846187601387</v>
      </c>
      <c r="BC174">
        <f>ABS(mass*g*BA174)</f>
        <v>1.3606065702590349</v>
      </c>
      <c r="BD174">
        <f>mass*BB174^2/2</f>
        <v>0.41351187526584871</v>
      </c>
      <c r="BE174">
        <f t="shared" ref="BE174:BE237" si="39">BC174+BD174</f>
        <v>1.7741184455248835</v>
      </c>
    </row>
    <row r="175" spans="2:57" x14ac:dyDescent="0.25">
      <c r="B175">
        <f>B174+dt</f>
        <v>0.16900000000000012</v>
      </c>
      <c r="C175">
        <f t="shared" si="36"/>
        <v>0.53247525279546792</v>
      </c>
      <c r="D175">
        <f t="shared" si="37"/>
        <v>-0.91502419130794432</v>
      </c>
      <c r="E175">
        <f>g/l*SIN(C175)</f>
        <v>-4.9802177430451362</v>
      </c>
      <c r="F175">
        <f>dt*D175</f>
        <v>-9.1502419130794438E-4</v>
      </c>
      <c r="G175">
        <f>dt*E175</f>
        <v>-4.9802177430451362E-3</v>
      </c>
      <c r="H175">
        <f>-l*COS(C175)</f>
        <v>-0.86155310582173428</v>
      </c>
      <c r="I175">
        <f>H175+l</f>
        <v>0.13844689417826572</v>
      </c>
      <c r="J175">
        <f>D175*l</f>
        <v>-0.91502419130794432</v>
      </c>
      <c r="K175">
        <f>ABS(mass*g*I175)</f>
        <v>1.3581640318887869</v>
      </c>
      <c r="L175">
        <f>mass*J175^2/2</f>
        <v>0.41863463533937872</v>
      </c>
      <c r="M175">
        <f t="shared" si="35"/>
        <v>1.7767986672281655</v>
      </c>
      <c r="Q175">
        <f>dt+Q174</f>
        <v>0.16900000000000012</v>
      </c>
      <c r="R175">
        <f t="shared" si="33"/>
        <v>0.53205338736809971</v>
      </c>
      <c r="S175">
        <f t="shared" si="34"/>
        <v>-0.91439013119612811</v>
      </c>
      <c r="T175">
        <f>g/l*SIN((R175))</f>
        <v>-4.9766517625924003</v>
      </c>
      <c r="U175">
        <f>R175+S175*dt/2</f>
        <v>0.53159619230250166</v>
      </c>
      <c r="V175">
        <f>S175+T175*dt/2</f>
        <v>-0.91687845707742432</v>
      </c>
      <c r="W175">
        <f>g/l*SIN(U175)</f>
        <v>-4.9727861446845063</v>
      </c>
      <c r="X175">
        <f>V175*dt</f>
        <v>-9.168784570774244E-4</v>
      </c>
      <c r="Y175">
        <f>W175*dt</f>
        <v>-4.9727861446845064E-3</v>
      </c>
      <c r="Z175">
        <f>-l*COS(R175)</f>
        <v>-0.86176719649816358</v>
      </c>
      <c r="AA175">
        <f>Z175+l</f>
        <v>0.13823280350183642</v>
      </c>
      <c r="AB175">
        <f>S175*l</f>
        <v>-0.91439013119612811</v>
      </c>
      <c r="AC175">
        <f>ABS(mass*g*AA175)</f>
        <v>1.3560638023530154</v>
      </c>
      <c r="AD175">
        <f>mass*AB175^2/2</f>
        <v>0.4180546560144362</v>
      </c>
      <c r="AE175">
        <f t="shared" si="38"/>
        <v>1.7741184583674516</v>
      </c>
      <c r="AI175">
        <f>AI174+dt</f>
        <v>0.16900000000000012</v>
      </c>
      <c r="AJ175">
        <f t="shared" ref="AJ175:AJ237" si="40">AJ174+AX174</f>
        <v>0.53205359762590454</v>
      </c>
      <c r="AK175">
        <f t="shared" ref="AK175:AK237" si="41">AK174+AY174</f>
        <v>-0.91438897280293652</v>
      </c>
      <c r="AL175">
        <f>g/l*SIN(AJ175)</f>
        <v>-4.9766535400983578</v>
      </c>
      <c r="AM175">
        <f>AJ175+AK175*dt/2</f>
        <v>0.53159640313950307</v>
      </c>
      <c r="AN175">
        <f>AK175+AL175*dt/2</f>
        <v>-0.91687729957298569</v>
      </c>
      <c r="AO175">
        <f>g/l*SIN(AM175)</f>
        <v>-4.9727879275664852</v>
      </c>
      <c r="AP175">
        <f>AJ175+AN175*dt/2</f>
        <v>0.53159515897611809</v>
      </c>
      <c r="AQ175">
        <f>AK175+AO175*dt/2</f>
        <v>-0.91687536676671977</v>
      </c>
      <c r="AR175">
        <f>g/l*SIN(AP175)</f>
        <v>-4.9727774066563182</v>
      </c>
      <c r="AS175">
        <f>AJ175+AQ175*dt</f>
        <v>0.53113672225913777</v>
      </c>
      <c r="AT175">
        <f>AK175+AR175*dt</f>
        <v>-0.91936175020959288</v>
      </c>
      <c r="AU175">
        <f>g/l*SIN(AS175)</f>
        <v>-4.968900244454213</v>
      </c>
      <c r="AV175">
        <f t="shared" ref="AV175:AV237" si="42">(AK175+2*AN175+2*AQ175+AT175)/6</f>
        <v>-0.91687600928198998</v>
      </c>
      <c r="AW175">
        <f t="shared" ref="AW175:AW237" si="43">(AL175+2*AO175+2*AR175+AU175)/6</f>
        <v>-4.9727807421663632</v>
      </c>
      <c r="AX175">
        <f>AV175*dt</f>
        <v>-9.1687600928198995E-4</v>
      </c>
      <c r="AY175">
        <f>AW175*dt</f>
        <v>-4.9727807421663635E-3</v>
      </c>
      <c r="AZ175">
        <f>-l*COS(AJ175)</f>
        <v>-0.86176708983352934</v>
      </c>
      <c r="BA175">
        <f>AZ175+l</f>
        <v>0.13823291016647066</v>
      </c>
      <c r="BB175">
        <f>AK175*l</f>
        <v>-0.91438897280293652</v>
      </c>
      <c r="BC175">
        <f>ABS(mass*g*BA175)</f>
        <v>1.3560648487330773</v>
      </c>
      <c r="BD175">
        <f>mass*BB175^2/2</f>
        <v>0.4180535967918047</v>
      </c>
      <c r="BE175">
        <f t="shared" si="39"/>
        <v>1.774118445524882</v>
      </c>
    </row>
    <row r="176" spans="2:57" x14ac:dyDescent="0.25">
      <c r="B176">
        <f>B175+dt</f>
        <v>0.17000000000000012</v>
      </c>
      <c r="C176">
        <f t="shared" si="36"/>
        <v>0.53156022860415997</v>
      </c>
      <c r="D176">
        <f t="shared" si="37"/>
        <v>-0.92000440905098946</v>
      </c>
      <c r="E176">
        <f>g/l*SIN(C176)</f>
        <v>-4.9724820248610433</v>
      </c>
      <c r="F176">
        <f>dt*D176</f>
        <v>-9.2000440905098946E-4</v>
      </c>
      <c r="G176">
        <f>dt*E176</f>
        <v>-4.9724820248610432E-3</v>
      </c>
      <c r="H176">
        <f>-l*COS(C176)</f>
        <v>-0.86201727308431708</v>
      </c>
      <c r="I176">
        <f>H176+l</f>
        <v>0.13798272691568292</v>
      </c>
      <c r="J176">
        <f>D176*l</f>
        <v>-0.92000440905098946</v>
      </c>
      <c r="K176">
        <f>ABS(mass*g*I176)</f>
        <v>1.3536105510428496</v>
      </c>
      <c r="L176">
        <f>mass*J176^2/2</f>
        <v>0.42320405633663016</v>
      </c>
      <c r="M176">
        <f t="shared" si="35"/>
        <v>1.7768146073794797</v>
      </c>
      <c r="Q176">
        <f>dt+Q175</f>
        <v>0.17000000000000012</v>
      </c>
      <c r="R176">
        <f t="shared" si="33"/>
        <v>0.53113650891102226</v>
      </c>
      <c r="S176">
        <f t="shared" si="34"/>
        <v>-0.91936291734081266</v>
      </c>
      <c r="T176">
        <f>g/l*SIN((R176))</f>
        <v>-4.9688984398502241</v>
      </c>
      <c r="U176">
        <f>R176+S176*dt/2</f>
        <v>0.5306768274523519</v>
      </c>
      <c r="V176">
        <f>S176+T176*dt/2</f>
        <v>-0.92184736656073774</v>
      </c>
      <c r="W176">
        <f>g/l*SIN(U176)</f>
        <v>-4.9650097013969621</v>
      </c>
      <c r="X176">
        <f>V176*dt</f>
        <v>-9.2184736656073776E-4</v>
      </c>
      <c r="Y176">
        <f>W176*dt</f>
        <v>-4.9650097013969625E-3</v>
      </c>
      <c r="Z176">
        <f>-l*COS(R176)</f>
        <v>-0.86223197026795095</v>
      </c>
      <c r="AA176">
        <f>Z176+l</f>
        <v>0.13776802973204905</v>
      </c>
      <c r="AB176">
        <f>S176*l</f>
        <v>-0.91936291734081266</v>
      </c>
      <c r="AC176">
        <f>ABS(mass*g*AA176)</f>
        <v>1.3515043716714013</v>
      </c>
      <c r="AD176">
        <f>mass*AB176^2/2</f>
        <v>0.42261408689070495</v>
      </c>
      <c r="AE176">
        <f t="shared" si="38"/>
        <v>1.7741184585621061</v>
      </c>
      <c r="AI176">
        <f>AI175+dt</f>
        <v>0.17000000000000012</v>
      </c>
      <c r="AJ176">
        <f t="shared" si="40"/>
        <v>0.53113672161662251</v>
      </c>
      <c r="AK176">
        <f t="shared" si="41"/>
        <v>-0.91936175354510286</v>
      </c>
      <c r="AL176">
        <f>g/l*SIN(AJ176)</f>
        <v>-4.9689002390195016</v>
      </c>
      <c r="AM176">
        <f>AJ176+AK176*dt/2</f>
        <v>0.53067704073985</v>
      </c>
      <c r="AN176">
        <f>AK176+AL176*dt/2</f>
        <v>-0.92184620366461256</v>
      </c>
      <c r="AO176">
        <f>g/l*SIN(AM176)</f>
        <v>-4.9650115059752009</v>
      </c>
      <c r="AP176">
        <f>AJ176+AN176*dt/2</f>
        <v>0.53067579851479019</v>
      </c>
      <c r="AQ176">
        <f>AK176+AO176*dt/2</f>
        <v>-0.92184425929809044</v>
      </c>
      <c r="AR176">
        <f>g/l*SIN(AP176)</f>
        <v>-4.9650009957811783</v>
      </c>
      <c r="AS176">
        <f>AJ176+AQ176*dt</f>
        <v>0.53021487735732442</v>
      </c>
      <c r="AT176">
        <f>AK176+AR176*dt</f>
        <v>-0.92432675454088409</v>
      </c>
      <c r="AU176">
        <f>g/l*SIN(AS176)</f>
        <v>-4.9611007141831998</v>
      </c>
      <c r="AV176">
        <f t="shared" si="42"/>
        <v>-0.92184490566856547</v>
      </c>
      <c r="AW176">
        <f t="shared" si="43"/>
        <v>-4.9650043261192431</v>
      </c>
      <c r="AX176">
        <f>AV176*dt</f>
        <v>-9.2184490566856554E-4</v>
      </c>
      <c r="AY176">
        <f>AW176*dt</f>
        <v>-4.965004326119243E-3</v>
      </c>
      <c r="AZ176">
        <f>-l*COS(AJ176)</f>
        <v>-0.86223186252965156</v>
      </c>
      <c r="BA176">
        <f>AZ176+l</f>
        <v>0.13776813747034844</v>
      </c>
      <c r="BB176">
        <f>AK176*l</f>
        <v>-0.91936175354510286</v>
      </c>
      <c r="BC176">
        <f>ABS(mass*g*BA176)</f>
        <v>1.3515054285841182</v>
      </c>
      <c r="BD176">
        <f>mass*BB176^2/2</f>
        <v>0.4226130169407632</v>
      </c>
      <c r="BE176">
        <f t="shared" si="39"/>
        <v>1.7741184455248813</v>
      </c>
    </row>
    <row r="177" spans="2:57" x14ac:dyDescent="0.25">
      <c r="B177">
        <f>B176+dt</f>
        <v>0.17100000000000012</v>
      </c>
      <c r="C177">
        <f t="shared" si="36"/>
        <v>0.53064022419510903</v>
      </c>
      <c r="D177">
        <f t="shared" si="37"/>
        <v>-0.92497689107585046</v>
      </c>
      <c r="E177">
        <f>g/l*SIN(C177)</f>
        <v>-4.9647000060064332</v>
      </c>
      <c r="F177">
        <f>dt*D177</f>
        <v>-9.2497689107585046E-4</v>
      </c>
      <c r="G177">
        <f>dt*E177</f>
        <v>-4.964700006006433E-3</v>
      </c>
      <c r="H177">
        <f>-l*COS(C177)</f>
        <v>-0.86248323903369417</v>
      </c>
      <c r="I177">
        <f>H177+l</f>
        <v>0.13751676096630583</v>
      </c>
      <c r="J177">
        <f>D177*l</f>
        <v>-0.92497689107585046</v>
      </c>
      <c r="K177">
        <f>ABS(mass*g*I177)</f>
        <v>1.3490394250794602</v>
      </c>
      <c r="L177">
        <f>mass*J177^2/2</f>
        <v>0.42779112451217288</v>
      </c>
      <c r="M177">
        <f t="shared" si="35"/>
        <v>1.776830549591633</v>
      </c>
      <c r="Q177">
        <f>dt+Q176</f>
        <v>0.17100000000000012</v>
      </c>
      <c r="R177">
        <f t="shared" si="33"/>
        <v>0.53021466154446151</v>
      </c>
      <c r="S177">
        <f t="shared" si="34"/>
        <v>-0.92432792704220967</v>
      </c>
      <c r="T177">
        <f>g/l*SIN((R177))</f>
        <v>-4.9610988877433897</v>
      </c>
      <c r="U177">
        <f>R177+S177*dt/2</f>
        <v>0.52975249758094045</v>
      </c>
      <c r="V177">
        <f>S177+T177*dt/2</f>
        <v>-0.92680847648608133</v>
      </c>
      <c r="W177">
        <f>g/l*SIN(U177)</f>
        <v>-4.9571870308721717</v>
      </c>
      <c r="X177">
        <f>V177*dt</f>
        <v>-9.2680847648608138E-4</v>
      </c>
      <c r="Y177">
        <f>W177*dt</f>
        <v>-4.9571870308721721E-3</v>
      </c>
      <c r="Z177">
        <f>-l*COS(R177)</f>
        <v>-0.86269853206890157</v>
      </c>
      <c r="AA177">
        <f>Z177+l</f>
        <v>0.13730146793109843</v>
      </c>
      <c r="AB177">
        <f>S177*l</f>
        <v>-0.92432792704220967</v>
      </c>
      <c r="AC177">
        <f>ABS(mass*g*AA177)</f>
        <v>1.3469274004040757</v>
      </c>
      <c r="AD177">
        <f>mass*AB177^2/2</f>
        <v>0.42719105835507426</v>
      </c>
      <c r="AE177">
        <f t="shared" si="38"/>
        <v>1.7741184587591499</v>
      </c>
      <c r="AI177">
        <f>AI176+dt</f>
        <v>0.17100000000000012</v>
      </c>
      <c r="AJ177">
        <f t="shared" si="40"/>
        <v>0.53021487671095391</v>
      </c>
      <c r="AK177">
        <f t="shared" si="41"/>
        <v>-0.92432675787122209</v>
      </c>
      <c r="AL177">
        <f>g/l*SIN(AJ177)</f>
        <v>-4.9611007087129204</v>
      </c>
      <c r="AM177">
        <f>AJ177+AK177*dt/2</f>
        <v>0.52975271333201834</v>
      </c>
      <c r="AN177">
        <f>AK177+AL177*dt/2</f>
        <v>-0.92680730822557855</v>
      </c>
      <c r="AO177">
        <f>g/l*SIN(AM177)</f>
        <v>-4.9571888572835805</v>
      </c>
      <c r="AP177">
        <f>AJ177+AN177*dt/2</f>
        <v>0.52975147305684112</v>
      </c>
      <c r="AQ177">
        <f>AK177+AO177*dt/2</f>
        <v>-0.92680535229986394</v>
      </c>
      <c r="AR177">
        <f>g/l*SIN(AP177)</f>
        <v>-4.9571783578995925</v>
      </c>
      <c r="AS177">
        <f>AJ177+AQ177*dt</f>
        <v>0.52928807135865408</v>
      </c>
      <c r="AT177">
        <f>AK177+AR177*dt</f>
        <v>-0.92928393622912164</v>
      </c>
      <c r="AU177">
        <f>g/l*SIN(AS177)</f>
        <v>-4.953254959129322</v>
      </c>
      <c r="AV177">
        <f t="shared" si="42"/>
        <v>-0.92680600252520484</v>
      </c>
      <c r="AW177">
        <f t="shared" si="43"/>
        <v>-4.9571816830347641</v>
      </c>
      <c r="AX177">
        <f>AV177*dt</f>
        <v>-9.2680600252520483E-4</v>
      </c>
      <c r="AY177">
        <f>AW177*dt</f>
        <v>-4.9571816830347639E-3</v>
      </c>
      <c r="AZ177">
        <f>-l*COS(AJ177)</f>
        <v>-0.86269842325519697</v>
      </c>
      <c r="BA177">
        <f>AZ177+l</f>
        <v>0.13730157674480303</v>
      </c>
      <c r="BB177">
        <f>AK177*l</f>
        <v>-0.92432675787122209</v>
      </c>
      <c r="BC177">
        <f>ABS(mass*g*BA177)</f>
        <v>1.3469284678665179</v>
      </c>
      <c r="BD177">
        <f>mass*BB177^2/2</f>
        <v>0.42718997765836242</v>
      </c>
      <c r="BE177">
        <f t="shared" si="39"/>
        <v>1.7741184455248802</v>
      </c>
    </row>
    <row r="178" spans="2:57" x14ac:dyDescent="0.25">
      <c r="B178">
        <f>B177+dt</f>
        <v>0.17200000000000013</v>
      </c>
      <c r="C178">
        <f t="shared" si="36"/>
        <v>0.52971524730403319</v>
      </c>
      <c r="D178">
        <f t="shared" si="37"/>
        <v>-0.92994159108185692</v>
      </c>
      <c r="E178">
        <f>g/l*SIN(C178)</f>
        <v>-4.9568716902598728</v>
      </c>
      <c r="F178">
        <f>dt*D178</f>
        <v>-9.2994159108185695E-4</v>
      </c>
      <c r="G178">
        <f>dt*E178</f>
        <v>-4.9568716902598725E-3</v>
      </c>
      <c r="H178">
        <f>-l*COS(C178)</f>
        <v>-0.8629509875146586</v>
      </c>
      <c r="I178">
        <f>H178+l</f>
        <v>0.1370490124853414</v>
      </c>
      <c r="J178">
        <f>D178*l</f>
        <v>-0.92994159108185692</v>
      </c>
      <c r="K178">
        <f>ABS(mass*g*I178)</f>
        <v>1.3444508124811991</v>
      </c>
      <c r="L178">
        <f>mass*J178^2/2</f>
        <v>0.4323956814119278</v>
      </c>
      <c r="M178">
        <f t="shared" si="35"/>
        <v>1.776846493893127</v>
      </c>
      <c r="Q178">
        <f>dt+Q177</f>
        <v>0.17200000000000013</v>
      </c>
      <c r="R178">
        <f t="shared" si="33"/>
        <v>0.52928785306797543</v>
      </c>
      <c r="S178">
        <f t="shared" si="34"/>
        <v>-0.9292851140730819</v>
      </c>
      <c r="T178">
        <f>g/l*SIN((R178))</f>
        <v>-4.9532531107166751</v>
      </c>
      <c r="U178">
        <f>R178+S178*dt/2</f>
        <v>0.52882321051093895</v>
      </c>
      <c r="V178">
        <f>S178+T178*dt/2</f>
        <v>-0.93176174062844019</v>
      </c>
      <c r="W178">
        <f>g/l*SIN(U178)</f>
        <v>-4.9493181377476274</v>
      </c>
      <c r="X178">
        <f>V178*dt</f>
        <v>-9.3176174062844022E-4</v>
      </c>
      <c r="Y178">
        <f>W178*dt</f>
        <v>-4.9493181377476278E-3</v>
      </c>
      <c r="Z178">
        <f>-l*COS(R178)</f>
        <v>-0.86316686571460888</v>
      </c>
      <c r="AA178">
        <f>Z178+l</f>
        <v>0.13683313428539112</v>
      </c>
      <c r="AB178">
        <f>S178*l</f>
        <v>-0.9292851140730819</v>
      </c>
      <c r="AC178">
        <f>ABS(mass*g*AA178)</f>
        <v>1.3423330473396871</v>
      </c>
      <c r="AD178">
        <f>mass*AB178^2/2</f>
        <v>0.43178541161891043</v>
      </c>
      <c r="AE178">
        <f t="shared" si="38"/>
        <v>1.7741184589585974</v>
      </c>
      <c r="AI178">
        <f>AI177+dt</f>
        <v>0.17200000000000013</v>
      </c>
      <c r="AJ178">
        <f t="shared" si="40"/>
        <v>0.52928807070842865</v>
      </c>
      <c r="AK178">
        <f t="shared" si="41"/>
        <v>-0.92928393955425681</v>
      </c>
      <c r="AL178">
        <f>g/l*SIN(AJ178)</f>
        <v>-4.9532549536234303</v>
      </c>
      <c r="AM178">
        <f>AJ178+AK178*dt/2</f>
        <v>0.52882342873865151</v>
      </c>
      <c r="AN178">
        <f>AK178+AL178*dt/2</f>
        <v>-0.93176056703106858</v>
      </c>
      <c r="AO178">
        <f>g/l*SIN(AM178)</f>
        <v>-4.9493199861291499</v>
      </c>
      <c r="AP178">
        <f>AJ178+AN178*dt/2</f>
        <v>0.52882219042491307</v>
      </c>
      <c r="AQ178">
        <f>AK178+AO178*dt/2</f>
        <v>-0.93175859954732143</v>
      </c>
      <c r="AR178">
        <f>g/l*SIN(AP178)</f>
        <v>-4.9493094976495353</v>
      </c>
      <c r="AS178">
        <f>AJ178+AQ178*dt</f>
        <v>0.52835631210888134</v>
      </c>
      <c r="AT178">
        <f>AK178+AR178*dt</f>
        <v>-0.9342332490519063</v>
      </c>
      <c r="AU178">
        <f>g/l*SIN(AS178)</f>
        <v>-4.9453629841246265</v>
      </c>
      <c r="AV178">
        <f t="shared" si="42"/>
        <v>-0.93175925362715717</v>
      </c>
      <c r="AW178">
        <f t="shared" si="43"/>
        <v>-4.9493128175509042</v>
      </c>
      <c r="AX178">
        <f>AV178*dt</f>
        <v>-9.3175925362715714E-4</v>
      </c>
      <c r="AY178">
        <f>AW178*dt</f>
        <v>-4.9493128175509046E-3</v>
      </c>
      <c r="AZ178">
        <f>-l*COS(AJ178)</f>
        <v>-0.86316675582383895</v>
      </c>
      <c r="BA178">
        <f>AZ178+l</f>
        <v>0.13683324417616105</v>
      </c>
      <c r="BB178">
        <f>AK178*l</f>
        <v>-0.92928393955425681</v>
      </c>
      <c r="BC178">
        <f>ABS(mass*g*BA178)</f>
        <v>1.34233412536814</v>
      </c>
      <c r="BD178">
        <f>mass*BB178^2/2</f>
        <v>0.43178432015673979</v>
      </c>
      <c r="BE178">
        <f t="shared" si="39"/>
        <v>1.7741184455248797</v>
      </c>
    </row>
    <row r="179" spans="2:57" x14ac:dyDescent="0.25">
      <c r="B179">
        <f>B178+dt</f>
        <v>0.17300000000000013</v>
      </c>
      <c r="C179">
        <f t="shared" si="36"/>
        <v>0.52878530571295135</v>
      </c>
      <c r="D179">
        <f t="shared" si="37"/>
        <v>-0.93489846277211675</v>
      </c>
      <c r="E179">
        <f>g/l*SIN(C179)</f>
        <v>-4.9489970817839657</v>
      </c>
      <c r="F179">
        <f>dt*D179</f>
        <v>-9.3489846277211672E-4</v>
      </c>
      <c r="G179">
        <f>dt*E179</f>
        <v>-4.948997081783966E-3</v>
      </c>
      <c r="H179">
        <f>-l*COS(C179)</f>
        <v>-0.86342050229706357</v>
      </c>
      <c r="I179">
        <f>H179+l</f>
        <v>0.13657949770293643</v>
      </c>
      <c r="J179">
        <f>D179*l</f>
        <v>-0.93489846277211675</v>
      </c>
      <c r="K179">
        <f>ABS(mass*g*I179)</f>
        <v>1.3398448724658063</v>
      </c>
      <c r="L179">
        <f>mass*J179^2/2</f>
        <v>0.43701756784683349</v>
      </c>
      <c r="M179">
        <f t="shared" si="35"/>
        <v>1.7768624403126398</v>
      </c>
      <c r="Q179">
        <f>dt+Q178</f>
        <v>0.17300000000000013</v>
      </c>
      <c r="R179">
        <f t="shared" si="33"/>
        <v>0.52835609132734696</v>
      </c>
      <c r="S179">
        <f t="shared" si="34"/>
        <v>-0.93423443221082958</v>
      </c>
      <c r="T179">
        <f>g/l*SIN((R179))</f>
        <v>-4.9453611136020941</v>
      </c>
      <c r="U179">
        <f>R179+S179*dt/2</f>
        <v>0.52788897411124158</v>
      </c>
      <c r="V179">
        <f>S179+T179*dt/2</f>
        <v>-0.93670711276763063</v>
      </c>
      <c r="W179">
        <f>g/l*SIN(U179)</f>
        <v>-4.9414030270507823</v>
      </c>
      <c r="X179">
        <f>V179*dt</f>
        <v>-9.3670711276763068E-4</v>
      </c>
      <c r="Y179">
        <f>W179*dt</f>
        <v>-4.9414030270507822E-3</v>
      </c>
      <c r="Z179">
        <f>-l*COS(R179)</f>
        <v>-0.86363695494431025</v>
      </c>
      <c r="AA179">
        <f>Z179+l</f>
        <v>0.13636304505568975</v>
      </c>
      <c r="AB179">
        <f>S179*l</f>
        <v>-0.93423443221082958</v>
      </c>
      <c r="AC179">
        <f>ABS(mass*g*AA179)</f>
        <v>1.3377214719963164</v>
      </c>
      <c r="AD179">
        <f>mass*AB179^2/2</f>
        <v>0.43639698716414554</v>
      </c>
      <c r="AE179">
        <f t="shared" si="38"/>
        <v>1.774118459160462</v>
      </c>
      <c r="AI179">
        <f>AI178+dt</f>
        <v>0.17300000000000013</v>
      </c>
      <c r="AJ179">
        <f t="shared" si="40"/>
        <v>0.52835631145480144</v>
      </c>
      <c r="AK179">
        <f t="shared" si="41"/>
        <v>-0.93423325237180777</v>
      </c>
      <c r="AL179">
        <f>g/l*SIN(AJ179)</f>
        <v>-4.9453629785830806</v>
      </c>
      <c r="AM179">
        <f>AJ179+AK179*dt/2</f>
        <v>0.52788919482861552</v>
      </c>
      <c r="AN179">
        <f>AK179+AL179*dt/2</f>
        <v>-0.93670593386109935</v>
      </c>
      <c r="AO179">
        <f>g/l*SIN(AM179)</f>
        <v>-4.9414048975393978</v>
      </c>
      <c r="AP179">
        <f>AJ179+AN179*dt/2</f>
        <v>0.52788795848787085</v>
      </c>
      <c r="AQ179">
        <f>AK179+AO179*dt/2</f>
        <v>-0.93670395482057744</v>
      </c>
      <c r="AR179">
        <f>g/l*SIN(AP179)</f>
        <v>-4.941394420058943</v>
      </c>
      <c r="AS179">
        <f>AJ179+AQ179*dt</f>
        <v>0.52741960749998085</v>
      </c>
      <c r="AT179">
        <f>AK179+AR179*dt</f>
        <v>-0.93917464679186669</v>
      </c>
      <c r="AU179">
        <f>g/l*SIN(AS179)</f>
        <v>-4.9374247943938556</v>
      </c>
      <c r="AV179">
        <f t="shared" si="42"/>
        <v>-0.93670461275450467</v>
      </c>
      <c r="AW179">
        <f t="shared" si="43"/>
        <v>-4.9413977346956033</v>
      </c>
      <c r="AX179">
        <f>AV179*dt</f>
        <v>-9.367046127545047E-4</v>
      </c>
      <c r="AY179">
        <f>AW179*dt</f>
        <v>-4.9413977346956031E-3</v>
      </c>
      <c r="AZ179">
        <f>-l*COS(AJ179)</f>
        <v>-0.86363684397489549</v>
      </c>
      <c r="BA179">
        <f>AZ179+l</f>
        <v>0.13636315602510451</v>
      </c>
      <c r="BB179">
        <f>AK179*l</f>
        <v>-0.93423325237180777</v>
      </c>
      <c r="BC179">
        <f>ABS(mass*g*BA179)</f>
        <v>1.3377225606062753</v>
      </c>
      <c r="BD179">
        <f>mass*BB179^2/2</f>
        <v>0.43639588491860293</v>
      </c>
      <c r="BE179">
        <f t="shared" si="39"/>
        <v>1.7741184455248782</v>
      </c>
    </row>
    <row r="180" spans="2:57" x14ac:dyDescent="0.25">
      <c r="B180">
        <f>B179+dt</f>
        <v>0.17400000000000013</v>
      </c>
      <c r="C180">
        <f t="shared" si="36"/>
        <v>0.52785040725017918</v>
      </c>
      <c r="D180">
        <f t="shared" si="37"/>
        <v>-0.93984745985390072</v>
      </c>
      <c r="E180">
        <f>g/l*SIN(C180)</f>
        <v>-4.9410761851308234</v>
      </c>
      <c r="F180">
        <f>dt*D180</f>
        <v>-9.3984745985390078E-4</v>
      </c>
      <c r="G180">
        <f>dt*E180</f>
        <v>-4.9410761851308238E-3</v>
      </c>
      <c r="H180">
        <f>-l*COS(C180)</f>
        <v>-0.86389176707623805</v>
      </c>
      <c r="I180">
        <f>H180+l</f>
        <v>0.13610823292376195</v>
      </c>
      <c r="J180">
        <f>D180*l</f>
        <v>-0.93984745985390072</v>
      </c>
      <c r="K180">
        <f>ABS(mass*g*I180)</f>
        <v>1.3352217649821048</v>
      </c>
      <c r="L180">
        <f>mass*J180^2/2</f>
        <v>0.44165662389691479</v>
      </c>
      <c r="M180">
        <f t="shared" si="35"/>
        <v>1.7768783888790196</v>
      </c>
      <c r="Q180">
        <f>dt+Q179</f>
        <v>0.17400000000000013</v>
      </c>
      <c r="R180">
        <f t="shared" si="33"/>
        <v>0.52741938421457935</v>
      </c>
      <c r="S180">
        <f t="shared" si="34"/>
        <v>-0.9391758352378804</v>
      </c>
      <c r="T180">
        <f>g/l*SIN((R180))</f>
        <v>-4.937422901624358</v>
      </c>
      <c r="U180">
        <f>R180+S180*dt/2</f>
        <v>0.52694979629696037</v>
      </c>
      <c r="V180">
        <f>S180+T180*dt/2</f>
        <v>-0.94164454668869257</v>
      </c>
      <c r="W180">
        <f>g/l*SIN(U180)</f>
        <v>-4.9334417042045189</v>
      </c>
      <c r="X180">
        <f>V180*dt</f>
        <v>-9.4164454668869263E-4</v>
      </c>
      <c r="Y180">
        <f>W180*dt</f>
        <v>-4.9334417042045187E-3</v>
      </c>
      <c r="Z180">
        <f>-l*COS(R180)</f>
        <v>-0.86410878342330544</v>
      </c>
      <c r="AA180">
        <f>Z180+l</f>
        <v>0.13589121657669456</v>
      </c>
      <c r="AB180">
        <f>S180*l</f>
        <v>-0.9391758352378804</v>
      </c>
      <c r="AC180">
        <f>ABS(mass*g*AA180)</f>
        <v>1.3330928346173738</v>
      </c>
      <c r="AD180">
        <f>mass*AB180^2/2</f>
        <v>0.44102562474738516</v>
      </c>
      <c r="AE180">
        <f t="shared" si="38"/>
        <v>1.774118459364759</v>
      </c>
      <c r="AI180">
        <f>AI179+dt</f>
        <v>0.17400000000000013</v>
      </c>
      <c r="AJ180">
        <f t="shared" si="40"/>
        <v>0.52741960684204692</v>
      </c>
      <c r="AK180">
        <f t="shared" si="41"/>
        <v>-0.93917465010650336</v>
      </c>
      <c r="AL180">
        <f>g/l*SIN(AJ180)</f>
        <v>-4.9374247888166112</v>
      </c>
      <c r="AM180">
        <f>AJ180+AK180*dt/2</f>
        <v>0.52695001951699372</v>
      </c>
      <c r="AN180">
        <f>AK180+AL180*dt/2</f>
        <v>-0.94164336250091163</v>
      </c>
      <c r="AO180">
        <f>g/l*SIN(AM180)</f>
        <v>-4.9334435969372352</v>
      </c>
      <c r="AP180">
        <f>AJ180+AN180*dt/2</f>
        <v>0.52694878516079646</v>
      </c>
      <c r="AQ180">
        <f>AK180+AO180*dt/2</f>
        <v>-0.94164137190497199</v>
      </c>
      <c r="AR180">
        <f>g/l*SIN(AP180)</f>
        <v>-4.9334331305511752</v>
      </c>
      <c r="AS180">
        <f>AJ180+AQ180*dt</f>
        <v>0.52647796547014192</v>
      </c>
      <c r="AT180">
        <f>AK180+AR180*dt</f>
        <v>-0.94410808323705453</v>
      </c>
      <c r="AU180">
        <f>g/l*SIN(AS180)</f>
        <v>-4.9294403955599062</v>
      </c>
      <c r="AV180">
        <f t="shared" si="42"/>
        <v>-0.94164203369255428</v>
      </c>
      <c r="AW180">
        <f t="shared" si="43"/>
        <v>-4.9334364398922235</v>
      </c>
      <c r="AX180">
        <f>AV180*dt</f>
        <v>-9.416420336925543E-4</v>
      </c>
      <c r="AY180">
        <f>AW180*dt</f>
        <v>-4.9334364398922236E-3</v>
      </c>
      <c r="AZ180">
        <f>-l*COS(AJ180)</f>
        <v>-0.86410867137374714</v>
      </c>
      <c r="BA180">
        <f>AZ180+l</f>
        <v>0.13589132862625286</v>
      </c>
      <c r="BB180">
        <f>AK180*l</f>
        <v>-0.93917465010650336</v>
      </c>
      <c r="BC180">
        <f>ABS(mass*g*BA180)</f>
        <v>1.3330939338235406</v>
      </c>
      <c r="BD180">
        <f>mass*BB180^2/2</f>
        <v>0.4410245117013365</v>
      </c>
      <c r="BE180">
        <f t="shared" si="39"/>
        <v>1.7741184455248771</v>
      </c>
    </row>
    <row r="181" spans="2:57" x14ac:dyDescent="0.25">
      <c r="B181">
        <f>B180+dt</f>
        <v>0.17500000000000013</v>
      </c>
      <c r="C181">
        <f t="shared" si="36"/>
        <v>0.52691055979032531</v>
      </c>
      <c r="D181">
        <f t="shared" si="37"/>
        <v>-0.94478853603903157</v>
      </c>
      <c r="E181">
        <f>g/l*SIN(C181)</f>
        <v>-4.9331090052475499</v>
      </c>
      <c r="F181">
        <f>dt*D181</f>
        <v>-9.4478853603903164E-4</v>
      </c>
      <c r="G181">
        <f>dt*E181</f>
        <v>-4.9331090052475504E-3</v>
      </c>
      <c r="H181">
        <f>-l*COS(C181)</f>
        <v>-0.86436476547340502</v>
      </c>
      <c r="I181">
        <f>H181+l</f>
        <v>0.13563523452659498</v>
      </c>
      <c r="J181">
        <f>D181*l</f>
        <v>-0.94478853603903157</v>
      </c>
      <c r="K181">
        <f>ABS(mass*g*I181)</f>
        <v>1.330581650705897</v>
      </c>
      <c r="L181">
        <f>mass*J181^2/2</f>
        <v>0.44631268891538822</v>
      </c>
      <c r="M181">
        <f t="shared" si="35"/>
        <v>1.7768943396212853</v>
      </c>
      <c r="Q181">
        <f>dt+Q180</f>
        <v>0.17500000000000013</v>
      </c>
      <c r="R181">
        <f t="shared" si="33"/>
        <v>0.52647773966789069</v>
      </c>
      <c r="S181">
        <f t="shared" si="34"/>
        <v>-0.94410927694208491</v>
      </c>
      <c r="T181">
        <f>g/l*SIN((R181))</f>
        <v>-4.9294384804063371</v>
      </c>
      <c r="U181">
        <f>R181+S181*dt/2</f>
        <v>0.52600568502941969</v>
      </c>
      <c r="V181">
        <f>S181+T181*dt/2</f>
        <v>-0.9465739961822881</v>
      </c>
      <c r="W181">
        <f>g/l*SIN(U181)</f>
        <v>-4.9254341750326169</v>
      </c>
      <c r="X181">
        <f>V181*dt</f>
        <v>-9.4657399618228817E-4</v>
      </c>
      <c r="Y181">
        <f>W181*dt</f>
        <v>-4.9254341750326171E-3</v>
      </c>
      <c r="Z181">
        <f>-l*COS(R181)</f>
        <v>-0.86458233474337931</v>
      </c>
      <c r="AA181">
        <f>Z181+l</f>
        <v>0.13541766525662069</v>
      </c>
      <c r="AB181">
        <f>S181*l</f>
        <v>-0.94410927694208491</v>
      </c>
      <c r="AC181">
        <f>ABS(mass*g*AA181)</f>
        <v>1.3284472961674489</v>
      </c>
      <c r="AD181">
        <f>mass*AB181^2/2</f>
        <v>0.44567116340405316</v>
      </c>
      <c r="AE181">
        <f t="shared" si="38"/>
        <v>1.774118459571502</v>
      </c>
      <c r="AI181">
        <f>AI180+dt</f>
        <v>0.17500000000000013</v>
      </c>
      <c r="AJ181">
        <f t="shared" si="40"/>
        <v>0.5264779648083544</v>
      </c>
      <c r="AK181">
        <f t="shared" si="41"/>
        <v>-0.94410808654639555</v>
      </c>
      <c r="AL181">
        <f>g/l*SIN(AJ181)</f>
        <v>-4.9294403899469206</v>
      </c>
      <c r="AM181">
        <f>AJ181+AK181*dt/2</f>
        <v>0.52600591076508119</v>
      </c>
      <c r="AN181">
        <f>AK181+AL181*dt/2</f>
        <v>-0.94657280674136901</v>
      </c>
      <c r="AO181">
        <f>g/l*SIN(AM181)</f>
        <v>-4.9254360901464684</v>
      </c>
      <c r="AP181">
        <f>AJ181+AN181*dt/2</f>
        <v>0.52600467840498377</v>
      </c>
      <c r="AQ181">
        <f>AK181+AO181*dt/2</f>
        <v>-0.94657080459146881</v>
      </c>
      <c r="AR181">
        <f>g/l*SIN(AP181)</f>
        <v>-4.9254256349504892</v>
      </c>
      <c r="AS181">
        <f>AJ181+AQ181*dt</f>
        <v>0.52553139400376292</v>
      </c>
      <c r="AT181">
        <f>AK181+AR181*dt</f>
        <v>-0.94903351218134602</v>
      </c>
      <c r="AU181">
        <f>g/l*SIN(AS181)</f>
        <v>-4.9214097936493086</v>
      </c>
      <c r="AV181">
        <f t="shared" si="42"/>
        <v>-0.94657147023223631</v>
      </c>
      <c r="AW181">
        <f t="shared" si="43"/>
        <v>-4.9254289389650241</v>
      </c>
      <c r="AX181">
        <f>AV181*dt</f>
        <v>-9.4657147023223629E-4</v>
      </c>
      <c r="AY181">
        <f>AW181*dt</f>
        <v>-4.9254289389650246E-3</v>
      </c>
      <c r="AZ181">
        <f>-l*COS(AJ181)</f>
        <v>-0.86458222161226006</v>
      </c>
      <c r="BA181">
        <f>AZ181+l</f>
        <v>0.13541777838773994</v>
      </c>
      <c r="BB181">
        <f>AK181*l</f>
        <v>-0.94410808654639555</v>
      </c>
      <c r="BC181">
        <f>ABS(mass*g*BA181)</f>
        <v>1.3284484059837289</v>
      </c>
      <c r="BD181">
        <f>mass*BB181^2/2</f>
        <v>0.44567003954114814</v>
      </c>
      <c r="BE181">
        <f t="shared" si="39"/>
        <v>1.7741184455248771</v>
      </c>
    </row>
    <row r="182" spans="2:57" x14ac:dyDescent="0.25">
      <c r="B182">
        <f>B181+dt</f>
        <v>0.17600000000000013</v>
      </c>
      <c r="C182">
        <f t="shared" si="36"/>
        <v>0.52596577125428623</v>
      </c>
      <c r="D182">
        <f t="shared" si="37"/>
        <v>-0.94972164504427914</v>
      </c>
      <c r="E182">
        <f>g/l*SIN(C182)</f>
        <v>-4.9250955474817184</v>
      </c>
      <c r="F182">
        <f>dt*D182</f>
        <v>-9.4972164504427911E-4</v>
      </c>
      <c r="G182">
        <f>dt*E182</f>
        <v>-4.9250955474817188E-3</v>
      </c>
      <c r="H182">
        <f>-l*COS(C182)</f>
        <v>-0.86483948103610464</v>
      </c>
      <c r="I182">
        <f>H182+l</f>
        <v>0.13516051896389536</v>
      </c>
      <c r="J182">
        <f>D182*l</f>
        <v>-0.94972164504427914</v>
      </c>
      <c r="K182">
        <f>ABS(mass*g*I182)</f>
        <v>1.3259246910358136</v>
      </c>
      <c r="L182">
        <f>mass*J182^2/2</f>
        <v>0.45098560153280587</v>
      </c>
      <c r="M182">
        <f t="shared" si="35"/>
        <v>1.7769102925686195</v>
      </c>
      <c r="Q182">
        <f>dt+Q181</f>
        <v>0.17600000000000013</v>
      </c>
      <c r="R182">
        <f t="shared" si="33"/>
        <v>0.52553116567170843</v>
      </c>
      <c r="S182">
        <f t="shared" si="34"/>
        <v>-0.94903471111711757</v>
      </c>
      <c r="T182">
        <f>g/l*SIN((R182))</f>
        <v>-4.9214078559745351</v>
      </c>
      <c r="U182">
        <f>R182+S182*dt/2</f>
        <v>0.52505664831614984</v>
      </c>
      <c r="V182">
        <f>S182+T182*dt/2</f>
        <v>-0.95149541504510482</v>
      </c>
      <c r="W182">
        <f>g/l*SIN(U182)</f>
        <v>-4.9173804457652261</v>
      </c>
      <c r="X182">
        <f>V182*dt</f>
        <v>-9.5149541504510485E-4</v>
      </c>
      <c r="Y182">
        <f>W182*dt</f>
        <v>-4.9173804457652267E-3</v>
      </c>
      <c r="Z182">
        <f>-l*COS(R182)</f>
        <v>-0.86505759242322855</v>
      </c>
      <c r="AA182">
        <f>Z182+l</f>
        <v>0.13494240757677145</v>
      </c>
      <c r="AB182">
        <f>S182*l</f>
        <v>-0.94903471111711757</v>
      </c>
      <c r="AC182">
        <f>ABS(mass*g*AA182)</f>
        <v>1.3237850183281279</v>
      </c>
      <c r="AD182">
        <f>mass*AB182^2/2</f>
        <v>0.45033344145257542</v>
      </c>
      <c r="AE182">
        <f t="shared" si="38"/>
        <v>1.7741184597807034</v>
      </c>
      <c r="AI182">
        <f>AI181+dt</f>
        <v>0.17600000000000013</v>
      </c>
      <c r="AJ182">
        <f t="shared" si="40"/>
        <v>0.52553139333812215</v>
      </c>
      <c r="AK182">
        <f t="shared" si="41"/>
        <v>-0.94903351548536052</v>
      </c>
      <c r="AL182">
        <f>g/l*SIN(AJ182)</f>
        <v>-4.9214097880005392</v>
      </c>
      <c r="AM182">
        <f>AJ182+AK182*dt/2</f>
        <v>0.52505687658037947</v>
      </c>
      <c r="AN182">
        <f>AK182+AL182*dt/2</f>
        <v>-0.95149422037936082</v>
      </c>
      <c r="AO182">
        <f>g/l*SIN(AM182)</f>
        <v>-4.9173823833972694</v>
      </c>
      <c r="AP182">
        <f>AJ182+AN182*dt/2</f>
        <v>0.52505564622793244</v>
      </c>
      <c r="AQ182">
        <f>AK182+AO182*dt/2</f>
        <v>-0.95149220667705914</v>
      </c>
      <c r="AR182">
        <f>g/l*SIN(AP182)</f>
        <v>-4.9173719394875013</v>
      </c>
      <c r="AS182">
        <f>AJ182+AQ182*dt</f>
        <v>0.52457990113144515</v>
      </c>
      <c r="AT182">
        <f>AK182+AR182*dt</f>
        <v>-0.95395088742484802</v>
      </c>
      <c r="AU182">
        <f>g/l*SIN(AS182)</f>
        <v>-4.9133329950976989</v>
      </c>
      <c r="AV182">
        <f t="shared" si="42"/>
        <v>-0.95149287617050815</v>
      </c>
      <c r="AW182">
        <f t="shared" si="43"/>
        <v>-4.9173752381446292</v>
      </c>
      <c r="AX182">
        <f>AV182*dt</f>
        <v>-9.5149287617050818E-4</v>
      </c>
      <c r="AY182">
        <f>AW182*dt</f>
        <v>-4.9173752381446289E-3</v>
      </c>
      <c r="AZ182">
        <f>-l*COS(AJ182)</f>
        <v>-0.86505747820921253</v>
      </c>
      <c r="BA182">
        <f>AZ182+l</f>
        <v>0.13494252179078747</v>
      </c>
      <c r="BB182">
        <f>AK182*l</f>
        <v>-0.94903351548536052</v>
      </c>
      <c r="BC182">
        <f>ABS(mass*g*BA182)</f>
        <v>1.3237861387676251</v>
      </c>
      <c r="BD182">
        <f>mass*BB182^2/2</f>
        <v>0.450332306757251</v>
      </c>
      <c r="BE182">
        <f t="shared" si="39"/>
        <v>1.7741184455248762</v>
      </c>
    </row>
    <row r="183" spans="2:57" x14ac:dyDescent="0.25">
      <c r="B183">
        <f>B182+dt</f>
        <v>0.17700000000000013</v>
      </c>
      <c r="C183">
        <f t="shared" si="36"/>
        <v>0.52501604960924197</v>
      </c>
      <c r="D183">
        <f t="shared" si="37"/>
        <v>-0.95464674059176091</v>
      </c>
      <c r="E183">
        <f>g/l*SIN(C183)</f>
        <v>-4.9170358175868722</v>
      </c>
      <c r="F183">
        <f>dt*D183</f>
        <v>-9.5464674059176095E-4</v>
      </c>
      <c r="G183">
        <f>dt*E183</f>
        <v>-4.9170358175868725E-3</v>
      </c>
      <c r="H183">
        <f>-l*COS(C183)</f>
        <v>-0.86531589723862024</v>
      </c>
      <c r="I183">
        <f>H183+l</f>
        <v>0.13468410276137976</v>
      </c>
      <c r="J183">
        <f>D183*l</f>
        <v>-0.95464674059176091</v>
      </c>
      <c r="K183">
        <f>ABS(mass*g*I183)</f>
        <v>1.3212510480891355</v>
      </c>
      <c r="L183">
        <f>mass*J183^2/2</f>
        <v>0.45567519966123643</v>
      </c>
      <c r="M183">
        <f t="shared" si="35"/>
        <v>1.776926247750372</v>
      </c>
      <c r="Q183">
        <f>dt+Q182</f>
        <v>0.17700000000000013</v>
      </c>
      <c r="R183">
        <f t="shared" ref="R183:R235" si="44">X182+R182</f>
        <v>0.5245796702566633</v>
      </c>
      <c r="S183">
        <f t="shared" ref="S183:S235" si="45">S182+Y182</f>
        <v>-0.95395209156288274</v>
      </c>
      <c r="T183">
        <f>g/l*SIN((R183))</f>
        <v>-4.9133310347645676</v>
      </c>
      <c r="U183">
        <f>R183+S183*dt/2</f>
        <v>0.52410269421088185</v>
      </c>
      <c r="V183">
        <f>S183+T183*dt/2</f>
        <v>-0.95640875708026507</v>
      </c>
      <c r="W183">
        <f>g/l*SIN(U183)</f>
        <v>-4.9092805230443473</v>
      </c>
      <c r="X183">
        <f>V183*dt</f>
        <v>-9.5640875708026508E-4</v>
      </c>
      <c r="Y183">
        <f>W183*dt</f>
        <v>-4.9092805230443477E-3</v>
      </c>
      <c r="Z183">
        <f>-l*COS(R183)</f>
        <v>-0.86553453990889107</v>
      </c>
      <c r="AA183">
        <f>Z183+l</f>
        <v>0.13446546009110893</v>
      </c>
      <c r="AB183">
        <f>S183*l</f>
        <v>-0.95395209156288274</v>
      </c>
      <c r="AC183">
        <f>ABS(mass*g*AA183)</f>
        <v>1.3191061634937786</v>
      </c>
      <c r="AD183">
        <f>mass*AB183^2/2</f>
        <v>0.45501229649859931</v>
      </c>
      <c r="AE183">
        <f t="shared" si="38"/>
        <v>1.774118459992378</v>
      </c>
      <c r="AI183">
        <f>AI182+dt</f>
        <v>0.17700000000000013</v>
      </c>
      <c r="AJ183">
        <f t="shared" si="40"/>
        <v>0.52457990046195169</v>
      </c>
      <c r="AK183">
        <f t="shared" si="41"/>
        <v>-0.95395089072350514</v>
      </c>
      <c r="AL183">
        <f>g/l*SIN(AJ183)</f>
        <v>-4.9133329894131021</v>
      </c>
      <c r="AM183">
        <f>AJ183+AK183*dt/2</f>
        <v>0.52410292501658995</v>
      </c>
      <c r="AN183">
        <f>AK183+AL183*dt/2</f>
        <v>-0.95640755721821169</v>
      </c>
      <c r="AO183">
        <f>g/l*SIN(AM183)</f>
        <v>-4.9092824833316602</v>
      </c>
      <c r="AP183">
        <f>AJ183+AN183*dt/2</f>
        <v>0.52410169668334261</v>
      </c>
      <c r="AQ183">
        <f>AK183+AO183*dt/2</f>
        <v>-0.95640553196517097</v>
      </c>
      <c r="AR183">
        <f>g/l*SIN(AP183)</f>
        <v>-4.9092720508046863</v>
      </c>
      <c r="AS183">
        <f>AJ183+AQ183*dt</f>
        <v>0.5236234949299865</v>
      </c>
      <c r="AT183">
        <f>AK183+AR183*dt</f>
        <v>-0.95886016277430985</v>
      </c>
      <c r="AU183">
        <f>g/l*SIN(AS183)</f>
        <v>-4.9052100067553015</v>
      </c>
      <c r="AV183">
        <f t="shared" si="42"/>
        <v>-0.95640620531076348</v>
      </c>
      <c r="AW183">
        <f t="shared" si="43"/>
        <v>-4.9092753440735164</v>
      </c>
      <c r="AX183">
        <f>AV183*dt</f>
        <v>-9.5640620531076354E-4</v>
      </c>
      <c r="AY183">
        <f>AW183*dt</f>
        <v>-4.9092753440735165E-3</v>
      </c>
      <c r="AZ183">
        <f>-l*COS(AJ183)</f>
        <v>-0.86553442461072461</v>
      </c>
      <c r="BA183">
        <f>AZ183+l</f>
        <v>0.13446557538927539</v>
      </c>
      <c r="BB183">
        <f>AK183*l</f>
        <v>-0.95395089072350514</v>
      </c>
      <c r="BC183">
        <f>ABS(mass*g*BA183)</f>
        <v>1.3191072945687916</v>
      </c>
      <c r="BD183">
        <f>mass*BB183^2/2</f>
        <v>0.45501115095608441</v>
      </c>
      <c r="BE183">
        <f t="shared" si="39"/>
        <v>1.774118445524876</v>
      </c>
    </row>
    <row r="184" spans="2:57" x14ac:dyDescent="0.25">
      <c r="B184">
        <f>B183+dt</f>
        <v>0.17800000000000013</v>
      </c>
      <c r="C184">
        <f t="shared" si="36"/>
        <v>0.52406140286865022</v>
      </c>
      <c r="D184">
        <f t="shared" si="37"/>
        <v>-0.95956377640934776</v>
      </c>
      <c r="E184">
        <f>g/l*SIN(C184)</f>
        <v>-4.9089298217280151</v>
      </c>
      <c r="F184">
        <f>dt*D184</f>
        <v>-9.5956377640934781E-4</v>
      </c>
      <c r="G184">
        <f>dt*E184</f>
        <v>-4.9089298217280149E-3</v>
      </c>
      <c r="H184">
        <f>-l*COS(C184)</f>
        <v>-0.86579399748240904</v>
      </c>
      <c r="I184">
        <f>H184+l</f>
        <v>0.13420600251759096</v>
      </c>
      <c r="J184">
        <f>D184*l</f>
        <v>-0.95956377640934776</v>
      </c>
      <c r="K184">
        <f>ABS(mass*g*I184)</f>
        <v>1.3165608846975674</v>
      </c>
      <c r="L184">
        <f>mass*J184^2/2</f>
        <v>0.46038132049848435</v>
      </c>
      <c r="M184">
        <f t="shared" si="35"/>
        <v>1.7769422051960517</v>
      </c>
      <c r="Q184">
        <f>dt+Q183</f>
        <v>0.17800000000000013</v>
      </c>
      <c r="R184">
        <f t="shared" si="44"/>
        <v>0.52362326149958305</v>
      </c>
      <c r="S184">
        <f t="shared" si="45"/>
        <v>-0.95886137208592714</v>
      </c>
      <c r="T184">
        <f>g/l*SIN((R184))</f>
        <v>-4.9052080236266429</v>
      </c>
      <c r="U184">
        <f>R184+S184*dt/2</f>
        <v>0.5231438308135401</v>
      </c>
      <c r="V184">
        <f>S184+T184*dt/2</f>
        <v>-0.9613139760977405</v>
      </c>
      <c r="W184">
        <f>g/l*SIN(U184)</f>
        <v>-4.9011344139293174</v>
      </c>
      <c r="X184">
        <f>V184*dt</f>
        <v>-9.6131397609774049E-4</v>
      </c>
      <c r="Y184">
        <f>W184*dt</f>
        <v>-4.9011344139293176E-3</v>
      </c>
      <c r="Z184">
        <f>-l*COS(R184)</f>
        <v>-0.86601316057418098</v>
      </c>
      <c r="AA184">
        <f>Z184+l</f>
        <v>0.13398683942581902</v>
      </c>
      <c r="AB184">
        <f>S184*l</f>
        <v>-0.95886137208592714</v>
      </c>
      <c r="AC184">
        <f>ABS(mass*g*AA184)</f>
        <v>1.3144108947672846</v>
      </c>
      <c r="AD184">
        <f>mass*AB184^2/2</f>
        <v>0.4597075654392534</v>
      </c>
      <c r="AE184">
        <f t="shared" si="38"/>
        <v>1.7741184602065379</v>
      </c>
      <c r="AI184">
        <f>AI183+dt</f>
        <v>0.17800000000000013</v>
      </c>
      <c r="AJ184">
        <f t="shared" si="40"/>
        <v>0.5236234942566409</v>
      </c>
      <c r="AK184">
        <f t="shared" si="41"/>
        <v>-0.95886016606757862</v>
      </c>
      <c r="AL184">
        <f>g/l*SIN(AJ184)</f>
        <v>-4.9052100010348347</v>
      </c>
      <c r="AM184">
        <f>AJ184+AK184*dt/2</f>
        <v>0.52314406417360715</v>
      </c>
      <c r="AN184">
        <f>AK184+AL184*dt/2</f>
        <v>-0.96131277106809609</v>
      </c>
      <c r="AO184">
        <f>g/l*SIN(AM184)</f>
        <v>-4.9011363970089938</v>
      </c>
      <c r="AP184">
        <f>AJ184+AN184*dt/2</f>
        <v>0.52314283787110682</v>
      </c>
      <c r="AQ184">
        <f>AK184+AO184*dt/2</f>
        <v>-0.96131073426608316</v>
      </c>
      <c r="AR184">
        <f>g/l*SIN(AP184)</f>
        <v>-4.9011259759618424</v>
      </c>
      <c r="AS184">
        <f>AJ184+AQ184*dt</f>
        <v>0.52266218352237481</v>
      </c>
      <c r="AT184">
        <f>AK184+AR184*dt</f>
        <v>-0.96376129204354044</v>
      </c>
      <c r="AU184">
        <f>g/l*SIN(AS184)</f>
        <v>-4.8970408358924171</v>
      </c>
      <c r="AV184">
        <f t="shared" si="42"/>
        <v>-0.96131141146324628</v>
      </c>
      <c r="AW184">
        <f t="shared" si="43"/>
        <v>-4.9011292638114874</v>
      </c>
      <c r="AX184">
        <f>AV184*dt</f>
        <v>-9.6131141146324625E-4</v>
      </c>
      <c r="AY184">
        <f>AW184*dt</f>
        <v>-4.9011292638114871E-3</v>
      </c>
      <c r="AZ184">
        <f>-l*COS(AJ184)</f>
        <v>-0.86601304419069292</v>
      </c>
      <c r="BA184">
        <f>AZ184+l</f>
        <v>0.13398695580930708</v>
      </c>
      <c r="BB184">
        <f>AK184*l</f>
        <v>-0.95886016606757862</v>
      </c>
      <c r="BC184">
        <f>ABS(mass*g*BA184)</f>
        <v>1.3144120364893026</v>
      </c>
      <c r="BD184">
        <f>mass*BB184^2/2</f>
        <v>0.45970640903557225</v>
      </c>
      <c r="BE184">
        <f t="shared" si="39"/>
        <v>1.7741184455248749</v>
      </c>
    </row>
    <row r="185" spans="2:57" x14ac:dyDescent="0.25">
      <c r="B185">
        <f>B184+dt</f>
        <v>0.17900000000000013</v>
      </c>
      <c r="C185">
        <f t="shared" si="36"/>
        <v>0.52310183909224084</v>
      </c>
      <c r="D185">
        <f t="shared" si="37"/>
        <v>-0.96447270623107573</v>
      </c>
      <c r="E185">
        <f>g/l*SIN(C185)</f>
        <v>-4.9007775664871138</v>
      </c>
      <c r="F185">
        <f>dt*D185</f>
        <v>-9.6447270623107575E-4</v>
      </c>
      <c r="G185">
        <f>dt*E185</f>
        <v>-4.9007775664871136E-3</v>
      </c>
      <c r="H185">
        <f>-l*COS(C185)</f>
        <v>-0.86627376509653597</v>
      </c>
      <c r="I185">
        <f>H185+l</f>
        <v>0.13372623490346403</v>
      </c>
      <c r="J185">
        <f>D185*l</f>
        <v>-0.96447270623107573</v>
      </c>
      <c r="K185">
        <f>ABS(mass*g*I185)</f>
        <v>1.3118543644029821</v>
      </c>
      <c r="L185">
        <f>mass*J185^2/2</f>
        <v>0.46510380053234746</v>
      </c>
      <c r="M185">
        <f t="shared" si="35"/>
        <v>1.7769581649353294</v>
      </c>
      <c r="Q185">
        <f>dt+Q184</f>
        <v>0.17900000000000013</v>
      </c>
      <c r="R185">
        <f t="shared" si="44"/>
        <v>0.52266194752348527</v>
      </c>
      <c r="S185">
        <f t="shared" si="45"/>
        <v>-0.96376250649985651</v>
      </c>
      <c r="T185">
        <f>g/l*SIN((R185))</f>
        <v>-4.897038829831045</v>
      </c>
      <c r="U185">
        <f>R185+S185*dt/2</f>
        <v>0.52218006627023539</v>
      </c>
      <c r="V185">
        <f>S185+T185*dt/2</f>
        <v>-0.96621102591477204</v>
      </c>
      <c r="W185">
        <f>g/l*SIN(U185)</f>
        <v>-4.8929421259022954</v>
      </c>
      <c r="X185">
        <f>V185*dt</f>
        <v>-9.6621102591477209E-4</v>
      </c>
      <c r="Y185">
        <f>W185*dt</f>
        <v>-4.8929421259022955E-3</v>
      </c>
      <c r="Z185">
        <f>-l*COS(R185)</f>
        <v>-0.86649343772112597</v>
      </c>
      <c r="AA185">
        <f>Z185+l</f>
        <v>0.13350656227887403</v>
      </c>
      <c r="AB185">
        <f>S185*l</f>
        <v>-0.96376250649985651</v>
      </c>
      <c r="AC185">
        <f>ABS(mass*g*AA185)</f>
        <v>1.3096993759557543</v>
      </c>
      <c r="AD185">
        <f>mass*AB185^2/2</f>
        <v>0.46441908446744296</v>
      </c>
      <c r="AE185">
        <f t="shared" si="38"/>
        <v>1.7741184604231972</v>
      </c>
      <c r="AI185">
        <f>AI184+dt</f>
        <v>0.17900000000000013</v>
      </c>
      <c r="AJ185">
        <f t="shared" si="40"/>
        <v>0.52266218284517763</v>
      </c>
      <c r="AK185">
        <f t="shared" si="41"/>
        <v>-0.9637612953313901</v>
      </c>
      <c r="AL185">
        <f>g/l*SIN(AJ185)</f>
        <v>-4.8970408301360377</v>
      </c>
      <c r="AM185">
        <f>AJ185+AK185*dt/2</f>
        <v>0.52218030219751188</v>
      </c>
      <c r="AN185">
        <f>AK185+AL185*dt/2</f>
        <v>-0.96620981574645814</v>
      </c>
      <c r="AO185">
        <f>g/l*SIN(AM185)</f>
        <v>-4.8929441319114408</v>
      </c>
      <c r="AP185">
        <f>AJ185+AN185*dt/2</f>
        <v>0.52217907793730445</v>
      </c>
      <c r="AQ185">
        <f>AK185+AO185*dt/2</f>
        <v>-0.96620776739734582</v>
      </c>
      <c r="AR185">
        <f>g/l*SIN(AP185)</f>
        <v>-4.8929337224415921</v>
      </c>
      <c r="AS185">
        <f>AJ185+AQ185*dt</f>
        <v>0.52169597507778032</v>
      </c>
      <c r="AT185">
        <f>AK185+AR185*dt</f>
        <v>-0.96865422905383169</v>
      </c>
      <c r="AU185">
        <f>g/l*SIN(AS185)</f>
        <v>-4.8888254902049084</v>
      </c>
      <c r="AV185">
        <f t="shared" si="42"/>
        <v>-0.96620844844547171</v>
      </c>
      <c r="AW185">
        <f t="shared" si="43"/>
        <v>-4.8929370048411682</v>
      </c>
      <c r="AX185">
        <f>AV185*dt</f>
        <v>-9.662084484454717E-4</v>
      </c>
      <c r="AY185">
        <f>AW185*dt</f>
        <v>-4.8929370048411682E-3</v>
      </c>
      <c r="AZ185">
        <f>-l*COS(AJ185)</f>
        <v>-0.86649332025122783</v>
      </c>
      <c r="BA185">
        <f>AZ185+l</f>
        <v>0.13350667974877217</v>
      </c>
      <c r="BB185">
        <f>AK185*l</f>
        <v>-0.9637612953313901</v>
      </c>
      <c r="BC185">
        <f>ABS(mass*g*BA185)</f>
        <v>1.309700528335455</v>
      </c>
      <c r="BD185">
        <f>mass*BB185^2/2</f>
        <v>0.46441791718941944</v>
      </c>
      <c r="BE185">
        <f t="shared" si="39"/>
        <v>1.7741184455248744</v>
      </c>
    </row>
    <row r="186" spans="2:57" x14ac:dyDescent="0.25">
      <c r="B186">
        <f>B185+dt</f>
        <v>0.18000000000000013</v>
      </c>
      <c r="C186">
        <f t="shared" si="36"/>
        <v>0.52213736638600972</v>
      </c>
      <c r="D186">
        <f t="shared" si="37"/>
        <v>-0.96937348379756283</v>
      </c>
      <c r="E186">
        <f>g/l*SIN(C186)</f>
        <v>-4.8925790588686073</v>
      </c>
      <c r="F186">
        <f>dt*D186</f>
        <v>-9.6937348379756282E-4</v>
      </c>
      <c r="G186">
        <f>dt*E186</f>
        <v>-4.8925790588686072E-3</v>
      </c>
      <c r="H186">
        <f>-l*COS(C186)</f>
        <v>-0.8667551833381123</v>
      </c>
      <c r="I186">
        <f>H186+l</f>
        <v>0.1332448166618877</v>
      </c>
      <c r="J186">
        <f>D186*l</f>
        <v>-0.96937348379756283</v>
      </c>
      <c r="K186">
        <f>ABS(mass*g*I186)</f>
        <v>1.3071316514531184</v>
      </c>
      <c r="L186">
        <f>mass*J186^2/2</f>
        <v>0.46984247554491188</v>
      </c>
      <c r="M186">
        <f t="shared" si="35"/>
        <v>1.7769741269980304</v>
      </c>
      <c r="Q186">
        <f>dt+Q185</f>
        <v>0.18000000000000013</v>
      </c>
      <c r="R186">
        <f t="shared" si="44"/>
        <v>0.52169573649757051</v>
      </c>
      <c r="S186">
        <f t="shared" si="45"/>
        <v>-0.96865544862575881</v>
      </c>
      <c r="T186">
        <f>g/l*SIN((R186))</f>
        <v>-4.8888234610736285</v>
      </c>
      <c r="U186">
        <f>R186+S186*dt/2</f>
        <v>0.52121140877325767</v>
      </c>
      <c r="V186">
        <f>S186+T186*dt/2</f>
        <v>-0.97109986035629559</v>
      </c>
      <c r="W186">
        <f>g/l*SIN(U186)</f>
        <v>-4.8847036668737545</v>
      </c>
      <c r="X186">
        <f>V186*dt</f>
        <v>-9.7109986035629565E-4</v>
      </c>
      <c r="Y186">
        <f>W186*dt</f>
        <v>-4.8847036668737548E-3</v>
      </c>
      <c r="Z186">
        <f>-l*COS(R186)</f>
        <v>-0.86697535458040942</v>
      </c>
      <c r="AA186">
        <f>Z186+l</f>
        <v>0.13302464541959058</v>
      </c>
      <c r="AB186">
        <f>S186*l</f>
        <v>-0.96865544862575881</v>
      </c>
      <c r="AC186">
        <f>ABS(mass*g*AA186)</f>
        <v>1.3049717715661837</v>
      </c>
      <c r="AD186">
        <f>mass*AB186^2/2</f>
        <v>0.46914668907618501</v>
      </c>
      <c r="AE186">
        <f t="shared" si="38"/>
        <v>1.7741184606423688</v>
      </c>
      <c r="AI186">
        <f>AI185+dt</f>
        <v>0.18000000000000013</v>
      </c>
      <c r="AJ186">
        <f t="shared" si="40"/>
        <v>0.5216959743967321</v>
      </c>
      <c r="AK186">
        <f t="shared" si="41"/>
        <v>-0.96865423233623127</v>
      </c>
      <c r="AL186">
        <f>g/l*SIN(AJ186)</f>
        <v>-4.8888254844125756</v>
      </c>
      <c r="AM186">
        <f>AJ186+AK186*dt/2</f>
        <v>0.52121164728056402</v>
      </c>
      <c r="AN186">
        <f>AK186+AL186*dt/2</f>
        <v>-0.97109864507843757</v>
      </c>
      <c r="AO186">
        <f>g/l*SIN(AM186)</f>
        <v>-4.8847056959494859</v>
      </c>
      <c r="AP186">
        <f>AJ186+AN186*dt/2</f>
        <v>0.52121042507419291</v>
      </c>
      <c r="AQ186">
        <f>AK186+AO186*dt/2</f>
        <v>-0.97109658518420605</v>
      </c>
      <c r="AR186">
        <f>g/l*SIN(AP186)</f>
        <v>-4.8846952981548624</v>
      </c>
      <c r="AS186">
        <f>AJ186+AQ186*dt</f>
        <v>0.52072487781154786</v>
      </c>
      <c r="AT186">
        <f>AK186+AR186*dt</f>
        <v>-0.9735389276343861</v>
      </c>
      <c r="AU186">
        <f>g/l*SIN(AS186)</f>
        <v>-4.8805639778196985</v>
      </c>
      <c r="AV186">
        <f t="shared" si="42"/>
        <v>-0.97109727008265079</v>
      </c>
      <c r="AW186">
        <f t="shared" si="43"/>
        <v>-4.8846985750734957</v>
      </c>
      <c r="AX186">
        <f>AV186*dt</f>
        <v>-9.7109727008265077E-4</v>
      </c>
      <c r="AY186">
        <f>AW186*dt</f>
        <v>-4.8846985750734956E-3</v>
      </c>
      <c r="AZ186">
        <f>-l*COS(AJ186)</f>
        <v>-0.86697523602309623</v>
      </c>
      <c r="BA186">
        <f>AZ186+l</f>
        <v>0.13302476397690377</v>
      </c>
      <c r="BB186">
        <f>AK186*l</f>
        <v>-0.96865423233623127</v>
      </c>
      <c r="BC186">
        <f>ABS(mass*g*BA186)</f>
        <v>1.304972934613426</v>
      </c>
      <c r="BD186">
        <f>mass*BB186^2/2</f>
        <v>0.46914551091144674</v>
      </c>
      <c r="BE186">
        <f t="shared" si="39"/>
        <v>1.7741184455248726</v>
      </c>
    </row>
    <row r="187" spans="2:57" x14ac:dyDescent="0.25">
      <c r="B187">
        <f>B186+dt</f>
        <v>0.18100000000000013</v>
      </c>
      <c r="C187">
        <f t="shared" si="36"/>
        <v>0.52116799290221216</v>
      </c>
      <c r="D187">
        <f t="shared" si="37"/>
        <v>-0.97426606285643147</v>
      </c>
      <c r="E187">
        <f>g/l*SIN(C187)</f>
        <v>-4.8843343063049129</v>
      </c>
      <c r="F187">
        <f>dt*D187</f>
        <v>-9.7426606285643154E-4</v>
      </c>
      <c r="G187">
        <f>dt*E187</f>
        <v>-4.8843343063049134E-3</v>
      </c>
      <c r="H187">
        <f>-l*COS(C187)</f>
        <v>-0.86723823539273714</v>
      </c>
      <c r="I187">
        <f>H187+l</f>
        <v>0.13276176460726286</v>
      </c>
      <c r="J187">
        <f>D187*l</f>
        <v>-0.97426606285643147</v>
      </c>
      <c r="K187">
        <f>ABS(mass*g*I187)</f>
        <v>1.3023929107972487</v>
      </c>
      <c r="L187">
        <f>mass*J187^2/2</f>
        <v>0.47459718061688605</v>
      </c>
      <c r="M187">
        <f t="shared" si="35"/>
        <v>1.7769900914141348</v>
      </c>
      <c r="Q187">
        <f>dt+Q186</f>
        <v>0.18100000000000013</v>
      </c>
      <c r="R187">
        <f t="shared" si="44"/>
        <v>0.52072463663721424</v>
      </c>
      <c r="S187">
        <f t="shared" si="45"/>
        <v>-0.97354015229263258</v>
      </c>
      <c r="T187">
        <f>g/l*SIN((R187))</f>
        <v>-4.8805619254813086</v>
      </c>
      <c r="U187">
        <f>R187+S187*dt/2</f>
        <v>0.52023786656106796</v>
      </c>
      <c r="V187">
        <f>S187+T187*dt/2</f>
        <v>-0.9759804332553732</v>
      </c>
      <c r="W187">
        <f>g/l*SIN(U187)</f>
        <v>-4.8764190451879772</v>
      </c>
      <c r="X187">
        <f>V187*dt</f>
        <v>-9.7598043325537319E-4</v>
      </c>
      <c r="Y187">
        <f>W187*dt</f>
        <v>-4.8764190451879774E-3</v>
      </c>
      <c r="Z187">
        <f>-l*COS(R187)</f>
        <v>-0.86745889431181633</v>
      </c>
      <c r="AA187">
        <f>Z187+l</f>
        <v>0.13254110568818367</v>
      </c>
      <c r="AB187">
        <f>S187*l</f>
        <v>-0.97354015229263258</v>
      </c>
      <c r="AC187">
        <f>ABS(mass*g*AA187)</f>
        <v>1.300228246801082</v>
      </c>
      <c r="AD187">
        <f>mass*AB187^2/2</f>
        <v>0.4738902140629811</v>
      </c>
      <c r="AE187">
        <f t="shared" si="38"/>
        <v>1.774118460864063</v>
      </c>
      <c r="AI187">
        <f>AI186+dt</f>
        <v>0.18100000000000013</v>
      </c>
      <c r="AJ187">
        <f t="shared" si="40"/>
        <v>0.5207248771266495</v>
      </c>
      <c r="AK187">
        <f t="shared" si="41"/>
        <v>-0.97353893091130472</v>
      </c>
      <c r="AL187">
        <f>g/l*SIN(AJ187)</f>
        <v>-4.8805639719913705</v>
      </c>
      <c r="AM187">
        <f>AJ187+AK187*dt/2</f>
        <v>0.52023810766119383</v>
      </c>
      <c r="AN187">
        <f>AK187+AL187*dt/2</f>
        <v>-0.97597921289730039</v>
      </c>
      <c r="AO187">
        <f>g/l*SIN(AM187)</f>
        <v>-4.8764210974674178</v>
      </c>
      <c r="AP187">
        <f>AJ187+AN187*dt/2</f>
        <v>0.52023688752020081</v>
      </c>
      <c r="AQ187">
        <f>AK187+AO187*dt/2</f>
        <v>-0.97597714146003844</v>
      </c>
      <c r="AR187">
        <f>g/l*SIN(AP187)</f>
        <v>-4.8764107114463924</v>
      </c>
      <c r="AS187">
        <f>AJ187+AQ187*dt</f>
        <v>0.51974889998518947</v>
      </c>
      <c r="AT187">
        <f>AK187+AR187*dt</f>
        <v>-0.97841534162275112</v>
      </c>
      <c r="AU187">
        <f>g/l*SIN(AS187)</f>
        <v>-4.8722563073002654</v>
      </c>
      <c r="AV187">
        <f t="shared" si="42"/>
        <v>-0.97597783020812245</v>
      </c>
      <c r="AW187">
        <f t="shared" si="43"/>
        <v>-4.8764139828532098</v>
      </c>
      <c r="AX187">
        <f>AV187*dt</f>
        <v>-9.7597783020812246E-4</v>
      </c>
      <c r="AY187">
        <f>AW187*dt</f>
        <v>-4.8764139828532099E-3</v>
      </c>
      <c r="AZ187">
        <f>-l*COS(AJ187)</f>
        <v>-0.86745877466616617</v>
      </c>
      <c r="BA187">
        <f>AZ187+l</f>
        <v>0.13254122533383383</v>
      </c>
      <c r="BB187">
        <f>AK187*l</f>
        <v>-0.97353893091130472</v>
      </c>
      <c r="BC187">
        <f>ABS(mass*g*BA187)</f>
        <v>1.3002294205249101</v>
      </c>
      <c r="BD187">
        <f>mass*BB187^2/2</f>
        <v>0.47388902499996305</v>
      </c>
      <c r="BE187">
        <f t="shared" si="39"/>
        <v>1.7741184455248731</v>
      </c>
    </row>
    <row r="188" spans="2:57" x14ac:dyDescent="0.25">
      <c r="B188">
        <f>B187+dt</f>
        <v>0.18200000000000013</v>
      </c>
      <c r="C188">
        <f t="shared" si="36"/>
        <v>0.52019372683935572</v>
      </c>
      <c r="D188">
        <f t="shared" si="37"/>
        <v>-0.97915039716273633</v>
      </c>
      <c r="E188">
        <f>g/l*SIN(C188)</f>
        <v>-4.8760433166619386</v>
      </c>
      <c r="F188">
        <f>dt*D188</f>
        <v>-9.7915039716273632E-4</v>
      </c>
      <c r="G188">
        <f>dt*E188</f>
        <v>-4.8760433166619389E-3</v>
      </c>
      <c r="H188">
        <f>-l*COS(C188)</f>
        <v>-0.8677229043749437</v>
      </c>
      <c r="I188">
        <f>H188+l</f>
        <v>0.1322770956250563</v>
      </c>
      <c r="J188">
        <f>D188*l</f>
        <v>-0.97915039716273633</v>
      </c>
      <c r="K188">
        <f>ABS(mass*g*I188)</f>
        <v>1.2976383080818024</v>
      </c>
      <c r="L188">
        <f>mass*J188^2/2</f>
        <v>0.47936775013197214</v>
      </c>
      <c r="M188">
        <f t="shared" si="35"/>
        <v>1.7770060582137746</v>
      </c>
      <c r="Q188">
        <f>dt+Q187</f>
        <v>0.18200000000000013</v>
      </c>
      <c r="R188">
        <f t="shared" si="44"/>
        <v>0.51974865620395883</v>
      </c>
      <c r="S188">
        <f t="shared" si="45"/>
        <v>-0.97841657133782056</v>
      </c>
      <c r="T188">
        <f>g/l*SIN((R188))</f>
        <v>-4.872254231617557</v>
      </c>
      <c r="U188">
        <f>R188+S188*dt/2</f>
        <v>0.51925944791828993</v>
      </c>
      <c r="V188">
        <f>S188+T188*dt/2</f>
        <v>-0.98085269845362932</v>
      </c>
      <c r="W188">
        <f>g/l*SIN(U188)</f>
        <v>-4.8680882696285526</v>
      </c>
      <c r="X188">
        <f>V188*dt</f>
        <v>-9.8085269845362929E-4</v>
      </c>
      <c r="Y188">
        <f>W188*dt</f>
        <v>-4.8680882696285526E-3</v>
      </c>
      <c r="Z188">
        <f>-l*COS(R188)</f>
        <v>-0.86794404000468228</v>
      </c>
      <c r="AA188">
        <f>Z188+l</f>
        <v>0.13205595999531772</v>
      </c>
      <c r="AB188">
        <f>S188*l</f>
        <v>-0.97841657133782056</v>
      </c>
      <c r="AC188">
        <f>ABS(mass*g*AA188)</f>
        <v>1.2954689675540669</v>
      </c>
      <c r="AD188">
        <f>mass*AB188^2/2</f>
        <v>0.47864949353422825</v>
      </c>
      <c r="AE188">
        <f t="shared" si="38"/>
        <v>1.7741184610882952</v>
      </c>
      <c r="AI188">
        <f>AI187+dt</f>
        <v>0.18200000000000013</v>
      </c>
      <c r="AJ188">
        <f t="shared" si="40"/>
        <v>0.51974889929644141</v>
      </c>
      <c r="AK188">
        <f t="shared" si="41"/>
        <v>-0.97841534489415793</v>
      </c>
      <c r="AL188">
        <f>g/l*SIN(AJ188)</f>
        <v>-4.8722563014358995</v>
      </c>
      <c r="AM188">
        <f>AJ188+AK188*dt/2</f>
        <v>0.51925969162399432</v>
      </c>
      <c r="AN188">
        <f>AK188+AL188*dt/2</f>
        <v>-0.98085147304487585</v>
      </c>
      <c r="AO188">
        <f>g/l*SIN(AM188)</f>
        <v>-4.8680903452488264</v>
      </c>
      <c r="AP188">
        <f>AJ188+AN188*dt/2</f>
        <v>0.51925847355991894</v>
      </c>
      <c r="AQ188">
        <f>AK188+AO188*dt/2</f>
        <v>-0.9808493900667824</v>
      </c>
      <c r="AR188">
        <f>g/l*SIN(AP188)</f>
        <v>-4.8680799711002187</v>
      </c>
      <c r="AS188">
        <f>AJ188+AQ188*dt</f>
        <v>0.5187680499063746</v>
      </c>
      <c r="AT188">
        <f>AK188+AR188*dt</f>
        <v>-0.9832834248652581</v>
      </c>
      <c r="AU188">
        <f>g/l*SIN(AS188)</f>
        <v>-4.8639024876521342</v>
      </c>
      <c r="AV188">
        <f t="shared" si="42"/>
        <v>-0.98085008266378881</v>
      </c>
      <c r="AW188">
        <f t="shared" si="43"/>
        <v>-4.8680832369643534</v>
      </c>
      <c r="AX188">
        <f>AV188*dt</f>
        <v>-9.8085008266378892E-4</v>
      </c>
      <c r="AY188">
        <f>AW188*dt</f>
        <v>-4.8680832369643531E-3</v>
      </c>
      <c r="AZ188">
        <f>-l*COS(AJ188)</f>
        <v>-0.86794391926985781</v>
      </c>
      <c r="BA188">
        <f>AZ188+l</f>
        <v>0.13205608073014219</v>
      </c>
      <c r="BB188">
        <f>AK188*l</f>
        <v>-0.97841534489415793</v>
      </c>
      <c r="BC188">
        <f>ABS(mass*g*BA188)</f>
        <v>1.295470151962695</v>
      </c>
      <c r="BD188">
        <f>mass*BB188^2/2</f>
        <v>0.47864829356217703</v>
      </c>
      <c r="BE188">
        <f t="shared" si="39"/>
        <v>1.774118445524872</v>
      </c>
    </row>
    <row r="189" spans="2:57" x14ac:dyDescent="0.25">
      <c r="B189">
        <f>B188+dt</f>
        <v>0.18300000000000013</v>
      </c>
      <c r="C189">
        <f t="shared" si="36"/>
        <v>0.51921457644219293</v>
      </c>
      <c r="D189">
        <f t="shared" si="37"/>
        <v>-0.98402644047939825</v>
      </c>
      <c r="E189">
        <f>g/l*SIN(C189)</f>
        <v>-4.8677060982446001</v>
      </c>
      <c r="F189">
        <f>dt*D189</f>
        <v>-9.8402644047939822E-4</v>
      </c>
      <c r="G189">
        <f>dt*E189</f>
        <v>-4.8677060982446002E-3</v>
      </c>
      <c r="H189">
        <f>-l*COS(C189)</f>
        <v>-0.86820917332864933</v>
      </c>
      <c r="I189">
        <f>H189+l</f>
        <v>0.13179082667135067</v>
      </c>
      <c r="J189">
        <f>D189*l</f>
        <v>-0.98402644047939825</v>
      </c>
      <c r="K189">
        <f>ABS(mass*g*I189)</f>
        <v>1.2928680096459502</v>
      </c>
      <c r="L189">
        <f>mass*J189^2/2</f>
        <v>0.48415401778127737</v>
      </c>
      <c r="M189">
        <f t="shared" si="35"/>
        <v>1.7770220274272275</v>
      </c>
      <c r="Q189">
        <f>dt+Q188</f>
        <v>0.18300000000000013</v>
      </c>
      <c r="R189">
        <f t="shared" si="44"/>
        <v>0.51876780350550522</v>
      </c>
      <c r="S189">
        <f t="shared" si="45"/>
        <v>-0.98328465960744915</v>
      </c>
      <c r="T189">
        <f>g/l*SIN((R189))</f>
        <v>-4.8639003884879015</v>
      </c>
      <c r="U189">
        <f>R189+S189*dt/2</f>
        <v>0.51827616117570152</v>
      </c>
      <c r="V189">
        <f>S189+T189*dt/2</f>
        <v>-0.98571660980169307</v>
      </c>
      <c r="W189">
        <f>g/l*SIN(U189)</f>
        <v>-4.8597113494238755</v>
      </c>
      <c r="X189">
        <f>V189*dt</f>
        <v>-9.8571660980169306E-4</v>
      </c>
      <c r="Y189">
        <f>W189*dt</f>
        <v>-4.8597113494238753E-3</v>
      </c>
      <c r="Z189">
        <f>-l*COS(R189)</f>
        <v>-0.86843077467834795</v>
      </c>
      <c r="AA189">
        <f>Z189+l</f>
        <v>0.13156922532165205</v>
      </c>
      <c r="AB189">
        <f>S189*l</f>
        <v>-0.98328465960744915</v>
      </c>
      <c r="AC189">
        <f>ABS(mass*g*AA189)</f>
        <v>1.2906941004054067</v>
      </c>
      <c r="AD189">
        <f>mass*AB189^2/2</f>
        <v>0.48342436090966856</v>
      </c>
      <c r="AE189">
        <f t="shared" si="38"/>
        <v>1.7741184613150751</v>
      </c>
      <c r="AI189">
        <f>AI188+dt</f>
        <v>0.18300000000000013</v>
      </c>
      <c r="AJ189">
        <f t="shared" si="40"/>
        <v>0.51876804921377762</v>
      </c>
      <c r="AK189">
        <f t="shared" si="41"/>
        <v>-0.98328342813112224</v>
      </c>
      <c r="AL189">
        <f>g/l*SIN(AJ189)</f>
        <v>-4.8639024817516896</v>
      </c>
      <c r="AM189">
        <f>AJ189+AK189*dt/2</f>
        <v>0.51827640749971204</v>
      </c>
      <c r="AN189">
        <f>AK189+AL189*dt/2</f>
        <v>-0.98571537937199805</v>
      </c>
      <c r="AO189">
        <f>g/l*SIN(AM189)</f>
        <v>-4.859713448522105</v>
      </c>
      <c r="AP189">
        <f>AJ189+AN189*dt/2</f>
        <v>0.51827519152409163</v>
      </c>
      <c r="AQ189">
        <f>AK189+AO189*dt/2</f>
        <v>-0.98571328485538334</v>
      </c>
      <c r="AR189">
        <f>g/l*SIN(AP189)</f>
        <v>-4.8597030863451813</v>
      </c>
      <c r="AS189">
        <f>AJ189+AQ189*dt</f>
        <v>0.5177823359289222</v>
      </c>
      <c r="AT189">
        <f>AK189+AR189*dt</f>
        <v>-0.98814313121746744</v>
      </c>
      <c r="AU189">
        <f>g/l*SIN(AS189)</f>
        <v>-4.855502528328385</v>
      </c>
      <c r="AV189">
        <f t="shared" si="42"/>
        <v>-0.98571398130055865</v>
      </c>
      <c r="AW189">
        <f t="shared" si="43"/>
        <v>-4.8597063466357744</v>
      </c>
      <c r="AX189">
        <f>AV189*dt</f>
        <v>-9.8571398130055865E-4</v>
      </c>
      <c r="AY189">
        <f>AW189*dt</f>
        <v>-4.8597063466357749E-3</v>
      </c>
      <c r="AZ189">
        <f>-l*COS(AJ189)</f>
        <v>-0.86843065285359577</v>
      </c>
      <c r="BA189">
        <f>AZ189+l</f>
        <v>0.13156934714640423</v>
      </c>
      <c r="BB189">
        <f>AK189*l</f>
        <v>-0.98328342813112224</v>
      </c>
      <c r="BC189">
        <f>ABS(mass*g*BA189)</f>
        <v>1.2906952955062254</v>
      </c>
      <c r="BD189">
        <f>mass*BB189^2/2</f>
        <v>0.48342315001864594</v>
      </c>
      <c r="BE189">
        <f t="shared" si="39"/>
        <v>1.7741184455248713</v>
      </c>
    </row>
    <row r="190" spans="2:57" x14ac:dyDescent="0.25">
      <c r="B190">
        <f>B189+dt</f>
        <v>0.18400000000000014</v>
      </c>
      <c r="C190">
        <f t="shared" si="36"/>
        <v>0.51823055000171359</v>
      </c>
      <c r="D190">
        <f t="shared" si="37"/>
        <v>-0.98889414657764285</v>
      </c>
      <c r="E190">
        <f>g/l*SIN(C190)</f>
        <v>-4.8593226598023431</v>
      </c>
      <c r="F190">
        <f>dt*D190</f>
        <v>-9.8889414657764296E-4</v>
      </c>
      <c r="G190">
        <f>dt*E190</f>
        <v>-4.8593226598023431E-3</v>
      </c>
      <c r="H190">
        <f>-l*COS(C190)</f>
        <v>-0.8686970252276085</v>
      </c>
      <c r="I190">
        <f>H190+l</f>
        <v>0.1313029747723915</v>
      </c>
      <c r="J190">
        <f>D190*l</f>
        <v>-0.98889414657764285</v>
      </c>
      <c r="K190">
        <f>ABS(mass*g*I190)</f>
        <v>1.2880821825171607</v>
      </c>
      <c r="L190">
        <f>mass*J190^2/2</f>
        <v>0.48895581656776227</v>
      </c>
      <c r="M190">
        <f t="shared" si="35"/>
        <v>1.777037999084923</v>
      </c>
      <c r="Q190">
        <f>dt+Q189</f>
        <v>0.18400000000000014</v>
      </c>
      <c r="R190">
        <f t="shared" si="44"/>
        <v>0.51778208689570349</v>
      </c>
      <c r="S190">
        <f t="shared" si="45"/>
        <v>-0.98814437095687302</v>
      </c>
      <c r="T190">
        <f>g/l*SIN((R190))</f>
        <v>-4.8555004055454258</v>
      </c>
      <c r="U190">
        <f>R190+S190*dt/2</f>
        <v>0.51728801471022501</v>
      </c>
      <c r="V190">
        <f>S190+T190*dt/2</f>
        <v>-0.99057212115964577</v>
      </c>
      <c r="W190">
        <f>g/l*SIN(U190)</f>
        <v>-4.8512882942526456</v>
      </c>
      <c r="X190">
        <f>V190*dt</f>
        <v>-9.9057212115964579E-4</v>
      </c>
      <c r="Y190">
        <f>W190*dt</f>
        <v>-4.8512882942526462E-3</v>
      </c>
      <c r="Z190">
        <f>-l*COS(R190)</f>
        <v>-0.86891908128261586</v>
      </c>
      <c r="AA190">
        <f>Z190+l</f>
        <v>0.13108091871738414</v>
      </c>
      <c r="AB190">
        <f>S190*l</f>
        <v>-0.98814437095687302</v>
      </c>
      <c r="AC190">
        <f>ABS(mass*g*AA190)</f>
        <v>1.2859038126175386</v>
      </c>
      <c r="AD190">
        <f>mass*AB190^2/2</f>
        <v>0.48821464892687716</v>
      </c>
      <c r="AE190">
        <f t="shared" si="38"/>
        <v>1.7741184615444157</v>
      </c>
      <c r="AI190">
        <f>AI189+dt</f>
        <v>0.18400000000000014</v>
      </c>
      <c r="AJ190">
        <f t="shared" si="40"/>
        <v>0.51778233523247708</v>
      </c>
      <c r="AK190">
        <f t="shared" si="41"/>
        <v>-0.98814313447775803</v>
      </c>
      <c r="AL190">
        <f>g/l*SIN(AJ190)</f>
        <v>-4.8555025223918209</v>
      </c>
      <c r="AM190">
        <f>AJ190+AK190*dt/2</f>
        <v>0.51728826366523817</v>
      </c>
      <c r="AN190">
        <f>AK190+AL190*dt/2</f>
        <v>-0.99057088573895391</v>
      </c>
      <c r="AO190">
        <f>g/l*SIN(AM190)</f>
        <v>-4.8512904169659503</v>
      </c>
      <c r="AP190">
        <f>AJ190+AN190*dt/2</f>
        <v>0.5172870497896076</v>
      </c>
      <c r="AQ190">
        <f>AK190+AO190*dt/2</f>
        <v>-0.99056877968624102</v>
      </c>
      <c r="AR190">
        <f>g/l*SIN(AP190)</f>
        <v>-4.8512800668604221</v>
      </c>
      <c r="AS190">
        <f>AJ190+AQ190*dt</f>
        <v>0.51679176645279079</v>
      </c>
      <c r="AT190">
        <f>AK190+AR190*dt</f>
        <v>-0.99299441454461845</v>
      </c>
      <c r="AU190">
        <f>g/l*SIN(AS190)</f>
        <v>-4.8470564392351525</v>
      </c>
      <c r="AV190">
        <f t="shared" si="42"/>
        <v>-0.99056947997879441</v>
      </c>
      <c r="AW190">
        <f t="shared" si="43"/>
        <v>-4.85128332154662</v>
      </c>
      <c r="AX190">
        <f>AV190*dt</f>
        <v>-9.9056947997879451E-4</v>
      </c>
      <c r="AY190">
        <f>AW190*dt</f>
        <v>-4.8512833215466197E-3</v>
      </c>
      <c r="AZ190">
        <f>-l*COS(AJ190)</f>
        <v>-0.8689189583672674</v>
      </c>
      <c r="BA190">
        <f>AZ190+l</f>
        <v>0.1310810416327326</v>
      </c>
      <c r="BB190">
        <f>AK190*l</f>
        <v>-0.98814313447775803</v>
      </c>
      <c r="BC190">
        <f>ABS(mass*g*BA190)</f>
        <v>1.2859050184171068</v>
      </c>
      <c r="BD190">
        <f>mass*BB190^2/2</f>
        <v>0.48821342710776428</v>
      </c>
      <c r="BE190">
        <f t="shared" si="39"/>
        <v>1.7741184455248711</v>
      </c>
    </row>
    <row r="191" spans="2:57" x14ac:dyDescent="0.25">
      <c r="B191">
        <f>B190+dt</f>
        <v>0.18500000000000014</v>
      </c>
      <c r="C191">
        <f t="shared" si="36"/>
        <v>0.51724165585513593</v>
      </c>
      <c r="D191">
        <f t="shared" si="37"/>
        <v>-0.99375346923744523</v>
      </c>
      <c r="E191">
        <f>g/l*SIN(C191)</f>
        <v>-4.8508930105346542</v>
      </c>
      <c r="F191">
        <f>dt*D191</f>
        <v>-9.9375346923744534E-4</v>
      </c>
      <c r="G191">
        <f>dt*E191</f>
        <v>-4.8508930105346541E-3</v>
      </c>
      <c r="H191">
        <f>-l*COS(C191)</f>
        <v>-0.86918644297587178</v>
      </c>
      <c r="I191">
        <f>H191+l</f>
        <v>0.13081355702412822</v>
      </c>
      <c r="J191">
        <f>D191*l</f>
        <v>-0.99375346923744523</v>
      </c>
      <c r="K191">
        <f>ABS(mass*g*I191)</f>
        <v>1.2832809944066979</v>
      </c>
      <c r="L191">
        <f>mass*J191^2/2</f>
        <v>0.49377297881072901</v>
      </c>
      <c r="M191">
        <f t="shared" si="35"/>
        <v>1.7770539732174269</v>
      </c>
      <c r="Q191">
        <f>dt+Q190</f>
        <v>0.18500000000000014</v>
      </c>
      <c r="R191">
        <f t="shared" si="44"/>
        <v>0.51679151477454388</v>
      </c>
      <c r="S191">
        <f t="shared" si="45"/>
        <v>-0.99299565925112565</v>
      </c>
      <c r="T191">
        <f>g/l*SIN((R191))</f>
        <v>-4.8470542926962707</v>
      </c>
      <c r="U191">
        <f>R191+S191*dt/2</f>
        <v>0.51629501694491831</v>
      </c>
      <c r="V191">
        <f>S191+T191*dt/2</f>
        <v>-0.99541918639747373</v>
      </c>
      <c r="W191">
        <f>g/l*SIN(U191)</f>
        <v>-4.8428191142493775</v>
      </c>
      <c r="X191">
        <f>V191*dt</f>
        <v>-9.9541918639747384E-4</v>
      </c>
      <c r="Y191">
        <f>W191*dt</f>
        <v>-4.8428191142493773E-3</v>
      </c>
      <c r="Z191">
        <f>-l*COS(R191)</f>
        <v>-0.86940894269821201</v>
      </c>
      <c r="AA191">
        <f>Z191+l</f>
        <v>0.13059105730178799</v>
      </c>
      <c r="AB191">
        <f>S191*l</f>
        <v>-0.99299565925112565</v>
      </c>
      <c r="AC191">
        <f>ABS(mass*g*AA191)</f>
        <v>1.2810982721305404</v>
      </c>
      <c r="AD191">
        <f>mass*AB191^2/2</f>
        <v>0.49302018964578881</v>
      </c>
      <c r="AE191">
        <f t="shared" si="38"/>
        <v>1.7741184617763293</v>
      </c>
      <c r="AI191">
        <f>AI190+dt</f>
        <v>0.18500000000000014</v>
      </c>
      <c r="AJ191">
        <f t="shared" si="40"/>
        <v>0.5167917657524983</v>
      </c>
      <c r="AK191">
        <f t="shared" si="41"/>
        <v>-0.99299441779930464</v>
      </c>
      <c r="AL191">
        <f>g/l*SIN(AJ191)</f>
        <v>-4.847056433262428</v>
      </c>
      <c r="AM191">
        <f>AJ191+AK191*dt/2</f>
        <v>0.51629526854359864</v>
      </c>
      <c r="AN191">
        <f>AK191+AL191*dt/2</f>
        <v>-0.99541794601593581</v>
      </c>
      <c r="AO191">
        <f>g/l*SIN(AM191)</f>
        <v>-4.8428212607148646</v>
      </c>
      <c r="AP191">
        <f>AJ191+AN191*dt/2</f>
        <v>0.51629405677949036</v>
      </c>
      <c r="AQ191">
        <f>AK191+AO191*dt/2</f>
        <v>-0.99541582842966203</v>
      </c>
      <c r="AR191">
        <f>g/l*SIN(AP191)</f>
        <v>-4.8428109227808891</v>
      </c>
      <c r="AS191">
        <f>AJ191+AQ191*dt</f>
        <v>0.51579634992406864</v>
      </c>
      <c r="AT191">
        <f>AK191+AR191*dt</f>
        <v>-0.99783722872208558</v>
      </c>
      <c r="AU191">
        <f>g/l*SIN(AS191)</f>
        <v>-4.838564230737127</v>
      </c>
      <c r="AV191">
        <f t="shared" si="42"/>
        <v>-0.99541653256876428</v>
      </c>
      <c r="AW191">
        <f t="shared" si="43"/>
        <v>-4.8428141718318436</v>
      </c>
      <c r="AX191">
        <f>AV191*dt</f>
        <v>-9.9541653256876431E-4</v>
      </c>
      <c r="AY191">
        <f>AW191*dt</f>
        <v>-4.8428141718318439E-3</v>
      </c>
      <c r="AZ191">
        <f>-l*COS(AJ191)</f>
        <v>-0.86940881869168396</v>
      </c>
      <c r="BA191">
        <f>AZ191+l</f>
        <v>0.13059118130831604</v>
      </c>
      <c r="BB191">
        <f>AK191*l</f>
        <v>-0.99299441779930464</v>
      </c>
      <c r="BC191">
        <f>ABS(mass*g*BA191)</f>
        <v>1.2810994886345803</v>
      </c>
      <c r="BD191">
        <f>mass*BB191^2/2</f>
        <v>0.49301895689029002</v>
      </c>
      <c r="BE191">
        <f t="shared" si="39"/>
        <v>1.7741184455248704</v>
      </c>
    </row>
    <row r="192" spans="2:57" x14ac:dyDescent="0.25">
      <c r="B192">
        <f>B191+dt</f>
        <v>0.18600000000000014</v>
      </c>
      <c r="C192">
        <f t="shared" si="36"/>
        <v>0.51624790238589846</v>
      </c>
      <c r="D192">
        <f t="shared" si="37"/>
        <v>-0.99860436224797988</v>
      </c>
      <c r="E192">
        <f>g/l*SIN(C192)</f>
        <v>-4.8424171600965931</v>
      </c>
      <c r="F192">
        <f>dt*D192</f>
        <v>-9.9860436224797982E-4</v>
      </c>
      <c r="G192">
        <f>dt*E192</f>
        <v>-4.842417160096593E-3</v>
      </c>
      <c r="H192">
        <f>-l*COS(C192)</f>
        <v>-0.86967740940824656</v>
      </c>
      <c r="I192">
        <f>H192+l</f>
        <v>0.13032259059175344</v>
      </c>
      <c r="J192">
        <f>D192*l</f>
        <v>-0.99860436224797988</v>
      </c>
      <c r="K192">
        <f>ABS(mass*g*I192)</f>
        <v>1.2784646137051012</v>
      </c>
      <c r="L192">
        <f>mass*J192^2/2</f>
        <v>0.4986053361503473</v>
      </c>
      <c r="M192">
        <f t="shared" si="35"/>
        <v>1.7770699498554485</v>
      </c>
      <c r="Q192">
        <f>dt+Q191</f>
        <v>0.18600000000000014</v>
      </c>
      <c r="R192">
        <f t="shared" si="44"/>
        <v>0.51579609558814643</v>
      </c>
      <c r="S192">
        <f t="shared" si="45"/>
        <v>-0.99783847836537498</v>
      </c>
      <c r="T192">
        <f>g/l*SIN((R192))</f>
        <v>-4.8385620603051391</v>
      </c>
      <c r="U192">
        <f>R192+S192*dt/2</f>
        <v>0.51529717634896377</v>
      </c>
      <c r="V192">
        <f>S192+T192*dt/2</f>
        <v>-1.0002577593955275</v>
      </c>
      <c r="W192">
        <f>g/l*SIN(U192)</f>
        <v>-4.8343038200098913</v>
      </c>
      <c r="X192">
        <f>V192*dt</f>
        <v>-1.0002577593955276E-3</v>
      </c>
      <c r="Y192">
        <f>W192*dt</f>
        <v>-4.8343038200098915E-3</v>
      </c>
      <c r="Z192">
        <f>-l*COS(R192)</f>
        <v>-0.8699003417372515</v>
      </c>
      <c r="AA192">
        <f>Z192+l</f>
        <v>0.1300996582627485</v>
      </c>
      <c r="AB192">
        <f>S192*l</f>
        <v>-0.99783847836537498</v>
      </c>
      <c r="AC192">
        <f>ABS(mass*g*AA192)</f>
        <v>1.2762776475575628</v>
      </c>
      <c r="AD192">
        <f>mass*AB192^2/2</f>
        <v>0.49784081445326345</v>
      </c>
      <c r="AE192">
        <f t="shared" si="38"/>
        <v>1.7741184620108261</v>
      </c>
      <c r="AI192">
        <f>AI191+dt</f>
        <v>0.18600000000000014</v>
      </c>
      <c r="AJ192">
        <f t="shared" si="40"/>
        <v>0.51579634921992956</v>
      </c>
      <c r="AK192">
        <f t="shared" si="41"/>
        <v>-0.9978372319711365</v>
      </c>
      <c r="AL192">
        <f>g/l*SIN(AJ192)</f>
        <v>-4.8385642247282004</v>
      </c>
      <c r="AM192">
        <f>AJ192+AK192*dt/2</f>
        <v>0.51529743060394395</v>
      </c>
      <c r="AN192">
        <f>AK192+AL192*dt/2</f>
        <v>-1.0002565140835007</v>
      </c>
      <c r="AO192">
        <f>g/l*SIN(AM192)</f>
        <v>-4.8343059903646566</v>
      </c>
      <c r="AP192">
        <f>AJ192+AN192*dt/2</f>
        <v>0.51529622096288785</v>
      </c>
      <c r="AQ192">
        <f>AK192+AO192*dt/2</f>
        <v>-1.0002543849663188</v>
      </c>
      <c r="AR192">
        <f>g/l*SIN(AP192)</f>
        <v>-4.8342956647028368</v>
      </c>
      <c r="AS192">
        <f>AJ192+AQ192*dt</f>
        <v>0.51479609483496325</v>
      </c>
      <c r="AT192">
        <f>AK192+AR192*dt</f>
        <v>-1.0026715276358393</v>
      </c>
      <c r="AU192">
        <f>g/l*SIN(AS192)</f>
        <v>-4.8300259136630581</v>
      </c>
      <c r="AV192">
        <f t="shared" si="42"/>
        <v>-1.0002550929511025</v>
      </c>
      <c r="AW192">
        <f t="shared" si="43"/>
        <v>-4.8342989080877077</v>
      </c>
      <c r="AX192">
        <f>AV192*dt</f>
        <v>-1.0002550929511026E-3</v>
      </c>
      <c r="AY192">
        <f>AW192*dt</f>
        <v>-4.8342989080877074E-3</v>
      </c>
      <c r="AZ192">
        <f>-l*COS(AJ192)</f>
        <v>-0.86990021663904582</v>
      </c>
      <c r="BA192">
        <f>AZ192+l</f>
        <v>0.13009978336095418</v>
      </c>
      <c r="BB192">
        <f>AK192*l</f>
        <v>-0.9978372319711365</v>
      </c>
      <c r="BC192">
        <f>ABS(mass*g*BA192)</f>
        <v>1.2762788747709606</v>
      </c>
      <c r="BD192">
        <f>mass*BB192^2/2</f>
        <v>0.49783957075390983</v>
      </c>
      <c r="BE192">
        <f t="shared" si="39"/>
        <v>1.7741184455248704</v>
      </c>
    </row>
    <row r="193" spans="2:57" x14ac:dyDescent="0.25">
      <c r="B193">
        <f>B192+dt</f>
        <v>0.18700000000000014</v>
      </c>
      <c r="C193">
        <f t="shared" si="36"/>
        <v>0.51524929802365049</v>
      </c>
      <c r="D193">
        <f t="shared" si="37"/>
        <v>-1.0034467794080766</v>
      </c>
      <c r="E193">
        <f>g/l*SIN(C193)</f>
        <v>-4.8338951186043086</v>
      </c>
      <c r="F193">
        <f>dt*D193</f>
        <v>-1.0034467794080766E-3</v>
      </c>
      <c r="G193">
        <f>dt*E193</f>
        <v>-4.833895118604309E-3</v>
      </c>
      <c r="H193">
        <f>-l*COS(C193)</f>
        <v>-0.87016990729076305</v>
      </c>
      <c r="I193">
        <f>H193+l</f>
        <v>0.12983009270923695</v>
      </c>
      <c r="J193">
        <f>D193*l</f>
        <v>-1.0034467794080766</v>
      </c>
      <c r="K193">
        <f>ABS(mass*g*I193)</f>
        <v>1.2736332094776146</v>
      </c>
      <c r="L193">
        <f>mass*J193^2/2</f>
        <v>0.5034527195522206</v>
      </c>
      <c r="M193">
        <f t="shared" si="35"/>
        <v>1.7770859290298353</v>
      </c>
      <c r="Q193">
        <f>dt+Q192</f>
        <v>0.18700000000000014</v>
      </c>
      <c r="R193">
        <f t="shared" si="44"/>
        <v>0.51479583782875094</v>
      </c>
      <c r="S193">
        <f t="shared" si="45"/>
        <v>-1.0026727821853849</v>
      </c>
      <c r="T193">
        <f>g/l*SIN((R193))</f>
        <v>-4.8300237192007947</v>
      </c>
      <c r="U193">
        <f>R193+S193*dt/2</f>
        <v>0.5142945014376582</v>
      </c>
      <c r="V193">
        <f>S193+T193*dt/2</f>
        <v>-1.0050877940449854</v>
      </c>
      <c r="W193">
        <f>g/l*SIN(U193)</f>
        <v>-4.8257424225968251</v>
      </c>
      <c r="X193">
        <f>V193*dt</f>
        <v>-1.0050877940449854E-3</v>
      </c>
      <c r="Y193">
        <f>W193*dt</f>
        <v>-4.8257424225968248E-3</v>
      </c>
      <c r="Z193">
        <f>-l*COS(R193)</f>
        <v>-0.87039326114370774</v>
      </c>
      <c r="AA193">
        <f>Z193+l</f>
        <v>0.12960673885629226</v>
      </c>
      <c r="AB193">
        <f>S193*l</f>
        <v>-1.0026727821853849</v>
      </c>
      <c r="AC193">
        <f>ABS(mass*g*AA193)</f>
        <v>1.2714421081802272</v>
      </c>
      <c r="AD193">
        <f>mass*AB193^2/2</f>
        <v>0.50267635406769018</v>
      </c>
      <c r="AE193">
        <f t="shared" si="38"/>
        <v>1.7741184622479174</v>
      </c>
      <c r="AI193">
        <f>AI192+dt</f>
        <v>0.18700000000000014</v>
      </c>
      <c r="AJ193">
        <f t="shared" si="40"/>
        <v>0.51479609412697847</v>
      </c>
      <c r="AK193">
        <f t="shared" si="41"/>
        <v>-1.0026715308792242</v>
      </c>
      <c r="AL193">
        <f>g/l*SIN(AJ193)</f>
        <v>-4.8300259076178893</v>
      </c>
      <c r="AM193">
        <f>AJ193+AK193*dt/2</f>
        <v>0.51429475836153882</v>
      </c>
      <c r="AN193">
        <f>AK193+AL193*dt/2</f>
        <v>-1.0050865438330332</v>
      </c>
      <c r="AO193">
        <f>g/l*SIN(AM193)</f>
        <v>-4.8257446169779508</v>
      </c>
      <c r="AP193">
        <f>AJ193+AN193*dt/2</f>
        <v>0.5142935508550619</v>
      </c>
      <c r="AQ193">
        <f>AK193+AO193*dt/2</f>
        <v>-1.0050844031877133</v>
      </c>
      <c r="AR193">
        <f>g/l*SIN(AP193)</f>
        <v>-4.8257343036893312</v>
      </c>
      <c r="AS193">
        <f>AJ193+AQ193*dt</f>
        <v>0.51379100972379077</v>
      </c>
      <c r="AT193">
        <f>AK193+AR193*dt</f>
        <v>-1.0074972651829135</v>
      </c>
      <c r="AU193">
        <f>g/l*SIN(AS193)</f>
        <v>-4.8214414993112582</v>
      </c>
      <c r="AV193">
        <f t="shared" si="42"/>
        <v>-1.0050851150172719</v>
      </c>
      <c r="AW193">
        <f t="shared" si="43"/>
        <v>-4.8257375413772854</v>
      </c>
      <c r="AX193">
        <f>AV193*dt</f>
        <v>-1.0050851150172719E-3</v>
      </c>
      <c r="AY193">
        <f>AW193*dt</f>
        <v>-4.8257375413772851E-3</v>
      </c>
      <c r="AZ193">
        <f>-l*COS(AJ193)</f>
        <v>-0.87039313495341231</v>
      </c>
      <c r="BA193">
        <f>AZ193+l</f>
        <v>0.12960686504658769</v>
      </c>
      <c r="BB193">
        <f>AK193*l</f>
        <v>-1.0026715308792242</v>
      </c>
      <c r="BC193">
        <f>ABS(mass*g*BA193)</f>
        <v>1.2714433461070254</v>
      </c>
      <c r="BD193">
        <f>mass*BB193^2/2</f>
        <v>0.5026750994178435</v>
      </c>
      <c r="BE193">
        <f t="shared" si="39"/>
        <v>1.7741184455248689</v>
      </c>
    </row>
    <row r="194" spans="2:57" x14ac:dyDescent="0.25">
      <c r="B194">
        <f>B193+dt</f>
        <v>0.18800000000000014</v>
      </c>
      <c r="C194">
        <f t="shared" si="36"/>
        <v>0.51424585124424238</v>
      </c>
      <c r="D194">
        <f t="shared" si="37"/>
        <v>-1.0082806745266808</v>
      </c>
      <c r="E194">
        <f>g/l*SIN(C194)</f>
        <v>-4.8253268966405631</v>
      </c>
      <c r="F194">
        <f>dt*D194</f>
        <v>-1.0082806745266809E-3</v>
      </c>
      <c r="G194">
        <f>dt*E194</f>
        <v>-4.8253268966405635E-3</v>
      </c>
      <c r="H194">
        <f>-l*COS(C194)</f>
        <v>-0.87066391932114384</v>
      </c>
      <c r="I194">
        <f>H194+l</f>
        <v>0.12933608067885616</v>
      </c>
      <c r="J194">
        <f>D194*l</f>
        <v>-1.0082806745266808</v>
      </c>
      <c r="K194">
        <f>ABS(mass*g*I194)</f>
        <v>1.2687869514595789</v>
      </c>
      <c r="L194">
        <f>mass*J194^2/2</f>
        <v>0.50831495931198922</v>
      </c>
      <c r="M194">
        <f t="shared" si="35"/>
        <v>1.777101910771568</v>
      </c>
      <c r="Q194">
        <f>dt+Q193</f>
        <v>0.18800000000000014</v>
      </c>
      <c r="R194">
        <f t="shared" si="44"/>
        <v>0.51379075003470598</v>
      </c>
      <c r="S194">
        <f t="shared" si="45"/>
        <v>-1.0074985246079817</v>
      </c>
      <c r="T194">
        <f>g/l*SIN((R194))</f>
        <v>-4.8214392806815711</v>
      </c>
      <c r="U194">
        <f>R194+S194*dt/2</f>
        <v>0.51328700077240197</v>
      </c>
      <c r="V194">
        <f>S194+T194*dt/2</f>
        <v>-1.0099092442483224</v>
      </c>
      <c r="W194">
        <f>g/l*SIN(U194)</f>
        <v>-4.8171349335451374</v>
      </c>
      <c r="X194">
        <f>V194*dt</f>
        <v>-1.0099092442483223E-3</v>
      </c>
      <c r="Y194">
        <f>W194*dt</f>
        <v>-4.8171349335451377E-3</v>
      </c>
      <c r="Z194">
        <f>-l*COS(R194)</f>
        <v>-0.87088768359388535</v>
      </c>
      <c r="AA194">
        <f>Z194+l</f>
        <v>0.12911231640611465</v>
      </c>
      <c r="AB194">
        <f>S194*l</f>
        <v>-1.0074985246079817</v>
      </c>
      <c r="AC194">
        <f>ABS(mass*g*AA194)</f>
        <v>1.2665918239439848</v>
      </c>
      <c r="AD194">
        <f>mass*AB194^2/2</f>
        <v>0.50752663854363</v>
      </c>
      <c r="AE194">
        <f t="shared" si="38"/>
        <v>1.774118462487615</v>
      </c>
      <c r="AI194">
        <f>AI193+dt</f>
        <v>0.18800000000000014</v>
      </c>
      <c r="AJ194">
        <f t="shared" si="40"/>
        <v>0.51379100901196118</v>
      </c>
      <c r="AK194">
        <f t="shared" si="41"/>
        <v>-1.0074972684206016</v>
      </c>
      <c r="AL194">
        <f>g/l*SIN(AJ194)</f>
        <v>-4.8214414932298091</v>
      </c>
      <c r="AM194">
        <f>AJ194+AK194*dt/2</f>
        <v>0.51328726037775085</v>
      </c>
      <c r="AN194">
        <f>AK194+AL194*dt/2</f>
        <v>-1.0099079891672165</v>
      </c>
      <c r="AO194">
        <f>g/l*SIN(AM194)</f>
        <v>-4.817137152089682</v>
      </c>
      <c r="AP194">
        <f>AJ194+AN194*dt/2</f>
        <v>0.51328605501737756</v>
      </c>
      <c r="AQ194">
        <f>AK194+AO194*dt/2</f>
        <v>-1.0099058369966465</v>
      </c>
      <c r="AR194">
        <f>g/l*SIN(AP194)</f>
        <v>-4.8171268512757539</v>
      </c>
      <c r="AS194">
        <f>AJ194+AQ194*dt</f>
        <v>0.5127811031749645</v>
      </c>
      <c r="AT194">
        <f>AK194+AR194*dt</f>
        <v>-1.0123143952718774</v>
      </c>
      <c r="AU194">
        <f>g/l*SIN(AS194)</f>
        <v>-4.8128109994551087</v>
      </c>
      <c r="AV194">
        <f t="shared" si="42"/>
        <v>-1.0099065526700342</v>
      </c>
      <c r="AW194">
        <f t="shared" si="43"/>
        <v>-4.8171300832359654</v>
      </c>
      <c r="AX194">
        <f>AV194*dt</f>
        <v>-1.0099065526700342E-3</v>
      </c>
      <c r="AY194">
        <f>AW194*dt</f>
        <v>-4.8171300832359652E-3</v>
      </c>
      <c r="AZ194">
        <f>-l*COS(AJ194)</f>
        <v>-0.87088755631117409</v>
      </c>
      <c r="BA194">
        <f>AZ194+l</f>
        <v>0.12911244368882591</v>
      </c>
      <c r="BB194">
        <f>AK194*l</f>
        <v>-1.0074972684206016</v>
      </c>
      <c r="BC194">
        <f>ABS(mass*g*BA194)</f>
        <v>1.2665930725873822</v>
      </c>
      <c r="BD194">
        <f>mass*BB194^2/2</f>
        <v>0.5075253729374869</v>
      </c>
      <c r="BE194">
        <f t="shared" si="39"/>
        <v>1.7741184455248691</v>
      </c>
    </row>
    <row r="195" spans="2:57" x14ac:dyDescent="0.25">
      <c r="B195">
        <f>B194+dt</f>
        <v>0.18900000000000014</v>
      </c>
      <c r="C195">
        <f t="shared" si="36"/>
        <v>0.51323757056971575</v>
      </c>
      <c r="D195">
        <f t="shared" si="37"/>
        <v>-1.0131060014233213</v>
      </c>
      <c r="E195">
        <f>g/l*SIN(C195)</f>
        <v>-4.8167125052602602</v>
      </c>
      <c r="F195">
        <f>dt*D195</f>
        <v>-1.0131060014233213E-3</v>
      </c>
      <c r="G195">
        <f>dt*E195</f>
        <v>-4.8167125052602606E-3</v>
      </c>
      <c r="H195">
        <f>-l*COS(C195)</f>
        <v>-0.87115942812927794</v>
      </c>
      <c r="I195">
        <f>H195+l</f>
        <v>0.12884057187072206</v>
      </c>
      <c r="J195">
        <f>D195*l</f>
        <v>-1.0131060014233213</v>
      </c>
      <c r="K195">
        <f>ABS(mass*g*I195)</f>
        <v>1.2639260100517835</v>
      </c>
      <c r="L195">
        <f>mass*J195^2/2</f>
        <v>0.51319188505997537</v>
      </c>
      <c r="M195">
        <f t="shared" si="35"/>
        <v>1.777117895111759</v>
      </c>
      <c r="Q195">
        <f>dt+Q194</f>
        <v>0.18900000000000014</v>
      </c>
      <c r="R195">
        <f t="shared" si="44"/>
        <v>0.5127808407904576</v>
      </c>
      <c r="S195">
        <f t="shared" si="45"/>
        <v>-1.0123156595415268</v>
      </c>
      <c r="T195">
        <f>g/l*SIN((R195))</f>
        <v>-4.8128087565208695</v>
      </c>
      <c r="U195">
        <f>R195+S195*dt/2</f>
        <v>0.51227468296068679</v>
      </c>
      <c r="V195">
        <f>S195+T195*dt/2</f>
        <v>-1.0147220639197871</v>
      </c>
      <c r="W195">
        <f>g/l*SIN(U195)</f>
        <v>-4.8084813648676068</v>
      </c>
      <c r="X195">
        <f>V195*dt</f>
        <v>-1.0147220639197872E-3</v>
      </c>
      <c r="Y195">
        <f>W195*dt</f>
        <v>-4.8084813648676065E-3</v>
      </c>
      <c r="Z195">
        <f>-l*COS(R195)</f>
        <v>-0.87138359169689816</v>
      </c>
      <c r="AA195">
        <f>Z195+l</f>
        <v>0.12861640830310184</v>
      </c>
      <c r="AB195">
        <f>S195*l</f>
        <v>-1.0123156595415268</v>
      </c>
      <c r="AC195">
        <f>ABS(mass*g*AA195)</f>
        <v>1.2617269654534291</v>
      </c>
      <c r="AD195">
        <f>mass*AB195^2/2</f>
        <v>0.51239149727649824</v>
      </c>
      <c r="AE195">
        <f t="shared" si="38"/>
        <v>1.7741184627299273</v>
      </c>
      <c r="AI195">
        <f>AI194+dt</f>
        <v>0.18900000000000014</v>
      </c>
      <c r="AJ195">
        <f t="shared" si="40"/>
        <v>0.51278110245929109</v>
      </c>
      <c r="AK195">
        <f t="shared" si="41"/>
        <v>-1.0123143985038376</v>
      </c>
      <c r="AL195">
        <f>g/l*SIN(AJ195)</f>
        <v>-4.8128109933373375</v>
      </c>
      <c r="AM195">
        <f>AJ195+AK195*dt/2</f>
        <v>0.51227494526003914</v>
      </c>
      <c r="AN195">
        <f>AK195+AL195*dt/2</f>
        <v>-1.0147208040005062</v>
      </c>
      <c r="AO195">
        <f>g/l*SIN(AM195)</f>
        <v>-4.8084836077126072</v>
      </c>
      <c r="AP195">
        <f>AJ195+AN195*dt/2</f>
        <v>0.51227374205729082</v>
      </c>
      <c r="AQ195">
        <f>AK195+AO195*dt/2</f>
        <v>-1.014718640307694</v>
      </c>
      <c r="AR195">
        <f>g/l*SIN(AP195)</f>
        <v>-4.8084733194753024</v>
      </c>
      <c r="AS195">
        <f>AJ195+AQ195*dt</f>
        <v>0.51176638381898343</v>
      </c>
      <c r="AT195">
        <f>AK195+AR195*dt</f>
        <v>-1.017122871823313</v>
      </c>
      <c r="AU195">
        <f>g/l*SIN(AS195)</f>
        <v>-4.8041344263485568</v>
      </c>
      <c r="AV195">
        <f t="shared" si="42"/>
        <v>-1.014719359823925</v>
      </c>
      <c r="AW195">
        <f t="shared" si="43"/>
        <v>-4.8084765456769523</v>
      </c>
      <c r="AX195">
        <f>AV195*dt</f>
        <v>-1.0147193598239251E-3</v>
      </c>
      <c r="AY195">
        <f>AW195*dt</f>
        <v>-4.8084765456769523E-3</v>
      </c>
      <c r="AZ195">
        <f>-l*COS(AJ195)</f>
        <v>-0.8713834633215316</v>
      </c>
      <c r="BA195">
        <f>AZ195+l</f>
        <v>0.1286165366784684</v>
      </c>
      <c r="BB195">
        <f>AK195*l</f>
        <v>-1.0123143985038376</v>
      </c>
      <c r="BC195">
        <f>ABS(mass*g*BA195)</f>
        <v>1.2617282248157751</v>
      </c>
      <c r="BD195">
        <f>mass*BB195^2/2</f>
        <v>0.51239022070909335</v>
      </c>
      <c r="BE195">
        <f t="shared" si="39"/>
        <v>1.7741184455248684</v>
      </c>
    </row>
    <row r="196" spans="2:57" x14ac:dyDescent="0.25">
      <c r="B196">
        <f>B195+dt</f>
        <v>0.19000000000000014</v>
      </c>
      <c r="C196">
        <f t="shared" si="36"/>
        <v>0.5122244645682924</v>
      </c>
      <c r="D196">
        <f t="shared" si="37"/>
        <v>-1.0179227139285816</v>
      </c>
      <c r="E196">
        <f>g/l*SIN(C196)</f>
        <v>-4.8080519559959622</v>
      </c>
      <c r="F196">
        <f>dt*D196</f>
        <v>-1.0179227139285815E-3</v>
      </c>
      <c r="G196">
        <f>dt*E196</f>
        <v>-4.8080519559959628E-3</v>
      </c>
      <c r="H196">
        <f>-l*COS(C196)</f>
        <v>-0.87165641627769785</v>
      </c>
      <c r="I196">
        <f>H196+l</f>
        <v>0.12834358372230215</v>
      </c>
      <c r="J196">
        <f>D196*l</f>
        <v>-1.0179227139285816</v>
      </c>
      <c r="K196">
        <f>ABS(mass*g*I196)</f>
        <v>1.2590505563157841</v>
      </c>
      <c r="L196">
        <f>mass*J196^2/2</f>
        <v>0.51808332576586447</v>
      </c>
      <c r="M196">
        <f t="shared" si="35"/>
        <v>1.7771338820816487</v>
      </c>
      <c r="Q196">
        <f>dt+Q195</f>
        <v>0.19000000000000014</v>
      </c>
      <c r="R196">
        <f t="shared" si="44"/>
        <v>0.51176611872653777</v>
      </c>
      <c r="S196">
        <f t="shared" si="45"/>
        <v>-1.0171241409063945</v>
      </c>
      <c r="T196">
        <f>g/l*SIN((R196))</f>
        <v>-4.8041321589726653</v>
      </c>
      <c r="U196">
        <f>R196+S196*dt/2</f>
        <v>0.51125755665608452</v>
      </c>
      <c r="V196">
        <f>S196+T196*dt/2</f>
        <v>-1.0195262069858808</v>
      </c>
      <c r="W196">
        <f>g/l*SIN(U196)</f>
        <v>-4.7997817290603368</v>
      </c>
      <c r="X196">
        <f>V196*dt</f>
        <v>-1.0195262069858809E-3</v>
      </c>
      <c r="Y196">
        <f>W196*dt</f>
        <v>-4.7997817290603368E-3</v>
      </c>
      <c r="Z196">
        <f>-l*COS(R196)</f>
        <v>-0.87188096799514969</v>
      </c>
      <c r="AA196">
        <f>Z196+l</f>
        <v>0.12811903200485031</v>
      </c>
      <c r="AB196">
        <f>S196*l</f>
        <v>-1.0171241409063945</v>
      </c>
      <c r="AC196">
        <f>ABS(mass*g*AA196)</f>
        <v>1.2568477039675816</v>
      </c>
      <c r="AD196">
        <f>mass*AB196^2/2</f>
        <v>0.51727075900728547</v>
      </c>
      <c r="AE196">
        <f t="shared" si="38"/>
        <v>1.774118462974867</v>
      </c>
      <c r="AI196">
        <f>AI195+dt</f>
        <v>0.19000000000000014</v>
      </c>
      <c r="AJ196">
        <f t="shared" si="40"/>
        <v>0.5117663830994672</v>
      </c>
      <c r="AK196">
        <f t="shared" si="41"/>
        <v>-1.0171228750495145</v>
      </c>
      <c r="AL196">
        <f>g/l*SIN(AJ196)</f>
        <v>-4.8041344201944254</v>
      </c>
      <c r="AM196">
        <f>AJ196+AK196*dt/2</f>
        <v>0.51125782166194245</v>
      </c>
      <c r="AN196">
        <f>AK196+AL196*dt/2</f>
        <v>-1.0195249422596118</v>
      </c>
      <c r="AO196">
        <f>g/l*SIN(AM196)</f>
        <v>-4.7997839963427991</v>
      </c>
      <c r="AP196">
        <f>AJ196+AN196*dt/2</f>
        <v>0.51125662062833743</v>
      </c>
      <c r="AQ196">
        <f>AK196+AO196*dt/2</f>
        <v>-1.0195227670476859</v>
      </c>
      <c r="AR196">
        <f>g/l*SIN(AP196)</f>
        <v>-4.7997737207844935</v>
      </c>
      <c r="AS196">
        <f>AJ196+AQ196*dt</f>
        <v>0.51074686033241956</v>
      </c>
      <c r="AT196">
        <f>AK196+AR196*dt</f>
        <v>-1.021922648770299</v>
      </c>
      <c r="AU196">
        <f>g/l*SIN(AS196)</f>
        <v>-4.7954117927316187</v>
      </c>
      <c r="AV196">
        <f t="shared" si="42"/>
        <v>-1.0195234904057346</v>
      </c>
      <c r="AW196">
        <f t="shared" si="43"/>
        <v>-4.7997769411967717</v>
      </c>
      <c r="AX196">
        <f>AV196*dt</f>
        <v>-1.0195234904057347E-3</v>
      </c>
      <c r="AY196">
        <f>AW196*dt</f>
        <v>-4.799776941196772E-3</v>
      </c>
      <c r="AZ196">
        <f>-l*COS(AJ196)</f>
        <v>-0.87188083852697529</v>
      </c>
      <c r="BA196">
        <f>AZ196+l</f>
        <v>0.12811916147302471</v>
      </c>
      <c r="BB196">
        <f>AK196*l</f>
        <v>-1.0171228750495145</v>
      </c>
      <c r="BC196">
        <f>ABS(mass*g*BA196)</f>
        <v>1.2568489740503725</v>
      </c>
      <c r="BD196">
        <f>mass*BB196^2/2</f>
        <v>0.51726947147449509</v>
      </c>
      <c r="BE196">
        <f t="shared" si="39"/>
        <v>1.7741184455248677</v>
      </c>
    </row>
    <row r="197" spans="2:57" x14ac:dyDescent="0.25">
      <c r="B197">
        <f>B196+dt</f>
        <v>0.19100000000000014</v>
      </c>
      <c r="C197">
        <f t="shared" si="36"/>
        <v>0.51120654185436387</v>
      </c>
      <c r="D197">
        <f t="shared" si="37"/>
        <v>-1.0227307658845775</v>
      </c>
      <c r="E197">
        <f>g/l*SIN(C197)</f>
        <v>-4.7993452608634168</v>
      </c>
      <c r="F197">
        <f>dt*D197</f>
        <v>-1.0227307658845775E-3</v>
      </c>
      <c r="G197">
        <f>dt*E197</f>
        <v>-4.7993452608634168E-3</v>
      </c>
      <c r="H197">
        <f>-l*COS(C197)</f>
        <v>-0.87215486626206151</v>
      </c>
      <c r="I197">
        <f>H197+l</f>
        <v>0.12784513373793849</v>
      </c>
      <c r="J197">
        <f>D197*l</f>
        <v>-1.0227307658845775</v>
      </c>
      <c r="K197">
        <f>ABS(mass*g*I197)</f>
        <v>1.2541607619691766</v>
      </c>
      <c r="L197">
        <f>mass*J197^2/2</f>
        <v>0.52298910974342716</v>
      </c>
      <c r="M197">
        <f t="shared" si="35"/>
        <v>1.7771498717126037</v>
      </c>
      <c r="Q197">
        <f>dt+Q196</f>
        <v>0.19100000000000014</v>
      </c>
      <c r="R197">
        <f t="shared" si="44"/>
        <v>0.5107465925195519</v>
      </c>
      <c r="S197">
        <f t="shared" si="45"/>
        <v>-1.0219239226354548</v>
      </c>
      <c r="T197">
        <f>g/l*SIN((R197))</f>
        <v>-4.7954095007770059</v>
      </c>
      <c r="U197">
        <f>R197+S197*dt/2</f>
        <v>0.51023563055823418</v>
      </c>
      <c r="V197">
        <f>S197+T197*dt/2</f>
        <v>-1.0243216273858433</v>
      </c>
      <c r="W197">
        <f>g/l*SIN(U197)</f>
        <v>-4.7910360391082518</v>
      </c>
      <c r="X197">
        <f>V197*dt</f>
        <v>-1.0243216273858433E-3</v>
      </c>
      <c r="Y197">
        <f>W197*dt</f>
        <v>-4.7910360391082516E-3</v>
      </c>
      <c r="Z197">
        <f>-l*COS(R197)</f>
        <v>-0.87237979496481899</v>
      </c>
      <c r="AA197">
        <f>Z197+l</f>
        <v>0.12762020503518101</v>
      </c>
      <c r="AB197">
        <f>S197*l</f>
        <v>-1.0219239226354548</v>
      </c>
      <c r="AC197">
        <f>ABS(mass*g*AA197)</f>
        <v>1.2519542113951259</v>
      </c>
      <c r="AD197">
        <f>mass*AB197^2/2</f>
        <v>0.52216425182731752</v>
      </c>
      <c r="AE197">
        <f t="shared" si="38"/>
        <v>1.7741184632224434</v>
      </c>
      <c r="AI197">
        <f>AI196+dt</f>
        <v>0.19100000000000014</v>
      </c>
      <c r="AJ197">
        <f t="shared" si="40"/>
        <v>0.51074685960906152</v>
      </c>
      <c r="AK197">
        <f t="shared" si="41"/>
        <v>-1.0219226519907112</v>
      </c>
      <c r="AL197">
        <f>g/l*SIN(AJ197)</f>
        <v>-4.7954117865410879</v>
      </c>
      <c r="AM197">
        <f>AJ197+AK197*dt/2</f>
        <v>0.51023589828306615</v>
      </c>
      <c r="AN197">
        <f>AK197+AL197*dt/2</f>
        <v>-1.0243203578839817</v>
      </c>
      <c r="AO197">
        <f>g/l*SIN(AM197)</f>
        <v>-4.7910383309651507</v>
      </c>
      <c r="AP197">
        <f>AJ197+AN197*dt/2</f>
        <v>0.51023469943011956</v>
      </c>
      <c r="AQ197">
        <f>AK197+AO197*dt/2</f>
        <v>-1.0243181711561937</v>
      </c>
      <c r="AR197">
        <f>g/l*SIN(AP197)</f>
        <v>-4.7910280681886581</v>
      </c>
      <c r="AS197">
        <f>AJ197+AQ197*dt</f>
        <v>0.5097225414379053</v>
      </c>
      <c r="AT197">
        <f>AK197+AR197*dt</f>
        <v>-1.0267136800588998</v>
      </c>
      <c r="AU197">
        <f>g/l*SIN(AS197)</f>
        <v>-4.7866431118358763</v>
      </c>
      <c r="AV197">
        <f t="shared" si="42"/>
        <v>-1.0243188983549936</v>
      </c>
      <c r="AW197">
        <f t="shared" si="43"/>
        <v>-4.7910312827807635</v>
      </c>
      <c r="AX197">
        <f>AV197*dt</f>
        <v>-1.0243188983549937E-3</v>
      </c>
      <c r="AY197">
        <f>AW197*dt</f>
        <v>-4.7910312827807635E-3</v>
      </c>
      <c r="AZ197">
        <f>-l*COS(AJ197)</f>
        <v>-0.87237966440377135</v>
      </c>
      <c r="BA197">
        <f>AZ197+l</f>
        <v>0.12762033559622865</v>
      </c>
      <c r="BB197">
        <f>AK197*l</f>
        <v>-1.0219226519907112</v>
      </c>
      <c r="BC197">
        <f>ABS(mass*g*BA197)</f>
        <v>1.251955492199003</v>
      </c>
      <c r="BD197">
        <f>mass*BB197^2/2</f>
        <v>0.52216295332586415</v>
      </c>
      <c r="BE197">
        <f t="shared" si="39"/>
        <v>1.7741184455248673</v>
      </c>
    </row>
    <row r="198" spans="2:57" x14ac:dyDescent="0.25">
      <c r="B198">
        <f>B197+dt</f>
        <v>0.19200000000000014</v>
      </c>
      <c r="C198">
        <f t="shared" si="36"/>
        <v>0.51018381108847932</v>
      </c>
      <c r="D198">
        <f t="shared" si="37"/>
        <v>-1.0275301111454409</v>
      </c>
      <c r="E198">
        <f>g/l*SIN(C198)</f>
        <v>-4.7905924323670739</v>
      </c>
      <c r="F198">
        <f>dt*D198</f>
        <v>-1.027530111145441E-3</v>
      </c>
      <c r="G198">
        <f>dt*E198</f>
        <v>-4.7905924323670742E-3</v>
      </c>
      <c r="H198">
        <f>-l*COS(C198)</f>
        <v>-0.87265476051163793</v>
      </c>
      <c r="I198">
        <f>H198+l</f>
        <v>0.12734523948836207</v>
      </c>
      <c r="J198">
        <f>D198*l</f>
        <v>-1.0275301111454409</v>
      </c>
      <c r="K198">
        <f>ABS(mass*g*I198)</f>
        <v>1.2492567993808319</v>
      </c>
      <c r="L198">
        <f>mass*J198^2/2</f>
        <v>0.52790906465528109</v>
      </c>
      <c r="M198">
        <f t="shared" si="35"/>
        <v>1.777165864036113</v>
      </c>
      <c r="Q198">
        <f>dt+Q197</f>
        <v>0.19200000000000014</v>
      </c>
      <c r="R198">
        <f t="shared" si="44"/>
        <v>0.50972227089216604</v>
      </c>
      <c r="S198">
        <f t="shared" si="45"/>
        <v>-1.0267149586745632</v>
      </c>
      <c r="T198">
        <f>g/l*SIN((R198))</f>
        <v>-4.7866407951655097</v>
      </c>
      <c r="U198">
        <f>R198+S198*dt/2</f>
        <v>0.50920891341282881</v>
      </c>
      <c r="V198">
        <f>S198+T198*dt/2</f>
        <v>-1.029108279072146</v>
      </c>
      <c r="W198">
        <f>g/l*SIN(U198)</f>
        <v>-4.782244308490597</v>
      </c>
      <c r="X198">
        <f>V198*dt</f>
        <v>-1.029108279072146E-3</v>
      </c>
      <c r="Y198">
        <f>W198*dt</f>
        <v>-4.7822443084905974E-3</v>
      </c>
      <c r="Z198">
        <f>-l*COS(R198)</f>
        <v>-0.87288005501634947</v>
      </c>
      <c r="AA198">
        <f>Z198+l</f>
        <v>0.12711994498365053</v>
      </c>
      <c r="AB198">
        <f>S198*l</f>
        <v>-1.0267149586745632</v>
      </c>
      <c r="AC198">
        <f>ABS(mass*g*AA198)</f>
        <v>1.2470466602896118</v>
      </c>
      <c r="AD198">
        <f>mass*AB198^2/2</f>
        <v>0.52707180318305502</v>
      </c>
      <c r="AE198">
        <f t="shared" si="38"/>
        <v>1.7741184634726668</v>
      </c>
      <c r="AI198">
        <f>AI197+dt</f>
        <v>0.19200000000000014</v>
      </c>
      <c r="AJ198">
        <f t="shared" si="40"/>
        <v>0.50972254071070655</v>
      </c>
      <c r="AK198">
        <f t="shared" si="41"/>
        <v>-1.026713683273492</v>
      </c>
      <c r="AL198">
        <f>g/l*SIN(AJ198)</f>
        <v>-4.786643105608908</v>
      </c>
      <c r="AM198">
        <f>AJ198+AK198*dt/2</f>
        <v>0.50920918386906977</v>
      </c>
      <c r="AN198">
        <f>AK198+AL198*dt/2</f>
        <v>-1.0291070048262965</v>
      </c>
      <c r="AO198">
        <f>g/l*SIN(AM198)</f>
        <v>-4.7822466250588684</v>
      </c>
      <c r="AP198">
        <f>AJ198+AN198*dt/2</f>
        <v>0.50920798720829341</v>
      </c>
      <c r="AQ198">
        <f>AK198+AO198*dt/2</f>
        <v>-1.0291048065860213</v>
      </c>
      <c r="AR198">
        <f>g/l*SIN(AP198)</f>
        <v>-4.7822363751674475</v>
      </c>
      <c r="AS198">
        <f>AJ198+AQ198*dt</f>
        <v>0.50869343590412053</v>
      </c>
      <c r="AT198">
        <f>AK198+AR198*dt</f>
        <v>-1.0314959196486595</v>
      </c>
      <c r="AU198">
        <f>g/l*SIN(AS198)</f>
        <v>-4.7778283973899773</v>
      </c>
      <c r="AV198">
        <f t="shared" si="42"/>
        <v>-1.0291055376244644</v>
      </c>
      <c r="AW198">
        <f t="shared" si="43"/>
        <v>-4.7822395839085861</v>
      </c>
      <c r="AX198">
        <f>AV198*dt</f>
        <v>-1.0291055376244645E-3</v>
      </c>
      <c r="AY198">
        <f>AW198*dt</f>
        <v>-4.7822395839085862E-3</v>
      </c>
      <c r="AZ198">
        <f>-l*COS(AJ198)</f>
        <v>-0.8728799233624509</v>
      </c>
      <c r="BA198">
        <f>AZ198+l</f>
        <v>0.1271200766375491</v>
      </c>
      <c r="BB198">
        <f>AK198*l</f>
        <v>-1.026713683273492</v>
      </c>
      <c r="BC198">
        <f>ABS(mass*g*BA198)</f>
        <v>1.2470479518143567</v>
      </c>
      <c r="BD198">
        <f>mass*BB198^2/2</f>
        <v>0.52707049371051018</v>
      </c>
      <c r="BE198">
        <f t="shared" si="39"/>
        <v>1.7741184455248669</v>
      </c>
    </row>
    <row r="199" spans="2:57" x14ac:dyDescent="0.25">
      <c r="B199">
        <f>B198+dt</f>
        <v>0.19300000000000014</v>
      </c>
      <c r="C199">
        <f t="shared" si="36"/>
        <v>0.5091562809773339</v>
      </c>
      <c r="D199">
        <f t="shared" si="37"/>
        <v>-1.0323207035778079</v>
      </c>
      <c r="E199">
        <f>g/l*SIN(C199)</f>
        <v>-4.7817934835056102</v>
      </c>
      <c r="F199">
        <f>dt*D199</f>
        <v>-1.032320703577808E-3</v>
      </c>
      <c r="G199">
        <f>dt*E199</f>
        <v>-4.78179348350561E-3</v>
      </c>
      <c r="H199">
        <f>-l*COS(C199)</f>
        <v>-0.87315608138979672</v>
      </c>
      <c r="I199">
        <f>H199+l</f>
        <v>0.12684391861020328</v>
      </c>
      <c r="J199">
        <f>D199*l</f>
        <v>-1.0323207035778079</v>
      </c>
      <c r="K199">
        <f>ABS(mass*g*I199)</f>
        <v>1.2443388415660943</v>
      </c>
      <c r="L199">
        <f>mass*J199^2/2</f>
        <v>0.53284301751769014</v>
      </c>
      <c r="M199">
        <f t="shared" si="35"/>
        <v>1.7771818590837845</v>
      </c>
      <c r="Q199">
        <f>dt+Q198</f>
        <v>0.19300000000000014</v>
      </c>
      <c r="R199">
        <f t="shared" si="44"/>
        <v>0.50869316261309394</v>
      </c>
      <c r="S199">
        <f t="shared" si="45"/>
        <v>-1.0314972029830538</v>
      </c>
      <c r="T199">
        <f>g/l*SIN((R199))</f>
        <v>-4.7778260558668624</v>
      </c>
      <c r="U199">
        <f>R199+S199*dt/2</f>
        <v>0.50817741401160244</v>
      </c>
      <c r="V199">
        <f>S199+T199*dt/2</f>
        <v>-1.0338861160109873</v>
      </c>
      <c r="W199">
        <f>g/l*SIN(U199)</f>
        <v>-4.7734065511864303</v>
      </c>
      <c r="X199">
        <f>V199*dt</f>
        <v>-1.0338861160109874E-3</v>
      </c>
      <c r="Y199">
        <f>W199*dt</f>
        <v>-4.7734065511864307E-3</v>
      </c>
      <c r="Z199">
        <f>-l*COS(R199)</f>
        <v>-0.8733817304949425</v>
      </c>
      <c r="AA199">
        <f>Z199+l</f>
        <v>0.1266182695050575</v>
      </c>
      <c r="AB199">
        <f>S199*l</f>
        <v>-1.0314972029830538</v>
      </c>
      <c r="AC199">
        <f>ABS(mass*g*AA199)</f>
        <v>1.2421252238446141</v>
      </c>
      <c r="AD199">
        <f>mass*AB199^2/2</f>
        <v>0.53199323988093161</v>
      </c>
      <c r="AE199">
        <f t="shared" si="38"/>
        <v>1.7741184637255456</v>
      </c>
      <c r="AI199">
        <f>AI198+dt</f>
        <v>0.19300000000000014</v>
      </c>
      <c r="AJ199">
        <f t="shared" si="40"/>
        <v>0.50869343517308208</v>
      </c>
      <c r="AK199">
        <f t="shared" si="41"/>
        <v>-1.0314959228574005</v>
      </c>
      <c r="AL199">
        <f>g/l*SIN(AJ199)</f>
        <v>-4.7778283911265325</v>
      </c>
      <c r="AM199">
        <f>AJ199+AK199*dt/2</f>
        <v>0.50817768721165335</v>
      </c>
      <c r="AN199">
        <f>AK199+AL199*dt/2</f>
        <v>-1.0338848370529639</v>
      </c>
      <c r="AO199">
        <f>g/l*SIN(AM199)</f>
        <v>-4.7734088926029736</v>
      </c>
      <c r="AP199">
        <f>AJ199+AN199*dt/2</f>
        <v>0.50817649275455556</v>
      </c>
      <c r="AQ199">
        <f>AK199+AO199*dt/2</f>
        <v>-1.0338826273037021</v>
      </c>
      <c r="AR199">
        <f>g/l*SIN(AP199)</f>
        <v>-4.7733986557003183</v>
      </c>
      <c r="AS199">
        <f>AJ199+AQ199*dt</f>
        <v>0.50765955254577833</v>
      </c>
      <c r="AT199">
        <f>AK199+AR199*dt</f>
        <v>-1.0362693215131009</v>
      </c>
      <c r="AU199">
        <f>g/l*SIN(AS199)</f>
        <v>-4.7689676636251255</v>
      </c>
      <c r="AV199">
        <f t="shared" si="42"/>
        <v>-1.0338833621806389</v>
      </c>
      <c r="AW199">
        <f t="shared" si="43"/>
        <v>-4.7734018585597076</v>
      </c>
      <c r="AX199">
        <f>AV199*dt</f>
        <v>-1.033883362180639E-3</v>
      </c>
      <c r="AY199">
        <f>AW199*dt</f>
        <v>-4.7734018585597077E-3</v>
      </c>
      <c r="AZ199">
        <f>-l*COS(AJ199)</f>
        <v>-0.87338159774830315</v>
      </c>
      <c r="BA199">
        <f>AZ199+l</f>
        <v>0.12661840225169685</v>
      </c>
      <c r="BB199">
        <f>AK199*l</f>
        <v>-1.0314959228574005</v>
      </c>
      <c r="BC199">
        <f>ABS(mass*g*BA199)</f>
        <v>1.2421265260891461</v>
      </c>
      <c r="BD199">
        <f>mass*BB199^2/2</f>
        <v>0.53199191943572022</v>
      </c>
      <c r="BE199">
        <f t="shared" si="39"/>
        <v>1.7741184455248664</v>
      </c>
    </row>
    <row r="200" spans="2:57" x14ac:dyDescent="0.25">
      <c r="B200">
        <f>B199+dt</f>
        <v>0.19400000000000014</v>
      </c>
      <c r="C200">
        <f t="shared" si="36"/>
        <v>0.50812396027375606</v>
      </c>
      <c r="D200">
        <f t="shared" si="37"/>
        <v>-1.0371024970613136</v>
      </c>
      <c r="E200">
        <f>g/l*SIN(C200)</f>
        <v>-4.7729484277774397</v>
      </c>
      <c r="F200">
        <f>dt*D200</f>
        <v>-1.0371024970613136E-3</v>
      </c>
      <c r="G200">
        <f>dt*E200</f>
        <v>-4.7729484277774402E-3</v>
      </c>
      <c r="H200">
        <f>-l*COS(C200)</f>
        <v>-0.87365881119450184</v>
      </c>
      <c r="I200">
        <f>H200+l</f>
        <v>0.12634118880549816</v>
      </c>
      <c r="J200">
        <f>D200*l</f>
        <v>-1.0371024970613136</v>
      </c>
      <c r="K200">
        <f>ABS(mass*g*I200)</f>
        <v>1.2394070621819371</v>
      </c>
      <c r="L200">
        <f>mass*J200^2/2</f>
        <v>0.53779079470540603</v>
      </c>
      <c r="M200">
        <f t="shared" si="35"/>
        <v>1.777197856887343</v>
      </c>
      <c r="Q200">
        <f>dt+Q199</f>
        <v>0.19400000000000014</v>
      </c>
      <c r="R200">
        <f t="shared" si="44"/>
        <v>0.50765927649708298</v>
      </c>
      <c r="S200">
        <f t="shared" si="45"/>
        <v>-1.0362706095342402</v>
      </c>
      <c r="T200">
        <f>g/l*SIN((R200))</f>
        <v>-4.7689652971123122</v>
      </c>
      <c r="U200">
        <f>R200+S200*dt/2</f>
        <v>0.5071411411923159</v>
      </c>
      <c r="V200">
        <f>S200+T200*dt/2</f>
        <v>-1.0386550921827964</v>
      </c>
      <c r="W200">
        <f>g/l*SIN(U200)</f>
        <v>-4.7645227816801219</v>
      </c>
      <c r="X200">
        <f>V200*dt</f>
        <v>-1.0386550921827964E-3</v>
      </c>
      <c r="Y200">
        <f>W200*dt</f>
        <v>-4.7645227816801219E-3</v>
      </c>
      <c r="Z200">
        <f>-l*COS(R200)</f>
        <v>-0.87388480368105426</v>
      </c>
      <c r="AA200">
        <f>Z200+l</f>
        <v>0.12611519631894574</v>
      </c>
      <c r="AB200">
        <f>S200*l</f>
        <v>-1.0362706095342402</v>
      </c>
      <c r="AC200">
        <f>ABS(mass*g*AA200)</f>
        <v>1.2371900758888579</v>
      </c>
      <c r="AD200">
        <f>mass*AB200^2/2</f>
        <v>0.53692838809223287</v>
      </c>
      <c r="AE200">
        <f t="shared" si="38"/>
        <v>1.7741184639810907</v>
      </c>
      <c r="AI200">
        <f>AI199+dt</f>
        <v>0.19400000000000014</v>
      </c>
      <c r="AJ200">
        <f t="shared" si="40"/>
        <v>0.50765955181090139</v>
      </c>
      <c r="AK200">
        <f t="shared" si="41"/>
        <v>-1.0362693247159602</v>
      </c>
      <c r="AL200">
        <f>g/l*SIN(AJ200)</f>
        <v>-4.7689676573251658</v>
      </c>
      <c r="AM200">
        <f>AJ200+AK200*dt/2</f>
        <v>0.50714141714854344</v>
      </c>
      <c r="AN200">
        <f>AK200+AL200*dt/2</f>
        <v>-1.0386538085446229</v>
      </c>
      <c r="AO200">
        <f>g/l*SIN(AM200)</f>
        <v>-4.7645251480817885</v>
      </c>
      <c r="AP200">
        <f>AJ200+AN200*dt/2</f>
        <v>0.50714022490662902</v>
      </c>
      <c r="AQ200">
        <f>AK200+AO200*dt/2</f>
        <v>-1.0386515872900011</v>
      </c>
      <c r="AR200">
        <f>g/l*SIN(AP200)</f>
        <v>-4.7645149242720324</v>
      </c>
      <c r="AS200">
        <f>AJ200+AQ200*dt</f>
        <v>0.50662090022361139</v>
      </c>
      <c r="AT200">
        <f>AK200+AR200*dt</f>
        <v>-1.0410338396402323</v>
      </c>
      <c r="AU200">
        <f>g/l*SIN(AS200)</f>
        <v>-4.7600609252805715</v>
      </c>
      <c r="AV200">
        <f t="shared" si="42"/>
        <v>-1.0386523260042402</v>
      </c>
      <c r="AW200">
        <f t="shared" si="43"/>
        <v>-4.7645181212188961</v>
      </c>
      <c r="AX200">
        <f>AV200*dt</f>
        <v>-1.0386523260042402E-3</v>
      </c>
      <c r="AY200">
        <f>AW200*dt</f>
        <v>-4.7645181212188957E-3</v>
      </c>
      <c r="AZ200">
        <f>-l*COS(AJ200)</f>
        <v>-0.87388466984187274</v>
      </c>
      <c r="BA200">
        <f>AZ200+l</f>
        <v>0.12611533015812726</v>
      </c>
      <c r="BB200">
        <f>AK200*l</f>
        <v>-1.0362693247159602</v>
      </c>
      <c r="BC200">
        <f>ABS(mass*g*BA200)</f>
        <v>1.2371913888512285</v>
      </c>
      <c r="BD200">
        <f>mass*BB200^2/2</f>
        <v>0.53692705667363616</v>
      </c>
      <c r="BE200">
        <f t="shared" si="39"/>
        <v>1.7741184455248646</v>
      </c>
    </row>
    <row r="201" spans="2:57" x14ac:dyDescent="0.25">
      <c r="B201">
        <f>B200+dt</f>
        <v>0.19500000000000015</v>
      </c>
      <c r="C201">
        <f t="shared" si="36"/>
        <v>0.50708685777669471</v>
      </c>
      <c r="D201">
        <f t="shared" si="37"/>
        <v>-1.0418754454890911</v>
      </c>
      <c r="E201">
        <f>g/l*SIN(C201)</f>
        <v>-4.7640572791862343</v>
      </c>
      <c r="F201">
        <f>dt*D201</f>
        <v>-1.041875445489091E-3</v>
      </c>
      <c r="G201">
        <f>dt*E201</f>
        <v>-4.7640572791862344E-3</v>
      </c>
      <c r="H201">
        <f>-l*COS(C201)</f>
        <v>-0.87416293215880947</v>
      </c>
      <c r="I201">
        <f>H201+l</f>
        <v>0.12583706784119053</v>
      </c>
      <c r="J201">
        <f>D201*l</f>
        <v>-1.0418754454890911</v>
      </c>
      <c r="K201">
        <f>ABS(mass*g*I201)</f>
        <v>1.2344616355220792</v>
      </c>
      <c r="L201">
        <f>mass*J201^2/2</f>
        <v>0.54275222195654593</v>
      </c>
      <c r="M201">
        <f t="shared" si="35"/>
        <v>1.7772138574786251</v>
      </c>
      <c r="Q201">
        <f>dt+Q200</f>
        <v>0.19500000000000015</v>
      </c>
      <c r="R201">
        <f t="shared" si="44"/>
        <v>0.50662062140490016</v>
      </c>
      <c r="S201">
        <f t="shared" si="45"/>
        <v>-1.0410351323159204</v>
      </c>
      <c r="T201">
        <f>g/l*SIN((R201))</f>
        <v>-4.7600585336411561</v>
      </c>
      <c r="U201">
        <f>R201+S201*dt/2</f>
        <v>0.50610010383874215</v>
      </c>
      <c r="V201">
        <f>S201+T201*dt/2</f>
        <v>-1.0434151615827409</v>
      </c>
      <c r="W201">
        <f>g/l*SIN(U201)</f>
        <v>-4.7555930149668315</v>
      </c>
      <c r="X201">
        <f>V201*dt</f>
        <v>-1.0434151615827409E-3</v>
      </c>
      <c r="Y201">
        <f>W201*dt</f>
        <v>-4.7555930149668314E-3</v>
      </c>
      <c r="Z201">
        <f>-l*COS(R201)</f>
        <v>-0.8743892567908973</v>
      </c>
      <c r="AA201">
        <f>Z201+l</f>
        <v>0.1256107432091027</v>
      </c>
      <c r="AB201">
        <f>S201*l</f>
        <v>-1.0410351323159204</v>
      </c>
      <c r="AC201">
        <f>ABS(mass*g*AA201)</f>
        <v>1.2322413908812977</v>
      </c>
      <c r="AD201">
        <f>mass*AB201^2/2</f>
        <v>0.54187707335801294</v>
      </c>
      <c r="AE201">
        <f t="shared" si="38"/>
        <v>1.7741184642393106</v>
      </c>
      <c r="AI201">
        <f>AI200+dt</f>
        <v>0.19500000000000015</v>
      </c>
      <c r="AJ201">
        <f t="shared" si="40"/>
        <v>0.50662089948489719</v>
      </c>
      <c r="AK201">
        <f t="shared" si="41"/>
        <v>-1.041033842837179</v>
      </c>
      <c r="AL201">
        <f>g/l*SIN(AJ201)</f>
        <v>-4.7600609189440606</v>
      </c>
      <c r="AM201">
        <f>AJ201+AK201*dt/2</f>
        <v>0.50610038256347856</v>
      </c>
      <c r="AN201">
        <f>AK201+AL201*dt/2</f>
        <v>-1.0434138732966511</v>
      </c>
      <c r="AO201">
        <f>g/l*SIN(AM201)</f>
        <v>-4.7555954064904249</v>
      </c>
      <c r="AP201">
        <f>AJ201+AN201*dt/2</f>
        <v>0.50609919254824887</v>
      </c>
      <c r="AQ201">
        <f>AK201+AO201*dt/2</f>
        <v>-1.0434116405404243</v>
      </c>
      <c r="AR201">
        <f>g/l*SIN(AP201)</f>
        <v>-4.755585195878143</v>
      </c>
      <c r="AS201">
        <f>AJ201+AQ201*dt</f>
        <v>0.50557748784435674</v>
      </c>
      <c r="AT201">
        <f>AK201+AR201*dt</f>
        <v>-1.0457894280330571</v>
      </c>
      <c r="AU201">
        <f>g/l*SIN(AS201)</f>
        <v>-4.7511081976091001</v>
      </c>
      <c r="AV201">
        <f t="shared" si="42"/>
        <v>-1.0434123830907314</v>
      </c>
      <c r="AW201">
        <f t="shared" si="43"/>
        <v>-4.7555883868817155</v>
      </c>
      <c r="AX201">
        <f>AV201*dt</f>
        <v>-1.0434123830907313E-3</v>
      </c>
      <c r="AY201">
        <f>AW201*dt</f>
        <v>-4.7555883868817157E-3</v>
      </c>
      <c r="AZ201">
        <f>-l*COS(AJ201)</f>
        <v>-0.87438912185946049</v>
      </c>
      <c r="BA201">
        <f>AZ201+l</f>
        <v>0.12561087814053951</v>
      </c>
      <c r="BB201">
        <f>AK201*l</f>
        <v>-1.041033842837179</v>
      </c>
      <c r="BC201">
        <f>ABS(mass*g*BA201)</f>
        <v>1.2322427145586927</v>
      </c>
      <c r="BD201">
        <f>mass*BB201^2/2</f>
        <v>0.54187573096617214</v>
      </c>
      <c r="BE201">
        <f t="shared" si="39"/>
        <v>1.7741184455248649</v>
      </c>
    </row>
    <row r="202" spans="2:57" x14ac:dyDescent="0.25">
      <c r="B202">
        <f>B201+dt</f>
        <v>0.19600000000000015</v>
      </c>
      <c r="C202">
        <f t="shared" si="36"/>
        <v>0.50604498233120565</v>
      </c>
      <c r="D202">
        <f t="shared" si="37"/>
        <v>-1.0466395027682773</v>
      </c>
      <c r="E202">
        <f>g/l*SIN(C202)</f>
        <v>-4.7551200522464274</v>
      </c>
      <c r="F202">
        <f>dt*D202</f>
        <v>-1.0466395027682773E-3</v>
      </c>
      <c r="G202">
        <f>dt*E202</f>
        <v>-4.7551200522464275E-3</v>
      </c>
      <c r="H202">
        <f>-l*COS(C202)</f>
        <v>-0.87466842645136944</v>
      </c>
      <c r="I202">
        <f>H202+l</f>
        <v>0.12533157354863056</v>
      </c>
      <c r="J202">
        <f>D202*l</f>
        <v>-1.0466395027682773</v>
      </c>
      <c r="K202">
        <f>ABS(mass*g*I202)</f>
        <v>1.2295027365120659</v>
      </c>
      <c r="L202">
        <f>mass*J202^2/2</f>
        <v>0.54772712437751336</v>
      </c>
      <c r="M202">
        <f t="shared" si="35"/>
        <v>1.7772298608895793</v>
      </c>
      <c r="Q202">
        <f>dt+Q201</f>
        <v>0.19600000000000015</v>
      </c>
      <c r="R202">
        <f t="shared" si="44"/>
        <v>0.50557720624331737</v>
      </c>
      <c r="S202">
        <f t="shared" si="45"/>
        <v>-1.0457907253308871</v>
      </c>
      <c r="T202">
        <f>g/l*SIN((R202))</f>
        <v>-4.7511057807062311</v>
      </c>
      <c r="U202">
        <f>R202+S202*dt/2</f>
        <v>0.50505431088065189</v>
      </c>
      <c r="V202">
        <f>S202+T202*dt/2</f>
        <v>-1.0481662782212402</v>
      </c>
      <c r="W202">
        <f>g/l*SIN(U202)</f>
        <v>-4.7466172665580055</v>
      </c>
      <c r="X202">
        <f>V202*dt</f>
        <v>-1.0481662782212402E-3</v>
      </c>
      <c r="Y202">
        <f>W202*dt</f>
        <v>-4.7466172665580056E-3</v>
      </c>
      <c r="Z202">
        <f>-l*COS(R202)</f>
        <v>-0.87489507197694572</v>
      </c>
      <c r="AA202">
        <f>Z202+l</f>
        <v>0.12510492802305428</v>
      </c>
      <c r="AB202">
        <f>S202*l</f>
        <v>-1.0457907253308871</v>
      </c>
      <c r="AC202">
        <f>ABS(mass*g*AA202)</f>
        <v>1.2272793439061627</v>
      </c>
      <c r="AD202">
        <f>mass*AB202^2/2</f>
        <v>0.54683912059405149</v>
      </c>
      <c r="AE202">
        <f t="shared" si="38"/>
        <v>1.7741184645002142</v>
      </c>
      <c r="AI202">
        <f>AI201+dt</f>
        <v>0.19600000000000015</v>
      </c>
      <c r="AJ202">
        <f t="shared" si="40"/>
        <v>0.5055774871018065</v>
      </c>
      <c r="AK202">
        <f t="shared" si="41"/>
        <v>-1.0457894312240608</v>
      </c>
      <c r="AL202">
        <f>g/l*SIN(AJ202)</f>
        <v>-4.7511081912359998</v>
      </c>
      <c r="AM202">
        <f>AJ202+AK202*dt/2</f>
        <v>0.50505459238619443</v>
      </c>
      <c r="AN202">
        <f>AK202+AL202*dt/2</f>
        <v>-1.0481649853196788</v>
      </c>
      <c r="AO202">
        <f>g/l*SIN(AM202)</f>
        <v>-4.7466196833402758</v>
      </c>
      <c r="AP202">
        <f>AJ202+AN202*dt/2</f>
        <v>0.50505340460914661</v>
      </c>
      <c r="AQ202">
        <f>AK202+AO202*dt/2</f>
        <v>-1.0481627410657308</v>
      </c>
      <c r="AR202">
        <f>g/l*SIN(AP202)</f>
        <v>-4.7466094860304731</v>
      </c>
      <c r="AS202">
        <f>AJ202+AQ202*dt</f>
        <v>0.50452932436074072</v>
      </c>
      <c r="AT202">
        <f>AK202+AR202*dt</f>
        <v>-1.0505360407100912</v>
      </c>
      <c r="AU202">
        <f>g/l*SIN(AS202)</f>
        <v>-4.7421094963825112</v>
      </c>
      <c r="AV202">
        <f t="shared" si="42"/>
        <v>-1.0481634874508285</v>
      </c>
      <c r="AW202">
        <f t="shared" si="43"/>
        <v>-4.7466126710600021</v>
      </c>
      <c r="AX202">
        <f>AV202*dt</f>
        <v>-1.0481634874508286E-3</v>
      </c>
      <c r="AY202">
        <f>AW202*dt</f>
        <v>-4.7466126710600026E-3</v>
      </c>
      <c r="AZ202">
        <f>-l*COS(AJ202)</f>
        <v>-0.87489493595362977</v>
      </c>
      <c r="BA202">
        <f>AZ202+l</f>
        <v>0.12510506404637023</v>
      </c>
      <c r="BB202">
        <f>AK202*l</f>
        <v>-1.0457894312240608</v>
      </c>
      <c r="BC202">
        <f>ABS(mass*g*BA202)</f>
        <v>1.227280678294892</v>
      </c>
      <c r="BD202">
        <f>mass*BB202^2/2</f>
        <v>0.54683776722997224</v>
      </c>
      <c r="BE202">
        <f t="shared" si="39"/>
        <v>1.7741184455248642</v>
      </c>
    </row>
    <row r="203" spans="2:57" x14ac:dyDescent="0.25">
      <c r="B203">
        <f>B202+dt</f>
        <v>0.19700000000000015</v>
      </c>
      <c r="C203">
        <f t="shared" si="36"/>
        <v>0.50499834282843736</v>
      </c>
      <c r="D203">
        <f t="shared" si="37"/>
        <v>-1.0513946228205238</v>
      </c>
      <c r="E203">
        <f>g/l*SIN(C203)</f>
        <v>-4.7461367619887262</v>
      </c>
      <c r="F203">
        <f>dt*D203</f>
        <v>-1.0513946228205239E-3</v>
      </c>
      <c r="G203">
        <f>dt*E203</f>
        <v>-4.7461367619887262E-3</v>
      </c>
      <c r="H203">
        <f>-l*COS(C203)</f>
        <v>-0.87517527617693147</v>
      </c>
      <c r="I203">
        <f>H203+l</f>
        <v>0.12482472382306853</v>
      </c>
      <c r="J203">
        <f>D203*l</f>
        <v>-1.0513946228205238</v>
      </c>
      <c r="K203">
        <f>ABS(mass*g*I203)</f>
        <v>1.2245305407043023</v>
      </c>
      <c r="L203">
        <f>mass*J203^2/2</f>
        <v>0.55271532644795573</v>
      </c>
      <c r="M203">
        <f t="shared" si="35"/>
        <v>1.7772458671522582</v>
      </c>
      <c r="Q203">
        <f>dt+Q202</f>
        <v>0.19700000000000015</v>
      </c>
      <c r="R203">
        <f t="shared" si="44"/>
        <v>0.50452903996509613</v>
      </c>
      <c r="S203">
        <f t="shared" si="45"/>
        <v>-1.0505373425974451</v>
      </c>
      <c r="T203">
        <f>g/l*SIN((R203))</f>
        <v>-4.7421070540793941</v>
      </c>
      <c r="U203">
        <f>R203+S203*dt/2</f>
        <v>0.50400377129379736</v>
      </c>
      <c r="V203">
        <f>S203+T203*dt/2</f>
        <v>-1.0529083961244847</v>
      </c>
      <c r="W203">
        <f>g/l*SIN(U203)</f>
        <v>-4.7375955524868463</v>
      </c>
      <c r="X203">
        <f>V203*dt</f>
        <v>-1.0529083961244847E-3</v>
      </c>
      <c r="Y203">
        <f>W203*dt</f>
        <v>-4.737595552486846E-3</v>
      </c>
      <c r="Z203">
        <f>-l*COS(R203)</f>
        <v>-0.87540223132844464</v>
      </c>
      <c r="AA203">
        <f>Z203+l</f>
        <v>0.12459776867155536</v>
      </c>
      <c r="AB203">
        <f>S203*l</f>
        <v>-1.0505373425974451</v>
      </c>
      <c r="AC203">
        <f>ABS(mass*g*AA203)</f>
        <v>1.2223041106679582</v>
      </c>
      <c r="AD203">
        <f>mass*AB203^2/2</f>
        <v>0.55181435409585089</v>
      </c>
      <c r="AE203">
        <f t="shared" si="38"/>
        <v>1.7741184647638091</v>
      </c>
      <c r="AI203">
        <f>AI202+dt</f>
        <v>0.19700000000000015</v>
      </c>
      <c r="AJ203">
        <f t="shared" si="40"/>
        <v>0.50452932361435565</v>
      </c>
      <c r="AK203">
        <f t="shared" si="41"/>
        <v>-1.0505360438951208</v>
      </c>
      <c r="AL203">
        <f>g/l*SIN(AJ203)</f>
        <v>-4.7421094899727834</v>
      </c>
      <c r="AM203">
        <f>AJ203+AK203*dt/2</f>
        <v>0.50400405559240813</v>
      </c>
      <c r="AN203">
        <f>AK203+AL203*dt/2</f>
        <v>-1.0529070986401072</v>
      </c>
      <c r="AO203">
        <f>g/l*SIN(AM203)</f>
        <v>-4.7375979946644824</v>
      </c>
      <c r="AP203">
        <f>AJ203+AN203*dt/2</f>
        <v>0.50400287006503564</v>
      </c>
      <c r="AQ203">
        <f>AK203+AO203*dt/2</f>
        <v>-1.052904842892453</v>
      </c>
      <c r="AR203">
        <f>g/l*SIN(AP203)</f>
        <v>-4.7375878107626042</v>
      </c>
      <c r="AS203">
        <f>AJ203+AQ203*dt</f>
        <v>0.50347641877146321</v>
      </c>
      <c r="AT203">
        <f>AK203+AR203*dt</f>
        <v>-1.0552736317058833</v>
      </c>
      <c r="AU203">
        <f>g/l*SIN(AS203)</f>
        <v>-4.7330648378970954</v>
      </c>
      <c r="AV203">
        <f t="shared" si="42"/>
        <v>-1.0529055931110207</v>
      </c>
      <c r="AW203">
        <f t="shared" si="43"/>
        <v>-4.7375909897873418</v>
      </c>
      <c r="AX203">
        <f>AV203*dt</f>
        <v>-1.0529055931110208E-3</v>
      </c>
      <c r="AY203">
        <f>AW203*dt</f>
        <v>-4.7375909897873422E-3</v>
      </c>
      <c r="AZ203">
        <f>-l*COS(AJ203)</f>
        <v>-0.87540209421371473</v>
      </c>
      <c r="BA203">
        <f>AZ203+l</f>
        <v>0.12459790578628527</v>
      </c>
      <c r="BB203">
        <f>AK203*l</f>
        <v>-1.0505360438951208</v>
      </c>
      <c r="BC203">
        <f>ABS(mass*g*BA203)</f>
        <v>1.2223054557634585</v>
      </c>
      <c r="BD203">
        <f>mass*BB203^2/2</f>
        <v>0.55181298976140558</v>
      </c>
      <c r="BE203">
        <f t="shared" si="39"/>
        <v>1.7741184455248642</v>
      </c>
    </row>
    <row r="204" spans="2:57" x14ac:dyDescent="0.25">
      <c r="B204">
        <f>B203+dt</f>
        <v>0.19800000000000015</v>
      </c>
      <c r="C204">
        <f t="shared" si="36"/>
        <v>0.50394694820561681</v>
      </c>
      <c r="D204">
        <f t="shared" si="37"/>
        <v>-1.0561407595825125</v>
      </c>
      <c r="E204">
        <f>g/l*SIN(C204)</f>
        <v>-4.7371074239656128</v>
      </c>
      <c r="F204">
        <f>dt*D204</f>
        <v>-1.0561407595825125E-3</v>
      </c>
      <c r="G204">
        <f>dt*E204</f>
        <v>-4.7371074239656126E-3</v>
      </c>
      <c r="H204">
        <f>-l*COS(C204)</f>
        <v>-0.87568346337685476</v>
      </c>
      <c r="I204">
        <f>H204+l</f>
        <v>0.12431653662314524</v>
      </c>
      <c r="J204">
        <f>D204*l</f>
        <v>-1.0561407595825125</v>
      </c>
      <c r="K204">
        <f>ABS(mass*g*I204)</f>
        <v>1.2195452242730549</v>
      </c>
      <c r="L204">
        <f>mass*J204^2/2</f>
        <v>0.55771665202576326</v>
      </c>
      <c r="M204">
        <f t="shared" si="35"/>
        <v>1.7772618762988182</v>
      </c>
      <c r="Q204">
        <f>dt+Q203</f>
        <v>0.19800000000000015</v>
      </c>
      <c r="R204">
        <f t="shared" si="44"/>
        <v>0.50347613156897164</v>
      </c>
      <c r="S204">
        <f t="shared" si="45"/>
        <v>-1.055274938149932</v>
      </c>
      <c r="T204">
        <f>g/l*SIN((R204))</f>
        <v>-4.7330623700569987</v>
      </c>
      <c r="U204">
        <f>R204+S204*dt/2</f>
        <v>0.50294849409989673</v>
      </c>
      <c r="V204">
        <f>S204+T204*dt/2</f>
        <v>-1.0576414693349605</v>
      </c>
      <c r="W204">
        <f>g/l*SIN(U204)</f>
        <v>-4.7285278893137894</v>
      </c>
      <c r="X204">
        <f>V204*dt</f>
        <v>-1.0576414693349604E-3</v>
      </c>
      <c r="Y204">
        <f>W204*dt</f>
        <v>-4.7285278893137899E-3</v>
      </c>
      <c r="Z204">
        <f>-l*COS(R204)</f>
        <v>-0.87591071687192323</v>
      </c>
      <c r="AA204">
        <f>Z204+l</f>
        <v>0.12408928312807677</v>
      </c>
      <c r="AB204">
        <f>S204*l</f>
        <v>-1.055274938149932</v>
      </c>
      <c r="AC204">
        <f>ABS(mass*g*AA204)</f>
        <v>1.2173158674864331</v>
      </c>
      <c r="AD204">
        <f>mass*AB204^2/2</f>
        <v>0.55680259754367145</v>
      </c>
      <c r="AE204">
        <f t="shared" si="38"/>
        <v>1.7741184650301045</v>
      </c>
      <c r="AI204">
        <f>AI203+dt</f>
        <v>0.19800000000000015</v>
      </c>
      <c r="AJ204">
        <f t="shared" si="40"/>
        <v>0.50347641802124465</v>
      </c>
      <c r="AK204">
        <f t="shared" si="41"/>
        <v>-1.0552736348849081</v>
      </c>
      <c r="AL204">
        <f>g/l*SIN(AJ204)</f>
        <v>-4.7330648314507053</v>
      </c>
      <c r="AM204">
        <f>AJ204+AK204*dt/2</f>
        <v>0.50294878120380215</v>
      </c>
      <c r="AN204">
        <f>AK204+AL204*dt/2</f>
        <v>-1.0576401673006335</v>
      </c>
      <c r="AO204">
        <f>g/l*SIN(AM204)</f>
        <v>-4.7285303570234198</v>
      </c>
      <c r="AP204">
        <f>AJ204+AN204*dt/2</f>
        <v>0.50294759793759436</v>
      </c>
      <c r="AQ204">
        <f>AK204+AO204*dt/2</f>
        <v>-1.0576379000634197</v>
      </c>
      <c r="AR204">
        <f>g/l*SIN(AP204)</f>
        <v>-4.7285201866353441</v>
      </c>
      <c r="AS204">
        <f>AJ204+AQ204*dt</f>
        <v>0.50241878012118124</v>
      </c>
      <c r="AT204">
        <f>AK204+AR204*dt</f>
        <v>-1.0600021550715435</v>
      </c>
      <c r="AU204">
        <f>g/l*SIN(AS204)</f>
        <v>-4.7239742389791113</v>
      </c>
      <c r="AV204">
        <f t="shared" si="42"/>
        <v>-1.0576386541140932</v>
      </c>
      <c r="AW204">
        <f t="shared" si="43"/>
        <v>-4.7285233596245568</v>
      </c>
      <c r="AX204">
        <f>AV204*dt</f>
        <v>-1.0576386541140933E-3</v>
      </c>
      <c r="AY204">
        <f>AW204*dt</f>
        <v>-4.7285233596245568E-3</v>
      </c>
      <c r="AZ204">
        <f>-l*COS(AJ204)</f>
        <v>-0.87591057866633437</v>
      </c>
      <c r="BA204">
        <f>AZ204+l</f>
        <v>0.12408942133366563</v>
      </c>
      <c r="BB204">
        <f>AK204*l</f>
        <v>-1.0552736348849081</v>
      </c>
      <c r="BC204">
        <f>ABS(mass*g*BA204)</f>
        <v>1.2173172232832599</v>
      </c>
      <c r="BD204">
        <f>mass*BB204^2/2</f>
        <v>0.55680122224160322</v>
      </c>
      <c r="BE204">
        <f t="shared" si="39"/>
        <v>1.7741184455248631</v>
      </c>
    </row>
    <row r="205" spans="2:57" x14ac:dyDescent="0.25">
      <c r="B205">
        <f>B204+dt</f>
        <v>0.19900000000000015</v>
      </c>
      <c r="C205">
        <f t="shared" si="36"/>
        <v>0.50289080744603432</v>
      </c>
      <c r="D205">
        <f t="shared" si="37"/>
        <v>-1.0608778670064782</v>
      </c>
      <c r="E205">
        <f>g/l*SIN(C205)</f>
        <v>-4.7280320542568415</v>
      </c>
      <c r="F205">
        <f>dt*D205</f>
        <v>-1.0608778670064783E-3</v>
      </c>
      <c r="G205">
        <f>dt*E205</f>
        <v>-4.7280320542568413E-3</v>
      </c>
      <c r="H205">
        <f>-l*COS(C205)</f>
        <v>-0.87619297002962171</v>
      </c>
      <c r="I205">
        <f>H205+l</f>
        <v>0.12380702997037829</v>
      </c>
      <c r="J205">
        <f>D205*l</f>
        <v>-1.0608778670064782</v>
      </c>
      <c r="K205">
        <f>ABS(mass*g*I205)</f>
        <v>1.2145469640094111</v>
      </c>
      <c r="L205">
        <f>mass*J205^2/2</f>
        <v>0.56273092435210748</v>
      </c>
      <c r="M205">
        <f t="shared" si="35"/>
        <v>1.7772778883615186</v>
      </c>
      <c r="Q205">
        <f>dt+Q204</f>
        <v>0.19900000000000015</v>
      </c>
      <c r="R205">
        <f t="shared" si="44"/>
        <v>0.50241849009963668</v>
      </c>
      <c r="S205">
        <f t="shared" si="45"/>
        <v>-1.0600034660392459</v>
      </c>
      <c r="T205">
        <f>g/l*SIN((R205))</f>
        <v>-4.7239717454653665</v>
      </c>
      <c r="U205">
        <f>R205+S205*dt/2</f>
        <v>0.50188848836661704</v>
      </c>
      <c r="V205">
        <f>S205+T205*dt/2</f>
        <v>-1.0623654519119785</v>
      </c>
      <c r="W205">
        <f>g/l*SIN(U205)</f>
        <v>-4.7194142941319734</v>
      </c>
      <c r="X205">
        <f>V205*dt</f>
        <v>-1.0623654519119786E-3</v>
      </c>
      <c r="Y205">
        <f>W205*dt</f>
        <v>-4.7194142941319739E-3</v>
      </c>
      <c r="Z205">
        <f>-l*COS(R205)</f>
        <v>-0.87642051057171244</v>
      </c>
      <c r="AA205">
        <f>Z205+l</f>
        <v>0.12357948942828756</v>
      </c>
      <c r="AB205">
        <f>S205*l</f>
        <v>-1.0600034660392459</v>
      </c>
      <c r="AC205">
        <f>ABS(mass*g*AA205)</f>
        <v>1.2123147912915011</v>
      </c>
      <c r="AD205">
        <f>mass*AB205^2/2</f>
        <v>0.56180367400760733</v>
      </c>
      <c r="AE205">
        <f t="shared" si="38"/>
        <v>1.7741184652991084</v>
      </c>
      <c r="AI205">
        <f>AI204+dt</f>
        <v>0.19900000000000015</v>
      </c>
      <c r="AJ205">
        <f t="shared" si="40"/>
        <v>0.50241877936713053</v>
      </c>
      <c r="AK205">
        <f t="shared" si="41"/>
        <v>-1.0600021582445327</v>
      </c>
      <c r="AL205">
        <f>g/l*SIN(AJ205)</f>
        <v>-4.7239742324960217</v>
      </c>
      <c r="AM205">
        <f>AJ205+AK205*dt/2</f>
        <v>0.50188877828800826</v>
      </c>
      <c r="AN205">
        <f>AK205+AL205*dt/2</f>
        <v>-1.0623641453607806</v>
      </c>
      <c r="AO205">
        <f>g/l*SIN(AM205)</f>
        <v>-4.7194167875101627</v>
      </c>
      <c r="AP205">
        <f>AJ205+AN205*dt/2</f>
        <v>0.50188759729445009</v>
      </c>
      <c r="AQ205">
        <f>AK205+AO205*dt/2</f>
        <v>-1.0623618666382877</v>
      </c>
      <c r="AR205">
        <f>g/l*SIN(AP205)</f>
        <v>-4.7194066307421974</v>
      </c>
      <c r="AS205">
        <f>AJ205+AQ205*dt</f>
        <v>0.5013564175004922</v>
      </c>
      <c r="AT205">
        <f>AK205+AR205*dt</f>
        <v>-1.0647215648752748</v>
      </c>
      <c r="AU205">
        <f>g/l*SIN(AS205)</f>
        <v>-4.7148377169902451</v>
      </c>
      <c r="AV205">
        <f t="shared" si="42"/>
        <v>-1.0623626245196574</v>
      </c>
      <c r="AW205">
        <f t="shared" si="43"/>
        <v>-4.7194097976651648</v>
      </c>
      <c r="AX205">
        <f>AV205*dt</f>
        <v>-1.0623626245196574E-3</v>
      </c>
      <c r="AY205">
        <f>AW205*dt</f>
        <v>-4.7194097976651648E-3</v>
      </c>
      <c r="AZ205">
        <f>-l*COS(AJ205)</f>
        <v>-0.87642037127590944</v>
      </c>
      <c r="BA205">
        <f>AZ205+l</f>
        <v>0.12357962872409056</v>
      </c>
      <c r="BB205">
        <f>AK205*l</f>
        <v>-1.0600021582445327</v>
      </c>
      <c r="BC205">
        <f>ABS(mass*g*BA205)</f>
        <v>1.2123161577833286</v>
      </c>
      <c r="BD205">
        <f>mass*BB205^2/2</f>
        <v>0.56180228774153362</v>
      </c>
      <c r="BE205">
        <f t="shared" si="39"/>
        <v>1.7741184455248622</v>
      </c>
    </row>
    <row r="206" spans="2:57" x14ac:dyDescent="0.25">
      <c r="B206">
        <f>B205+dt</f>
        <v>0.20000000000000015</v>
      </c>
      <c r="C206">
        <f t="shared" si="36"/>
        <v>0.50182992957902783</v>
      </c>
      <c r="D206">
        <f t="shared" si="37"/>
        <v>-1.0656058990607351</v>
      </c>
      <c r="E206">
        <f>g/l*SIN(C206)</f>
        <v>-4.718910669474929</v>
      </c>
      <c r="F206">
        <f>dt*D206</f>
        <v>-1.0656058990607352E-3</v>
      </c>
      <c r="G206">
        <f>dt*E206</f>
        <v>-4.7189106694749293E-3</v>
      </c>
      <c r="H206">
        <f>-l*COS(C206)</f>
        <v>-0.87670377805135657</v>
      </c>
      <c r="I206">
        <f>H206+l</f>
        <v>0.12329622194864343</v>
      </c>
      <c r="J206">
        <f>D206*l</f>
        <v>-1.0656058990607351</v>
      </c>
      <c r="K206">
        <f>ABS(mass*g*I206)</f>
        <v>1.209535937316192</v>
      </c>
      <c r="L206">
        <f>mass*J206^2/2</f>
        <v>0.56775796605651874</v>
      </c>
      <c r="M206">
        <f t="shared" si="35"/>
        <v>1.7772939033727106</v>
      </c>
      <c r="Q206">
        <f>dt+Q205</f>
        <v>0.20000000000000015</v>
      </c>
      <c r="R206">
        <f t="shared" si="44"/>
        <v>0.50135612464772472</v>
      </c>
      <c r="S206">
        <f t="shared" si="45"/>
        <v>-1.0647228803333779</v>
      </c>
      <c r="T206">
        <f>g/l*SIN((R206))</f>
        <v>-4.7148351976662548</v>
      </c>
      <c r="U206">
        <f>R206+S206*dt/2</f>
        <v>0.50082376320755806</v>
      </c>
      <c r="V206">
        <f>S206+T206*dt/2</f>
        <v>-1.0670802979322112</v>
      </c>
      <c r="W206">
        <f>g/l*SIN(U206)</f>
        <v>-4.7102547845727081</v>
      </c>
      <c r="X206">
        <f>V206*dt</f>
        <v>-1.0670802979322112E-3</v>
      </c>
      <c r="Y206">
        <f>W206*dt</f>
        <v>-4.7102547845727085E-3</v>
      </c>
      <c r="Z206">
        <f>-l*COS(R206)</f>
        <v>-0.87693159433046619</v>
      </c>
      <c r="AA206">
        <f>Z206+l</f>
        <v>0.12306840566953381</v>
      </c>
      <c r="AB206">
        <f>S206*l</f>
        <v>-1.0647228803333779</v>
      </c>
      <c r="AC206">
        <f>ABS(mass*g*AA206)</f>
        <v>1.2073010596181268</v>
      </c>
      <c r="AD206">
        <f>mass*AB206^2/2</f>
        <v>0.56681740595270225</v>
      </c>
      <c r="AE206">
        <f t="shared" si="38"/>
        <v>1.7741184655708291</v>
      </c>
      <c r="AI206">
        <f>AI205+dt</f>
        <v>0.20000000000000015</v>
      </c>
      <c r="AJ206">
        <f t="shared" si="40"/>
        <v>0.50135641674261089</v>
      </c>
      <c r="AK206">
        <f t="shared" si="41"/>
        <v>-1.064721568042198</v>
      </c>
      <c r="AL206">
        <f>g/l*SIN(AJ206)</f>
        <v>-4.7148377104704213</v>
      </c>
      <c r="AM206">
        <f>AJ206+AK206*dt/2</f>
        <v>0.50082405595858981</v>
      </c>
      <c r="AN206">
        <f>AK206+AL206*dt/2</f>
        <v>-1.0670789868974331</v>
      </c>
      <c r="AO206">
        <f>g/l*SIN(AM206)</f>
        <v>-4.7102573037559443</v>
      </c>
      <c r="AP206">
        <f>AJ206+AN206*dt/2</f>
        <v>0.50082287724916219</v>
      </c>
      <c r="AQ206">
        <f>AK206+AO206*dt/2</f>
        <v>-1.0670766966940759</v>
      </c>
      <c r="AR206">
        <f>g/l*SIN(AP206)</f>
        <v>-4.7102471607148333</v>
      </c>
      <c r="AS206">
        <f>AJ206+AQ206*dt</f>
        <v>0.50028934004591685</v>
      </c>
      <c r="AT206">
        <f>AK206+AR206*dt</f>
        <v>-1.0694318152029127</v>
      </c>
      <c r="AU206">
        <f>g/l*SIN(AS206)</f>
        <v>-4.7056552898330759</v>
      </c>
      <c r="AV206">
        <f t="shared" si="42"/>
        <v>-1.067077458404688</v>
      </c>
      <c r="AW206">
        <f t="shared" si="43"/>
        <v>-4.7102503215408413</v>
      </c>
      <c r="AX206">
        <f>AV206*dt</f>
        <v>-1.0670774584046882E-3</v>
      </c>
      <c r="AY206">
        <f>AW206*dt</f>
        <v>-4.7102503215408417E-3</v>
      </c>
      <c r="AZ206">
        <f>-l*COS(AJ206)</f>
        <v>-0.87693145394518413</v>
      </c>
      <c r="BA206">
        <f>AZ206+l</f>
        <v>0.12306854605481587</v>
      </c>
      <c r="BB206">
        <f>AK206*l</f>
        <v>-1.064721568042198</v>
      </c>
      <c r="BC206">
        <f>ABS(mass*g*BA206)</f>
        <v>1.2073024367977438</v>
      </c>
      <c r="BD206">
        <f>mass*BB206^2/2</f>
        <v>0.56681600872711846</v>
      </c>
      <c r="BE206">
        <f t="shared" si="39"/>
        <v>1.7741184455248624</v>
      </c>
    </row>
    <row r="207" spans="2:57" x14ac:dyDescent="0.25">
      <c r="B207">
        <f>B206+dt</f>
        <v>0.20100000000000015</v>
      </c>
      <c r="C207">
        <f t="shared" si="36"/>
        <v>0.50076432367996715</v>
      </c>
      <c r="D207">
        <f t="shared" si="37"/>
        <v>-1.07032480973021</v>
      </c>
      <c r="E207">
        <f>g/l*SIN(C207)</f>
        <v>-4.7097432867706486</v>
      </c>
      <c r="F207">
        <f>dt*D207</f>
        <v>-1.0703248097302101E-3</v>
      </c>
      <c r="G207">
        <f>dt*E207</f>
        <v>-4.7097432867706486E-3</v>
      </c>
      <c r="H207">
        <f>-l*COS(C207)</f>
        <v>-0.87721586929634687</v>
      </c>
      <c r="I207">
        <f>H207+l</f>
        <v>0.12278413070365313</v>
      </c>
      <c r="J207">
        <f>D207*l</f>
        <v>-1.07032480973021</v>
      </c>
      <c r="K207">
        <f>ABS(mass*g*I207)</f>
        <v>1.2045123222028373</v>
      </c>
      <c r="L207">
        <f>mass*J207^2/2</f>
        <v>0.57279759916200512</v>
      </c>
      <c r="M207">
        <f t="shared" si="35"/>
        <v>1.7773099213648424</v>
      </c>
      <c r="Q207">
        <f>dt+Q206</f>
        <v>0.20100000000000015</v>
      </c>
      <c r="R207">
        <f t="shared" si="44"/>
        <v>0.50028904434979249</v>
      </c>
      <c r="S207">
        <f t="shared" si="45"/>
        <v>-1.0694331351179507</v>
      </c>
      <c r="T207">
        <f>g/l*SIN((R207))</f>
        <v>-4.7056527445623155</v>
      </c>
      <c r="U207">
        <f>R207+S207*dt/2</f>
        <v>0.4997543277822335</v>
      </c>
      <c r="V207">
        <f>S207+T207*dt/2</f>
        <v>-1.0717859614902319</v>
      </c>
      <c r="W207">
        <f>g/l*SIN(U207)</f>
        <v>-4.7010493788109198</v>
      </c>
      <c r="X207">
        <f>V207*dt</f>
        <v>-1.0717859614902318E-3</v>
      </c>
      <c r="Y207">
        <f>W207*dt</f>
        <v>-4.7010493788109198E-3</v>
      </c>
      <c r="Z207">
        <f>-l*COS(R207)</f>
        <v>-0.87744394998968733</v>
      </c>
      <c r="AA207">
        <f>Z207+l</f>
        <v>0.12255605001031267</v>
      </c>
      <c r="AB207">
        <f>S207*l</f>
        <v>-1.0694331351179507</v>
      </c>
      <c r="AC207">
        <f>ABS(mass*g*AA207)</f>
        <v>1.2022748506011673</v>
      </c>
      <c r="AD207">
        <f>mass*AB207^2/2</f>
        <v>0.57184361524410443</v>
      </c>
      <c r="AE207">
        <f t="shared" si="38"/>
        <v>1.7741184658452718</v>
      </c>
      <c r="AI207">
        <f>AI206+dt</f>
        <v>0.20100000000000015</v>
      </c>
      <c r="AJ207">
        <f t="shared" si="40"/>
        <v>0.50028933928420616</v>
      </c>
      <c r="AK207">
        <f t="shared" si="41"/>
        <v>-1.0694318183637388</v>
      </c>
      <c r="AL207">
        <f>g/l*SIN(AJ207)</f>
        <v>-4.7056552832764806</v>
      </c>
      <c r="AM207">
        <f>AJ207+AK207*dt/2</f>
        <v>0.4997546233750243</v>
      </c>
      <c r="AN207">
        <f>AK207+AL207*dt/2</f>
        <v>-1.071784646005377</v>
      </c>
      <c r="AO207">
        <f>g/l*SIN(AM207)</f>
        <v>-4.7010519239356174</v>
      </c>
      <c r="AP207">
        <f>AJ207+AN207*dt/2</f>
        <v>0.4997534469612035</v>
      </c>
      <c r="AQ207">
        <f>AK207+AO207*dt/2</f>
        <v>-1.0717823443257066</v>
      </c>
      <c r="AR207">
        <f>g/l*SIN(AP207)</f>
        <v>-4.7010417947285337</v>
      </c>
      <c r="AS207">
        <f>AJ207+AQ207*dt</f>
        <v>0.49921755693988046</v>
      </c>
      <c r="AT207">
        <f>AK207+AR207*dt</f>
        <v>-1.0741328601584674</v>
      </c>
      <c r="AU207">
        <f>g/l*SIN(AS207)</f>
        <v>-4.6964269759565216</v>
      </c>
      <c r="AV207">
        <f t="shared" si="42"/>
        <v>-1.0717831098640624</v>
      </c>
      <c r="AW207">
        <f t="shared" si="43"/>
        <v>-4.7010449494268842</v>
      </c>
      <c r="AX207">
        <f>AV207*dt</f>
        <v>-1.0717831098640625E-3</v>
      </c>
      <c r="AY207">
        <f>AW207*dt</f>
        <v>-4.701044949426884E-3</v>
      </c>
      <c r="AZ207">
        <f>-l*COS(AJ207)</f>
        <v>-0.87744380851575177</v>
      </c>
      <c r="BA207">
        <f>AZ207+l</f>
        <v>0.12255619148424823</v>
      </c>
      <c r="BB207">
        <f>AK207*l</f>
        <v>-1.0694318183637388</v>
      </c>
      <c r="BC207">
        <f>ABS(mass*g*BA207)</f>
        <v>1.2022762384604753</v>
      </c>
      <c r="BD207">
        <f>mass*BB207^2/2</f>
        <v>0.57184220706438638</v>
      </c>
      <c r="BE207">
        <f t="shared" si="39"/>
        <v>1.7741184455248615</v>
      </c>
    </row>
    <row r="208" spans="2:57" x14ac:dyDescent="0.25">
      <c r="B208">
        <f>B207+dt</f>
        <v>0.20200000000000015</v>
      </c>
      <c r="C208">
        <f t="shared" si="36"/>
        <v>0.49969399887023697</v>
      </c>
      <c r="D208">
        <f t="shared" si="37"/>
        <v>-1.0750345530169807</v>
      </c>
      <c r="E208">
        <f>g/l*SIN(C208)</f>
        <v>-4.7005299238385003</v>
      </c>
      <c r="F208">
        <f>dt*D208</f>
        <v>-1.0750345530169806E-3</v>
      </c>
      <c r="G208">
        <f>dt*E208</f>
        <v>-4.7005299238385007E-3</v>
      </c>
      <c r="H208">
        <f>-l*COS(C208)</f>
        <v>-0.87772922555756994</v>
      </c>
      <c r="I208">
        <f>H208+l</f>
        <v>0.12227077444243006</v>
      </c>
      <c r="J208">
        <f>D208*l</f>
        <v>-1.0750345530169807</v>
      </c>
      <c r="K208">
        <f>ABS(mass*g*I208)</f>
        <v>1.1994762972802391</v>
      </c>
      <c r="L208">
        <f>mass*J208^2/2</f>
        <v>0.57784964509020975</v>
      </c>
      <c r="M208">
        <f t="shared" si="35"/>
        <v>1.7773259423704488</v>
      </c>
      <c r="Q208">
        <f>dt+Q207</f>
        <v>0.20200000000000015</v>
      </c>
      <c r="R208">
        <f t="shared" si="44"/>
        <v>0.49921725838830228</v>
      </c>
      <c r="S208">
        <f t="shared" si="45"/>
        <v>-1.0741341844967616</v>
      </c>
      <c r="T208">
        <f>g/l*SIN((R208))</f>
        <v>-4.6964244046025483</v>
      </c>
      <c r="U208">
        <f>R208+S208*dt/2</f>
        <v>0.4986801912960539</v>
      </c>
      <c r="V208">
        <f>S208+T208*dt/2</f>
        <v>-1.0764823966990629</v>
      </c>
      <c r="W208">
        <f>g/l*SIN(U208)</f>
        <v>-4.6917980955706113</v>
      </c>
      <c r="X208">
        <f>V208*dt</f>
        <v>-1.0764823966990628E-3</v>
      </c>
      <c r="Y208">
        <f>W208*dt</f>
        <v>-4.6917980955706118E-3</v>
      </c>
      <c r="Z208">
        <f>-l*COS(R208)</f>
        <v>-0.87795755933025643</v>
      </c>
      <c r="AA208">
        <f>Z208+l</f>
        <v>0.12204244066974357</v>
      </c>
      <c r="AB208">
        <f>S208*l</f>
        <v>-1.0741341844967616</v>
      </c>
      <c r="AC208">
        <f>ABS(mass*g*AA208)</f>
        <v>1.1972363429701844</v>
      </c>
      <c r="AD208">
        <f>mass*AB208^2/2</f>
        <v>0.57688212315226151</v>
      </c>
      <c r="AE208">
        <f t="shared" si="38"/>
        <v>1.7741184661224461</v>
      </c>
      <c r="AI208">
        <f>AI207+dt</f>
        <v>0.20200000000000015</v>
      </c>
      <c r="AJ208">
        <f t="shared" si="40"/>
        <v>0.4992175561743421</v>
      </c>
      <c r="AK208">
        <f t="shared" si="41"/>
        <v>-1.0741328633131657</v>
      </c>
      <c r="AL208">
        <f>g/l*SIN(AJ208)</f>
        <v>-4.696426969363122</v>
      </c>
      <c r="AM208">
        <f>AJ208+AK208*dt/2</f>
        <v>0.49868048974268553</v>
      </c>
      <c r="AN208">
        <f>AK208+AL208*dt/2</f>
        <v>-1.0764810767978472</v>
      </c>
      <c r="AO208">
        <f>g/l*SIN(AM208)</f>
        <v>-4.691800666773104</v>
      </c>
      <c r="AP208">
        <f>AJ208+AN208*dt/2</f>
        <v>0.4986793156359432</v>
      </c>
      <c r="AQ208">
        <f>AK208+AO208*dt/2</f>
        <v>-1.0764787636465523</v>
      </c>
      <c r="AR208">
        <f>g/l*SIN(AP208)</f>
        <v>-4.6917905515076495</v>
      </c>
      <c r="AS208">
        <f>AJ208+AQ208*dt</f>
        <v>0.49814107741069558</v>
      </c>
      <c r="AT208">
        <f>AK208+AR208*dt</f>
        <v>-1.0788246538646733</v>
      </c>
      <c r="AU208">
        <f>g/l*SIN(AS208)</f>
        <v>-4.6871527943612934</v>
      </c>
      <c r="AV208">
        <f t="shared" si="42"/>
        <v>-1.0764795330111063</v>
      </c>
      <c r="AW208">
        <f t="shared" si="43"/>
        <v>-4.6917937000476533</v>
      </c>
      <c r="AX208">
        <f>AV208*dt</f>
        <v>-1.0764795330111064E-3</v>
      </c>
      <c r="AY208">
        <f>AW208*dt</f>
        <v>-4.6917937000476532E-3</v>
      </c>
      <c r="AZ208">
        <f>-l*COS(AJ208)</f>
        <v>-0.87795741676858396</v>
      </c>
      <c r="BA208">
        <f>AZ208+l</f>
        <v>0.12204258323141604</v>
      </c>
      <c r="BB208">
        <f>AK208*l</f>
        <v>-1.0741328633131657</v>
      </c>
      <c r="BC208">
        <f>ABS(mass*g*BA208)</f>
        <v>1.1972377415001914</v>
      </c>
      <c r="BD208">
        <f>mass*BB208^2/2</f>
        <v>0.57688070402466995</v>
      </c>
      <c r="BE208">
        <f t="shared" si="39"/>
        <v>1.7741184455248613</v>
      </c>
    </row>
    <row r="209" spans="2:57" x14ac:dyDescent="0.25">
      <c r="B209">
        <f>B208+dt</f>
        <v>0.20300000000000015</v>
      </c>
      <c r="C209">
        <f t="shared" si="36"/>
        <v>0.49861896431721997</v>
      </c>
      <c r="D209">
        <f t="shared" si="37"/>
        <v>-1.0797350829408192</v>
      </c>
      <c r="E209">
        <f>g/l*SIN(C209)</f>
        <v>-4.6912705989221948</v>
      </c>
      <c r="F209">
        <f>dt*D209</f>
        <v>-1.0797350829408192E-3</v>
      </c>
      <c r="G209">
        <f>dt*E209</f>
        <v>-4.6912705989221948E-3</v>
      </c>
      <c r="H209">
        <f>-l*COS(C209)</f>
        <v>-0.87824382856722272</v>
      </c>
      <c r="I209">
        <f>H209+l</f>
        <v>0.12175617143277728</v>
      </c>
      <c r="J209">
        <f>D209*l</f>
        <v>-1.0797350829408192</v>
      </c>
      <c r="K209">
        <f>ABS(mass*g*I209)</f>
        <v>1.1944280417555453</v>
      </c>
      <c r="L209">
        <f>mass*J209^2/2</f>
        <v>0.58291392466660885</v>
      </c>
      <c r="M209">
        <f t="shared" si="35"/>
        <v>1.7773419664221541</v>
      </c>
      <c r="Q209">
        <f>dt+Q208</f>
        <v>0.20300000000000015</v>
      </c>
      <c r="R209">
        <f t="shared" si="44"/>
        <v>0.49814077599160322</v>
      </c>
      <c r="S209">
        <f t="shared" si="45"/>
        <v>-1.0788259825923321</v>
      </c>
      <c r="T209">
        <f>g/l*SIN((R209))</f>
        <v>-4.6871501967877469</v>
      </c>
      <c r="U209">
        <f>R209+S209*dt/2</f>
        <v>0.49760136300030705</v>
      </c>
      <c r="V209">
        <f>S209+T209*dt/2</f>
        <v>-1.0811695576907259</v>
      </c>
      <c r="W209">
        <f>g/l*SIN(U209)</f>
        <v>-4.6825009541302975</v>
      </c>
      <c r="X209">
        <f>V209*dt</f>
        <v>-1.0811695576907259E-3</v>
      </c>
      <c r="Y209">
        <f>W209*dt</f>
        <v>-4.6825009541302974E-3</v>
      </c>
      <c r="Z209">
        <f>-l*COS(R209)</f>
        <v>-0.87847240407296623</v>
      </c>
      <c r="AA209">
        <f>Z209+l</f>
        <v>0.12152759592703377</v>
      </c>
      <c r="AB209">
        <f>S209*l</f>
        <v>-1.0788259825923321</v>
      </c>
      <c r="AC209">
        <f>ABS(mass*g*AA209)</f>
        <v>1.1921857160442013</v>
      </c>
      <c r="AD209">
        <f>mass*AB209^2/2</f>
        <v>0.58193275035815539</v>
      </c>
      <c r="AE209">
        <f t="shared" si="38"/>
        <v>1.7741184664023568</v>
      </c>
      <c r="AI209">
        <f>AI208+dt</f>
        <v>0.20300000000000015</v>
      </c>
      <c r="AJ209">
        <f t="shared" si="40"/>
        <v>0.498141076641331</v>
      </c>
      <c r="AK209">
        <f t="shared" si="41"/>
        <v>-1.0788246570132134</v>
      </c>
      <c r="AL209">
        <f>g/l*SIN(AJ209)</f>
        <v>-4.6871527877310539</v>
      </c>
      <c r="AM209">
        <f>AJ209+AK209*dt/2</f>
        <v>0.49760166431282438</v>
      </c>
      <c r="AN209">
        <f>AK209+AL209*dt/2</f>
        <v>-1.0811682334070789</v>
      </c>
      <c r="AO209">
        <f>g/l*SIN(AM209)</f>
        <v>-4.6825035515468345</v>
      </c>
      <c r="AP209">
        <f>AJ209+AN209*dt/2</f>
        <v>0.49760049252462746</v>
      </c>
      <c r="AQ209">
        <f>AK209+AO209*dt/2</f>
        <v>-1.0811659087889869</v>
      </c>
      <c r="AR209">
        <f>g/l*SIN(AP209)</f>
        <v>-4.6824934503310374</v>
      </c>
      <c r="AS209">
        <f>AJ209+AQ209*dt</f>
        <v>0.49705991073254202</v>
      </c>
      <c r="AT209">
        <f>AK209+AR209*dt</f>
        <v>-1.0835071504635445</v>
      </c>
      <c r="AU209">
        <f>g/l*SIN(AS209)</f>
        <v>-4.677832764605327</v>
      </c>
      <c r="AV209">
        <f t="shared" si="42"/>
        <v>-1.0811666819781482</v>
      </c>
      <c r="AW209">
        <f t="shared" si="43"/>
        <v>-4.6824965926820203</v>
      </c>
      <c r="AX209">
        <f>AV209*dt</f>
        <v>-1.0811666819781484E-3</v>
      </c>
      <c r="AY209">
        <f>AW209*dt</f>
        <v>-4.6824965926820202E-3</v>
      </c>
      <c r="AZ209">
        <f>-l*COS(AJ209)</f>
        <v>-0.8784722604245645</v>
      </c>
      <c r="BA209">
        <f>AZ209+l</f>
        <v>0.1215277395754355</v>
      </c>
      <c r="BB209">
        <f>AK209*l</f>
        <v>-1.0788246570132134</v>
      </c>
      <c r="BC209">
        <f>ABS(mass*g*BA209)</f>
        <v>1.1921871252350222</v>
      </c>
      <c r="BD209">
        <f>mass*BB209^2/2</f>
        <v>0.58193132028983874</v>
      </c>
      <c r="BE209">
        <f t="shared" si="39"/>
        <v>1.7741184455248611</v>
      </c>
    </row>
    <row r="210" spans="2:57" x14ac:dyDescent="0.25">
      <c r="B210">
        <f>B209+dt</f>
        <v>0.20400000000000015</v>
      </c>
      <c r="C210">
        <f t="shared" si="36"/>
        <v>0.49753922923427918</v>
      </c>
      <c r="D210">
        <f t="shared" si="37"/>
        <v>-1.0844263535397414</v>
      </c>
      <c r="E210">
        <f>g/l*SIN(C210)</f>
        <v>-4.6819653308201126</v>
      </c>
      <c r="F210">
        <f>dt*D210</f>
        <v>-1.0844263535397414E-3</v>
      </c>
      <c r="G210">
        <f>dt*E210</f>
        <v>-4.6819653308201124E-3</v>
      </c>
      <c r="H210">
        <f>-l*COS(C210)</f>
        <v>-0.87875965999725658</v>
      </c>
      <c r="I210">
        <f>H210+l</f>
        <v>0.12124034000274342</v>
      </c>
      <c r="J210">
        <f>D210*l</f>
        <v>-1.0844263535397414</v>
      </c>
      <c r="K210">
        <f>ABS(mass*g*I210)</f>
        <v>1.189367735426913</v>
      </c>
      <c r="L210">
        <f>mass*J210^2/2</f>
        <v>0.58799025812575012</v>
      </c>
      <c r="M210">
        <f t="shared" si="35"/>
        <v>1.7773579935526631</v>
      </c>
      <c r="Q210">
        <f>dt+Q209</f>
        <v>0.20400000000000015</v>
      </c>
      <c r="R210">
        <f t="shared" si="44"/>
        <v>0.4970596064339125</v>
      </c>
      <c r="S210">
        <f t="shared" si="45"/>
        <v>-1.0835084835464623</v>
      </c>
      <c r="T210">
        <f>g/l*SIN((R210))</f>
        <v>-4.6778301406759359</v>
      </c>
      <c r="U210">
        <f>R210+S210*dt/2</f>
        <v>0.49651785219213929</v>
      </c>
      <c r="V210">
        <f>S210+T210*dt/2</f>
        <v>-1.0858473986168002</v>
      </c>
      <c r="W210">
        <f>g/l*SIN(U210)</f>
        <v>-4.6731579743284435</v>
      </c>
      <c r="X210">
        <f>V210*dt</f>
        <v>-1.0858473986168002E-3</v>
      </c>
      <c r="Y210">
        <f>W210*dt</f>
        <v>-4.6731579743284433E-3</v>
      </c>
      <c r="Z210">
        <f>-l*COS(R210)</f>
        <v>-0.87898846587905866</v>
      </c>
      <c r="AA210">
        <f>Z210+l</f>
        <v>0.12101153412094134</v>
      </c>
      <c r="AB210">
        <f>S210*l</f>
        <v>-1.0835084835464623</v>
      </c>
      <c r="AC210">
        <f>ABS(mass*g*AA210)</f>
        <v>1.1871231497264347</v>
      </c>
      <c r="AD210">
        <f>mass*AB210^2/2</f>
        <v>0.58699531695857721</v>
      </c>
      <c r="AE210">
        <f t="shared" si="38"/>
        <v>1.7741184666850121</v>
      </c>
      <c r="AI210">
        <f>AI209+dt</f>
        <v>0.20400000000000015</v>
      </c>
      <c r="AJ210">
        <f t="shared" si="40"/>
        <v>0.49705990995935284</v>
      </c>
      <c r="AK210">
        <f t="shared" si="41"/>
        <v>-1.0835071536058953</v>
      </c>
      <c r="AL210">
        <f>g/l*SIN(AJ210)</f>
        <v>-4.6778327579382131</v>
      </c>
      <c r="AM210">
        <f>AJ210+AK210*dt/2</f>
        <v>0.49651815638254987</v>
      </c>
      <c r="AN210">
        <f>AK210+AL210*dt/2</f>
        <v>-1.0858460699848644</v>
      </c>
      <c r="AO210">
        <f>g/l*SIN(AM210)</f>
        <v>-4.6731605980951816</v>
      </c>
      <c r="AP210">
        <f>AJ210+AN210*dt/2</f>
        <v>0.49651698692436042</v>
      </c>
      <c r="AQ210">
        <f>AK210+AO210*dt/2</f>
        <v>-1.0858437339049429</v>
      </c>
      <c r="AR210">
        <f>g/l*SIN(AP210)</f>
        <v>-4.6731505110374982</v>
      </c>
      <c r="AS210">
        <f>AJ210+AQ210*dt</f>
        <v>0.49597406622544787</v>
      </c>
      <c r="AT210">
        <f>AK210+AR210*dt</f>
        <v>-1.0881803041169329</v>
      </c>
      <c r="AU210">
        <f>g/l*SIN(AS210)</f>
        <v>-4.6684669068092148</v>
      </c>
      <c r="AV210">
        <f t="shared" si="42"/>
        <v>-1.085844510917074</v>
      </c>
      <c r="AW210">
        <f t="shared" si="43"/>
        <v>-4.6731536471687978</v>
      </c>
      <c r="AX210">
        <f>AV210*dt</f>
        <v>-1.0858445109170739E-3</v>
      </c>
      <c r="AY210">
        <f>AW210*dt</f>
        <v>-4.6731536471687979E-3</v>
      </c>
      <c r="AZ210">
        <f>-l*COS(AJ210)</f>
        <v>-0.87898832114502701</v>
      </c>
      <c r="BA210">
        <f>AZ210+l</f>
        <v>0.12101167885497299</v>
      </c>
      <c r="BB210">
        <f>AK210*l</f>
        <v>-1.0835071536058953</v>
      </c>
      <c r="BC210">
        <f>ABS(mass*g*BA210)</f>
        <v>1.1871245695672852</v>
      </c>
      <c r="BD210">
        <f>mass*BB210^2/2</f>
        <v>0.58699387595757468</v>
      </c>
      <c r="BE210">
        <f t="shared" si="39"/>
        <v>1.7741184455248598</v>
      </c>
    </row>
    <row r="211" spans="2:57" x14ac:dyDescent="0.25">
      <c r="B211">
        <f>B210+dt</f>
        <v>0.20500000000000015</v>
      </c>
      <c r="C211">
        <f t="shared" si="36"/>
        <v>0.49645480288073945</v>
      </c>
      <c r="D211">
        <f t="shared" si="37"/>
        <v>-1.0891083188705615</v>
      </c>
      <c r="E211">
        <f>g/l*SIN(C211)</f>
        <v>-4.6726141388907649</v>
      </c>
      <c r="F211">
        <f>dt*D211</f>
        <v>-1.0891083188705616E-3</v>
      </c>
      <c r="G211">
        <f>dt*E211</f>
        <v>-4.6726141388907646E-3</v>
      </c>
      <c r="H211">
        <f>-l*COS(C211)</f>
        <v>-0.87927670145991543</v>
      </c>
      <c r="I211">
        <f>H211+l</f>
        <v>0.12072329854008457</v>
      </c>
      <c r="J211">
        <f>D211*l</f>
        <v>-1.0891083188705615</v>
      </c>
      <c r="K211">
        <f>ABS(mass*g*I211)</f>
        <v>1.1842955586782296</v>
      </c>
      <c r="L211">
        <f>mass*J211^2/2</f>
        <v>0.59307846511653028</v>
      </c>
      <c r="M211">
        <f t="shared" si="35"/>
        <v>1.7773740237947599</v>
      </c>
      <c r="Q211">
        <f>dt+Q210</f>
        <v>0.20500000000000015</v>
      </c>
      <c r="R211">
        <f t="shared" si="44"/>
        <v>0.49597375903529572</v>
      </c>
      <c r="S211">
        <f t="shared" si="45"/>
        <v>-1.0881816415207908</v>
      </c>
      <c r="T211">
        <f>g/l*SIN((R211))</f>
        <v>-4.6684642563878009</v>
      </c>
      <c r="U211">
        <f>R211+S211*dt/2</f>
        <v>0.49542966821453532</v>
      </c>
      <c r="V211">
        <f>S211+T211*dt/2</f>
        <v>-1.0905158736489846</v>
      </c>
      <c r="W211">
        <f>g/l*SIN(U211)</f>
        <v>-4.6637691765688851</v>
      </c>
      <c r="X211">
        <f>V211*dt</f>
        <v>-1.0905158736489846E-3</v>
      </c>
      <c r="Y211">
        <f>W211*dt</f>
        <v>-4.6637691765688853E-3</v>
      </c>
      <c r="Z211">
        <f>-l*COS(R211)</f>
        <v>-0.87950572635076696</v>
      </c>
      <c r="AA211">
        <f>Z211+l</f>
        <v>0.12049427364923304</v>
      </c>
      <c r="AB211">
        <f>S211*l</f>
        <v>-1.0881816415207908</v>
      </c>
      <c r="AC211">
        <f>ABS(mass*g*AA211)</f>
        <v>1.1820488244989762</v>
      </c>
      <c r="AD211">
        <f>mass*AB211^2/2</f>
        <v>0.59206964247144145</v>
      </c>
      <c r="AE211">
        <f t="shared" si="38"/>
        <v>1.7741184669704175</v>
      </c>
      <c r="AI211">
        <f>AI210+dt</f>
        <v>0.20500000000000015</v>
      </c>
      <c r="AJ211">
        <f t="shared" si="40"/>
        <v>0.49597406544843575</v>
      </c>
      <c r="AK211">
        <f t="shared" si="41"/>
        <v>-1.088180307253064</v>
      </c>
      <c r="AL211">
        <f>g/l*SIN(AJ211)</f>
        <v>-4.6684669001051935</v>
      </c>
      <c r="AM211">
        <f>AJ211+AK211*dt/2</f>
        <v>0.4954299752948092</v>
      </c>
      <c r="AN211">
        <f>AK211+AL211*dt/2</f>
        <v>-1.0905145407031167</v>
      </c>
      <c r="AO211">
        <f>g/l*SIN(AM211)</f>
        <v>-4.663771826821888</v>
      </c>
      <c r="AP211">
        <f>AJ211+AN211*dt/2</f>
        <v>0.49542880817808421</v>
      </c>
      <c r="AQ211">
        <f>AK211+AO211*dt/2</f>
        <v>-1.090512193166475</v>
      </c>
      <c r="AR211">
        <f>g/l*SIN(AP211)</f>
        <v>-4.6637617540311984</v>
      </c>
      <c r="AS211">
        <f>AJ211+AQ211*dt</f>
        <v>0.49488355325526928</v>
      </c>
      <c r="AT211">
        <f>AK211+AR211*dt</f>
        <v>-1.0928440690070953</v>
      </c>
      <c r="AU211">
        <f>g/l*SIN(AS211)</f>
        <v>-4.6590552416616262</v>
      </c>
      <c r="AV211">
        <f t="shared" si="42"/>
        <v>-1.0905129739998904</v>
      </c>
      <c r="AW211">
        <f t="shared" si="43"/>
        <v>-4.6637648839121653</v>
      </c>
      <c r="AX211">
        <f>AV211*dt</f>
        <v>-1.0905129739998904E-3</v>
      </c>
      <c r="AY211">
        <f>AW211*dt</f>
        <v>-4.6637648839121656E-3</v>
      </c>
      <c r="AZ211">
        <f>-l*COS(AJ211)</f>
        <v>-0.87950558053229633</v>
      </c>
      <c r="BA211">
        <f>AZ211+l</f>
        <v>0.12049441946770367</v>
      </c>
      <c r="BB211">
        <f>AK211*l</f>
        <v>-1.088180307253064</v>
      </c>
      <c r="BC211">
        <f>ABS(mass*g*BA211)</f>
        <v>1.1820502549781731</v>
      </c>
      <c r="BD211">
        <f>mass*BB211^2/2</f>
        <v>0.59206819054668647</v>
      </c>
      <c r="BE211">
        <f t="shared" si="39"/>
        <v>1.7741184455248595</v>
      </c>
    </row>
    <row r="212" spans="2:57" x14ac:dyDescent="0.25">
      <c r="B212">
        <f>B211+dt</f>
        <v>0.20600000000000016</v>
      </c>
      <c r="C212">
        <f t="shared" si="36"/>
        <v>0.49536569456186891</v>
      </c>
      <c r="D212">
        <f t="shared" si="37"/>
        <v>-1.0937809330094523</v>
      </c>
      <c r="E212">
        <f>g/l*SIN(C212)</f>
        <v>-4.6632170430582454</v>
      </c>
      <c r="F212">
        <f>dt*D212</f>
        <v>-1.0937809330094524E-3</v>
      </c>
      <c r="G212">
        <f>dt*E212</f>
        <v>-4.6632170430582452E-3</v>
      </c>
      <c r="H212">
        <f>-l*COS(C212)</f>
        <v>-0.87979493450827817</v>
      </c>
      <c r="I212">
        <f>H212+l</f>
        <v>0.12020506549172183</v>
      </c>
      <c r="J212">
        <f>D212*l</f>
        <v>-1.0937809330094523</v>
      </c>
      <c r="K212">
        <f>ABS(mass*g*I212)</f>
        <v>1.1792116924737912</v>
      </c>
      <c r="L212">
        <f>mass*J212^2/2</f>
        <v>0.59817836470751407</v>
      </c>
      <c r="M212">
        <f t="shared" si="35"/>
        <v>1.7773900571813053</v>
      </c>
      <c r="Q212">
        <f>dt+Q211</f>
        <v>0.20600000000000016</v>
      </c>
      <c r="R212">
        <f t="shared" si="44"/>
        <v>0.49488324316164672</v>
      </c>
      <c r="S212">
        <f t="shared" si="45"/>
        <v>-1.0928454106973597</v>
      </c>
      <c r="T212">
        <f>g/l*SIN((R212))</f>
        <v>-4.659052564612109</v>
      </c>
      <c r="U212">
        <f>R212+S212*dt/2</f>
        <v>0.49433682045629807</v>
      </c>
      <c r="V212">
        <f>S212+T212*dt/2</f>
        <v>-1.0951749369796657</v>
      </c>
      <c r="W212">
        <f>g/l*SIN(U212)</f>
        <v>-4.6543345818262489</v>
      </c>
      <c r="X212">
        <f>V212*dt</f>
        <v>-1.0951749369796657E-3</v>
      </c>
      <c r="Y212">
        <f>W212*dt</f>
        <v>-4.6543345818262491E-3</v>
      </c>
      <c r="Z212">
        <f>-l*COS(R212)</f>
        <v>-0.88002416703186148</v>
      </c>
      <c r="AA212">
        <f>Z212+l</f>
        <v>0.11997583296813852</v>
      </c>
      <c r="AB212">
        <f>S212*l</f>
        <v>-1.0928454106973597</v>
      </c>
      <c r="AC212">
        <f>ABS(mass*g*AA212)</f>
        <v>1.1769629214174389</v>
      </c>
      <c r="AD212">
        <f>mass*AB212^2/2</f>
        <v>0.59715554584114039</v>
      </c>
      <c r="AE212">
        <f t="shared" si="38"/>
        <v>1.7741184672585792</v>
      </c>
      <c r="AI212">
        <f>AI211+dt</f>
        <v>0.20600000000000016</v>
      </c>
      <c r="AJ212">
        <f t="shared" si="40"/>
        <v>0.49488355247443588</v>
      </c>
      <c r="AK212">
        <f t="shared" si="41"/>
        <v>-1.0928440721369761</v>
      </c>
      <c r="AL212">
        <f>g/l*SIN(AJ212)</f>
        <v>-4.6590552349206638</v>
      </c>
      <c r="AM212">
        <f>AJ212+AK212*dt/2</f>
        <v>0.49433713043836741</v>
      </c>
      <c r="AN212">
        <f>AK212+AL212*dt/2</f>
        <v>-1.0951735997544365</v>
      </c>
      <c r="AO212">
        <f>g/l*SIN(AM212)</f>
        <v>-4.6543372587014797</v>
      </c>
      <c r="AP212">
        <f>AJ212+AN212*dt/2</f>
        <v>0.49433596567455867</v>
      </c>
      <c r="AQ212">
        <f>AK212+AO212*dt/2</f>
        <v>-1.0951712407663268</v>
      </c>
      <c r="AR212">
        <f>g/l*SIN(AP212)</f>
        <v>-4.6543272002870859</v>
      </c>
      <c r="AS212">
        <f>AJ212+AQ212*dt</f>
        <v>0.49378838123366958</v>
      </c>
      <c r="AT212">
        <f>AK212+AR212*dt</f>
        <v>-1.0974983993372631</v>
      </c>
      <c r="AU212">
        <f>g/l*SIN(AS212)</f>
        <v>-4.6495977904247194</v>
      </c>
      <c r="AV212">
        <f t="shared" si="42"/>
        <v>-1.0951720254192943</v>
      </c>
      <c r="AW212">
        <f t="shared" si="43"/>
        <v>-4.6543303238870868</v>
      </c>
      <c r="AX212">
        <f>AV212*dt</f>
        <v>-1.0951720254192942E-3</v>
      </c>
      <c r="AY212">
        <f>AW212*dt</f>
        <v>-4.6543303238870872E-3</v>
      </c>
      <c r="AZ212">
        <f>-l*COS(AJ212)</f>
        <v>-0.88002402013023495</v>
      </c>
      <c r="BA212">
        <f>AZ212+l</f>
        <v>0.11997597986976505</v>
      </c>
      <c r="BB212">
        <f>AK212*l</f>
        <v>-1.0928440721369761</v>
      </c>
      <c r="BC212">
        <f>ABS(mass*g*BA212)</f>
        <v>1.1769643625223951</v>
      </c>
      <c r="BD212">
        <f>mass*BB212^2/2</f>
        <v>0.59715408300246409</v>
      </c>
      <c r="BE212">
        <f t="shared" si="39"/>
        <v>1.7741184455248593</v>
      </c>
    </row>
    <row r="213" spans="2:57" x14ac:dyDescent="0.25">
      <c r="B213">
        <f>B212+dt</f>
        <v>0.20700000000000016</v>
      </c>
      <c r="C213">
        <f t="shared" si="36"/>
        <v>0.49427191362885947</v>
      </c>
      <c r="D213">
        <f t="shared" si="37"/>
        <v>-1.0984441500525106</v>
      </c>
      <c r="E213">
        <f>g/l*SIN(C213)</f>
        <v>-4.6537740638176723</v>
      </c>
      <c r="F213">
        <f>dt*D213</f>
        <v>-1.0984441500525106E-3</v>
      </c>
      <c r="G213">
        <f>dt*E213</f>
        <v>-4.6537740638176728E-3</v>
      </c>
      <c r="H213">
        <f>-l*COS(C213)</f>
        <v>-0.88031434063680514</v>
      </c>
      <c r="I213">
        <f>H213+l</f>
        <v>0.11968565936319486</v>
      </c>
      <c r="J213">
        <f>D213*l</f>
        <v>-1.0984441500525106</v>
      </c>
      <c r="K213">
        <f>ABS(mass*g*I213)</f>
        <v>1.1741163183529417</v>
      </c>
      <c r="L213">
        <f>mass*J213^2/2</f>
        <v>0.60328977539229123</v>
      </c>
      <c r="M213">
        <f t="shared" si="35"/>
        <v>1.777406093745233</v>
      </c>
      <c r="Q213">
        <f>dt+Q212</f>
        <v>0.20700000000000016</v>
      </c>
      <c r="R213">
        <f t="shared" si="44"/>
        <v>0.49378806822466703</v>
      </c>
      <c r="S213">
        <f t="shared" si="45"/>
        <v>-1.0974997452791859</v>
      </c>
      <c r="T213">
        <f>g/l*SIN((R213))</f>
        <v>-4.6495950866111215</v>
      </c>
      <c r="U213">
        <f>R213+S213*dt/2</f>
        <v>0.49323931835202744</v>
      </c>
      <c r="V213">
        <f>S213+T213*dt/2</f>
        <v>-1.0998245428224915</v>
      </c>
      <c r="W213">
        <f>g/l*SIN(U213)</f>
        <v>-4.6448542116513565</v>
      </c>
      <c r="X213">
        <f>V213*dt</f>
        <v>-1.0998245428224915E-3</v>
      </c>
      <c r="Y213">
        <f>W213*dt</f>
        <v>-4.6448542116513565E-3</v>
      </c>
      <c r="Z213">
        <f>-l*COS(R213)</f>
        <v>-0.88054376940819956</v>
      </c>
      <c r="AA213">
        <f>Z213+l</f>
        <v>0.11945623059180044</v>
      </c>
      <c r="AB213">
        <f>S213*l</f>
        <v>-1.0974997452791859</v>
      </c>
      <c r="AC213">
        <f>ABS(mass*g*AA213)</f>
        <v>1.1718656221055623</v>
      </c>
      <c r="AD213">
        <f>mass*AB213^2/2</f>
        <v>0.60225284544393898</v>
      </c>
      <c r="AE213">
        <f t="shared" si="38"/>
        <v>1.7741184675495014</v>
      </c>
      <c r="AI213">
        <f>AI212+dt</f>
        <v>0.20700000000000016</v>
      </c>
      <c r="AJ213">
        <f t="shared" si="40"/>
        <v>0.49378838044901657</v>
      </c>
      <c r="AK213">
        <f t="shared" si="41"/>
        <v>-1.0974984024608632</v>
      </c>
      <c r="AL213">
        <f>g/l*SIN(AJ213)</f>
        <v>-4.6495977836467821</v>
      </c>
      <c r="AM213">
        <f>AJ213+AK213*dt/2</f>
        <v>0.49323963124778614</v>
      </c>
      <c r="AN213">
        <f>AK213+AL213*dt/2</f>
        <v>-1.0998232013526865</v>
      </c>
      <c r="AO213">
        <f>g/l*SIN(AM213)</f>
        <v>-4.6448569152846746</v>
      </c>
      <c r="AP213">
        <f>AJ213+AN213*dt/2</f>
        <v>0.49323846884834022</v>
      </c>
      <c r="AQ213">
        <f>AK213+AO213*dt/2</f>
        <v>-1.0998208309185056</v>
      </c>
      <c r="AR213">
        <f>g/l*SIN(AP213)</f>
        <v>-4.644846871356302</v>
      </c>
      <c r="AS213">
        <f>AJ213+AQ213*dt</f>
        <v>0.49268855961809804</v>
      </c>
      <c r="AT213">
        <f>AK213+AR213*dt</f>
        <v>-1.1021432493322194</v>
      </c>
      <c r="AU213">
        <f>g/l*SIN(AS213)</f>
        <v>-4.640094574939539</v>
      </c>
      <c r="AV213">
        <f t="shared" si="42"/>
        <v>-1.0998216193892445</v>
      </c>
      <c r="AW213">
        <f t="shared" si="43"/>
        <v>-4.6448499886447125</v>
      </c>
      <c r="AX213">
        <f>AV213*dt</f>
        <v>-1.0998216193892445E-3</v>
      </c>
      <c r="AY213">
        <f>AW213*dt</f>
        <v>-4.6448499886447125E-3</v>
      </c>
      <c r="AZ213">
        <f>-l*COS(AJ213)</f>
        <v>-0.88054362142479259</v>
      </c>
      <c r="BA213">
        <f>AZ213+l</f>
        <v>0.11945637857520741</v>
      </c>
      <c r="BB213">
        <f>AK213*l</f>
        <v>-1.0974984024608632</v>
      </c>
      <c r="BC213">
        <f>ABS(mass*g*BA213)</f>
        <v>1.1718670738227848</v>
      </c>
      <c r="BD213">
        <f>mass*BB213^2/2</f>
        <v>0.60225137170207343</v>
      </c>
      <c r="BE213">
        <f t="shared" si="39"/>
        <v>1.7741184455248582</v>
      </c>
    </row>
    <row r="214" spans="2:57" x14ac:dyDescent="0.25">
      <c r="B214">
        <f>B213+dt</f>
        <v>0.20800000000000016</v>
      </c>
      <c r="C214">
        <f t="shared" si="36"/>
        <v>0.49317346947880697</v>
      </c>
      <c r="D214">
        <f t="shared" si="37"/>
        <v>-1.1030979241163283</v>
      </c>
      <c r="E214">
        <f>g/l*SIN(C214)</f>
        <v>-4.6442852222406144</v>
      </c>
      <c r="F214">
        <f>dt*D214</f>
        <v>-1.1030979241163283E-3</v>
      </c>
      <c r="G214">
        <f>dt*E214</f>
        <v>-4.6442852222406145E-3</v>
      </c>
      <c r="H214">
        <f>-l*COS(C214)</f>
        <v>-0.88083490128188935</v>
      </c>
      <c r="I214">
        <f>H214+l</f>
        <v>0.11916509871811065</v>
      </c>
      <c r="J214">
        <f>D214*l</f>
        <v>-1.1030979241163283</v>
      </c>
      <c r="K214">
        <f>ABS(mass*g*I214)</f>
        <v>1.1690096184246654</v>
      </c>
      <c r="L214">
        <f>mass*J214^2/2</f>
        <v>0.60841251509487648</v>
      </c>
      <c r="M214">
        <f t="shared" si="35"/>
        <v>1.7774221335195419</v>
      </c>
      <c r="Q214">
        <f>dt+Q213</f>
        <v>0.20800000000000016</v>
      </c>
      <c r="R214">
        <f t="shared" si="44"/>
        <v>0.49268824368184455</v>
      </c>
      <c r="S214">
        <f t="shared" si="45"/>
        <v>-1.1021445994908372</v>
      </c>
      <c r="T214">
        <f>g/l*SIN((R214))</f>
        <v>-4.640091844225994</v>
      </c>
      <c r="U214">
        <f>R214+S214*dt/2</f>
        <v>0.49213717138209911</v>
      </c>
      <c r="V214">
        <f>S214+T214*dt/2</f>
        <v>-1.1044646454129503</v>
      </c>
      <c r="W214">
        <f>g/l*SIN(U214)</f>
        <v>-4.6353280881766246</v>
      </c>
      <c r="X214">
        <f>V214*dt</f>
        <v>-1.1044646454129504E-3</v>
      </c>
      <c r="Y214">
        <f>W214*dt</f>
        <v>-4.635328088176625E-3</v>
      </c>
      <c r="Z214">
        <f>-l*COS(R214)</f>
        <v>-0.88106451490827908</v>
      </c>
      <c r="AA214">
        <f>Z214+l</f>
        <v>0.11893548509172092</v>
      </c>
      <c r="AB214">
        <f>S214*l</f>
        <v>-1.1021445994908372</v>
      </c>
      <c r="AC214">
        <f>ABS(mass*g*AA214)</f>
        <v>1.1667571087497823</v>
      </c>
      <c r="AD214">
        <f>mass*AB214^2/2</f>
        <v>0.60736135909340894</v>
      </c>
      <c r="AE214">
        <f t="shared" si="38"/>
        <v>1.7741184678431914</v>
      </c>
      <c r="AI214">
        <f>AI213+dt</f>
        <v>0.20800000000000016</v>
      </c>
      <c r="AJ214">
        <f t="shared" si="40"/>
        <v>0.49268855882962731</v>
      </c>
      <c r="AK214">
        <f t="shared" si="41"/>
        <v>-1.1021432524495078</v>
      </c>
      <c r="AL214">
        <f>g/l*SIN(AJ214)</f>
        <v>-4.6400945681245958</v>
      </c>
      <c r="AM214">
        <f>AJ214+AK214*dt/2</f>
        <v>0.49213748720340256</v>
      </c>
      <c r="AN214">
        <f>AK214+AL214*dt/2</f>
        <v>-1.1044632997335702</v>
      </c>
      <c r="AO214">
        <f>g/l*SIN(AM214)</f>
        <v>-4.6353308187037774</v>
      </c>
      <c r="AP214">
        <f>AJ214+AN214*dt/2</f>
        <v>0.49213632717976052</v>
      </c>
      <c r="AQ214">
        <f>AK214+AO214*dt/2</f>
        <v>-1.1044609178588598</v>
      </c>
      <c r="AR214">
        <f>g/l*SIN(AP214)</f>
        <v>-4.6353207893715709</v>
      </c>
      <c r="AS214">
        <f>AJ214+AQ214*dt</f>
        <v>0.49158409791176844</v>
      </c>
      <c r="AT214">
        <f>AK214+AR214*dt</f>
        <v>-1.1067785732388795</v>
      </c>
      <c r="AU214">
        <f>g/l*SIN(AS214)</f>
        <v>-4.6305456176314159</v>
      </c>
      <c r="AV214">
        <f t="shared" si="42"/>
        <v>-1.1044617101455414</v>
      </c>
      <c r="AW214">
        <f t="shared" si="43"/>
        <v>-4.6353239003177844</v>
      </c>
      <c r="AX214">
        <f>AV214*dt</f>
        <v>-1.1044617101455415E-3</v>
      </c>
      <c r="AY214">
        <f>AW214*dt</f>
        <v>-4.6353239003177841E-3</v>
      </c>
      <c r="AZ214">
        <f>-l*COS(AJ214)</f>
        <v>-0.88106436584455983</v>
      </c>
      <c r="BA214">
        <f>AZ214+l</f>
        <v>0.11893563415544017</v>
      </c>
      <c r="BB214">
        <f>AK214*l</f>
        <v>-1.1021432524495078</v>
      </c>
      <c r="BC214">
        <f>ABS(mass*g*BA214)</f>
        <v>1.1667585710648682</v>
      </c>
      <c r="BD214">
        <f>mass*BB214^2/2</f>
        <v>0.60735987445998973</v>
      </c>
      <c r="BE214">
        <f t="shared" si="39"/>
        <v>1.774118445524858</v>
      </c>
    </row>
    <row r="215" spans="2:57" x14ac:dyDescent="0.25">
      <c r="B215">
        <f>B214+dt</f>
        <v>0.20900000000000016</v>
      </c>
      <c r="C215">
        <f t="shared" si="36"/>
        <v>0.49207037155469063</v>
      </c>
      <c r="D215">
        <f t="shared" si="37"/>
        <v>-1.1077422093385689</v>
      </c>
      <c r="E215">
        <f>g/l*SIN(C215)</f>
        <v>-4.6347505399805238</v>
      </c>
      <c r="F215">
        <f>dt*D215</f>
        <v>-1.1077422093385689E-3</v>
      </c>
      <c r="G215">
        <f>dt*E215</f>
        <v>-4.6347505399805238E-3</v>
      </c>
      <c r="H215">
        <f>-l*COS(C215)</f>
        <v>-0.8813565978224106</v>
      </c>
      <c r="I215">
        <f>H215+l</f>
        <v>0.1186434021775894</v>
      </c>
      <c r="J215">
        <f>D215*l</f>
        <v>-1.1077422093385689</v>
      </c>
      <c r="K215">
        <f>ABS(mass*g*I215)</f>
        <v>1.163891775362152</v>
      </c>
      <c r="L215">
        <f>mass*J215^2/2</f>
        <v>0.61354640117514692</v>
      </c>
      <c r="M215">
        <f t="shared" si="35"/>
        <v>1.7774381765372991</v>
      </c>
      <c r="Q215">
        <f>dt+Q214</f>
        <v>0.20900000000000016</v>
      </c>
      <c r="R215">
        <f t="shared" si="44"/>
        <v>0.49158377903643158</v>
      </c>
      <c r="S215">
        <f t="shared" si="45"/>
        <v>-1.1067799275790138</v>
      </c>
      <c r="T215">
        <f>g/l*SIN((R215))</f>
        <v>-4.6305428598821665</v>
      </c>
      <c r="U215">
        <f>R215+S215*dt/2</f>
        <v>0.49103038907264207</v>
      </c>
      <c r="V215">
        <f>S215+T215*dt/2</f>
        <v>-1.1090951990089548</v>
      </c>
      <c r="W215">
        <f>g/l*SIN(U215)</f>
        <v>-4.625756234121444</v>
      </c>
      <c r="X215">
        <f>V215*dt</f>
        <v>-1.1090951990089548E-3</v>
      </c>
      <c r="Y215">
        <f>W215*dt</f>
        <v>-4.6257562341214444E-3</v>
      </c>
      <c r="Z215">
        <f>-l*COS(R215)</f>
        <v>-0.88158638490379715</v>
      </c>
      <c r="AA215">
        <f>Z215+l</f>
        <v>0.11841361509620285</v>
      </c>
      <c r="AB215">
        <f>S215*l</f>
        <v>-1.1067799275790138</v>
      </c>
      <c r="AC215">
        <f>ABS(mass*g*AA215)</f>
        <v>1.16163756409375</v>
      </c>
      <c r="AD215">
        <f>mass*AB215^2/2</f>
        <v>0.6124809040459035</v>
      </c>
      <c r="AE215">
        <f t="shared" si="38"/>
        <v>1.7741184681396533</v>
      </c>
      <c r="AI215">
        <f>AI214+dt</f>
        <v>0.20900000000000016</v>
      </c>
      <c r="AJ215">
        <f t="shared" si="40"/>
        <v>0.49158409711948176</v>
      </c>
      <c r="AK215">
        <f t="shared" si="41"/>
        <v>-1.1067785763498257</v>
      </c>
      <c r="AL215">
        <f>g/l*SIN(AJ215)</f>
        <v>-4.6305456107794347</v>
      </c>
      <c r="AM215">
        <f>AJ215+AK215*dt/2</f>
        <v>0.49103070783130687</v>
      </c>
      <c r="AN215">
        <f>AK215+AL215*dt/2</f>
        <v>-1.1090938491552154</v>
      </c>
      <c r="AO215">
        <f>g/l*SIN(AM215)</f>
        <v>-4.625758991678067</v>
      </c>
      <c r="AP215">
        <f>AJ215+AN215*dt/2</f>
        <v>0.49102955019490413</v>
      </c>
      <c r="AQ215">
        <f>AK215+AO215*dt/2</f>
        <v>-1.1090914558456648</v>
      </c>
      <c r="AR215">
        <f>g/l*SIN(AP215)</f>
        <v>-4.6257489770525897</v>
      </c>
      <c r="AS215">
        <f>AJ215+AQ215*dt</f>
        <v>0.49047500566363611</v>
      </c>
      <c r="AT215">
        <f>AK215+AR215*dt</f>
        <v>-1.1114043253268782</v>
      </c>
      <c r="AU215">
        <f>g/l*SIN(AS215)</f>
        <v>-4.6209509415153391</v>
      </c>
      <c r="AV215">
        <f t="shared" si="42"/>
        <v>-1.1090922519464108</v>
      </c>
      <c r="AW215">
        <f t="shared" si="43"/>
        <v>-4.6257520816260147</v>
      </c>
      <c r="AX215">
        <f>AV215*dt</f>
        <v>-1.1090922519464109E-3</v>
      </c>
      <c r="AY215">
        <f>AW215*dt</f>
        <v>-4.6257520816260144E-3</v>
      </c>
      <c r="AZ215">
        <f>-l*COS(AJ215)</f>
        <v>-0.8815862347613268</v>
      </c>
      <c r="BA215">
        <f>AZ215+l</f>
        <v>0.1184137652386732</v>
      </c>
      <c r="BB215">
        <f>AK215*l</f>
        <v>-1.1067785763498257</v>
      </c>
      <c r="BC215">
        <f>ABS(mass*g*BA215)</f>
        <v>1.161639036991384</v>
      </c>
      <c r="BD215">
        <f>mass*BB215^2/2</f>
        <v>0.61247940853347349</v>
      </c>
      <c r="BE215">
        <f t="shared" si="39"/>
        <v>1.7741184455248575</v>
      </c>
    </row>
    <row r="216" spans="2:57" x14ac:dyDescent="0.25">
      <c r="B216">
        <f>B215+dt</f>
        <v>0.21000000000000016</v>
      </c>
      <c r="C216">
        <f t="shared" si="36"/>
        <v>0.49096262934535206</v>
      </c>
      <c r="D216">
        <f t="shared" si="37"/>
        <v>-1.1123769598785493</v>
      </c>
      <c r="E216">
        <f>g/l*SIN(C216)</f>
        <v>-4.6251700392781396</v>
      </c>
      <c r="F216">
        <f>dt*D216</f>
        <v>-1.1123769598785495E-3</v>
      </c>
      <c r="G216">
        <f>dt*E216</f>
        <v>-4.6251700392781394E-3</v>
      </c>
      <c r="H216">
        <f>-l*COS(C216)</f>
        <v>-0.88187941158029481</v>
      </c>
      <c r="I216">
        <f>H216+l</f>
        <v>0.11812058841970519</v>
      </c>
      <c r="J216">
        <f>D216*l</f>
        <v>-1.1123769598785493</v>
      </c>
      <c r="K216">
        <f>ABS(mass*g*I216)</f>
        <v>1.1587629723973079</v>
      </c>
      <c r="L216">
        <f>mass*J216^2/2</f>
        <v>0.61869125043432194</v>
      </c>
      <c r="M216">
        <f t="shared" si="35"/>
        <v>1.7774542228316297</v>
      </c>
      <c r="Q216">
        <f>dt+Q215</f>
        <v>0.21000000000000016</v>
      </c>
      <c r="R216">
        <f t="shared" si="44"/>
        <v>0.4904746838374226</v>
      </c>
      <c r="S216">
        <f t="shared" si="45"/>
        <v>-1.1114056838131352</v>
      </c>
      <c r="T216">
        <f>g/l*SIN((R216))</f>
        <v>-4.6209481565947481</v>
      </c>
      <c r="U216">
        <f>R216+S216*dt/2</f>
        <v>0.48991898099551601</v>
      </c>
      <c r="V216">
        <f>S216+T216*dt/2</f>
        <v>-1.1137161578914325</v>
      </c>
      <c r="W216">
        <f>g/l*SIN(U216)</f>
        <v>-4.6161386727975628</v>
      </c>
      <c r="X216">
        <f>V216*dt</f>
        <v>-1.1137161578914326E-3</v>
      </c>
      <c r="Y216">
        <f>W216*dt</f>
        <v>-4.616138672797563E-3</v>
      </c>
      <c r="Z216">
        <f>-l*COS(R216)</f>
        <v>-0.88210936071021195</v>
      </c>
      <c r="AA216">
        <f>Z216+l</f>
        <v>0.11789063928978805</v>
      </c>
      <c r="AB216">
        <f>S216*l</f>
        <v>-1.1114056838131352</v>
      </c>
      <c r="AC216">
        <f>ABS(mass*g*AA216)</f>
        <v>1.1565071714328208</v>
      </c>
      <c r="AD216">
        <f>mass*AB216^2/2</f>
        <v>0.61761129700607131</v>
      </c>
      <c r="AE216">
        <f t="shared" si="38"/>
        <v>1.7741184684388922</v>
      </c>
      <c r="AI216">
        <f>AI215+dt</f>
        <v>0.21000000000000016</v>
      </c>
      <c r="AJ216">
        <f t="shared" si="40"/>
        <v>0.49047500486753537</v>
      </c>
      <c r="AK216">
        <f t="shared" si="41"/>
        <v>-1.1114043284314516</v>
      </c>
      <c r="AL216">
        <f>g/l*SIN(AJ216)</f>
        <v>-4.620950934626288</v>
      </c>
      <c r="AM216">
        <f>AJ216+AK216*dt/2</f>
        <v>0.48991930270331963</v>
      </c>
      <c r="AN216">
        <f>AK216+AL216*dt/2</f>
        <v>-1.1137148038987648</v>
      </c>
      <c r="AO216">
        <f>g/l*SIN(AM216)</f>
        <v>-4.6161414575191708</v>
      </c>
      <c r="AP216">
        <f>AJ216+AN216*dt/2</f>
        <v>0.48991814746558598</v>
      </c>
      <c r="AQ216">
        <f>AK216+AO216*dt/2</f>
        <v>-1.1137123991602111</v>
      </c>
      <c r="AR216">
        <f>g/l*SIN(AP216)</f>
        <v>-4.6161314577114014</v>
      </c>
      <c r="AS216">
        <f>AJ216+AQ216*dt</f>
        <v>0.48936129246837518</v>
      </c>
      <c r="AT216">
        <f>AK216+AR216*dt</f>
        <v>-1.116020459889163</v>
      </c>
      <c r="AU216">
        <f>g/l*SIN(AS216)</f>
        <v>-4.6113105702013284</v>
      </c>
      <c r="AV216">
        <f t="shared" si="42"/>
        <v>-1.1137131990730944</v>
      </c>
      <c r="AW216">
        <f t="shared" si="43"/>
        <v>-4.6161345558814606</v>
      </c>
      <c r="AX216">
        <f>AV216*dt</f>
        <v>-1.1137131990730945E-3</v>
      </c>
      <c r="AY216">
        <f>AW216*dt</f>
        <v>-4.6161345558814607E-3</v>
      </c>
      <c r="AZ216">
        <f>-l*COS(AJ216)</f>
        <v>-0.88210920949064486</v>
      </c>
      <c r="BA216">
        <f>AZ216+l</f>
        <v>0.11789079050935514</v>
      </c>
      <c r="BB216">
        <f>AK216*l</f>
        <v>-1.1114043284314516</v>
      </c>
      <c r="BC216">
        <f>ABS(mass*g*BA216)</f>
        <v>1.156508654896774</v>
      </c>
      <c r="BD216">
        <f>mass*BB216^2/2</f>
        <v>0.61760979062808308</v>
      </c>
      <c r="BE216">
        <f t="shared" si="39"/>
        <v>1.7741184455248571</v>
      </c>
    </row>
    <row r="217" spans="2:57" x14ac:dyDescent="0.25">
      <c r="B217">
        <f>B216+dt</f>
        <v>0.21100000000000016</v>
      </c>
      <c r="C217">
        <f t="shared" si="36"/>
        <v>0.48985025238547353</v>
      </c>
      <c r="D217">
        <f t="shared" si="37"/>
        <v>-1.1170021299178274</v>
      </c>
      <c r="E217">
        <f>g/l*SIN(C217)</f>
        <v>-4.6155437429668913</v>
      </c>
      <c r="F217">
        <f>dt*D217</f>
        <v>-1.1170021299178275E-3</v>
      </c>
      <c r="G217">
        <f>dt*E217</f>
        <v>-4.6155437429668917E-3</v>
      </c>
      <c r="H217">
        <f>-l*COS(C217)</f>
        <v>-0.88240332382107656</v>
      </c>
      <c r="I217">
        <f>H217+l</f>
        <v>0.11759667617892344</v>
      </c>
      <c r="J217">
        <f>D217*l</f>
        <v>-1.1170021299178274</v>
      </c>
      <c r="K217">
        <f>ABS(mass*g*I217)</f>
        <v>1.1536233933152391</v>
      </c>
      <c r="L217">
        <f>mass*J217^2/2</f>
        <v>0.62384687912048153</v>
      </c>
      <c r="M217">
        <f t="shared" si="35"/>
        <v>1.7774702724357208</v>
      </c>
      <c r="Q217">
        <f>dt+Q216</f>
        <v>0.21100000000000016</v>
      </c>
      <c r="R217">
        <f t="shared" si="44"/>
        <v>0.48936096767953119</v>
      </c>
      <c r="S217">
        <f t="shared" si="45"/>
        <v>-1.1160218224859328</v>
      </c>
      <c r="T217">
        <f>g/l*SIN((R217))</f>
        <v>-4.611307757973881</v>
      </c>
      <c r="U217">
        <f>R217+S217*dt/2</f>
        <v>0.48880295676828822</v>
      </c>
      <c r="V217">
        <f>S217+T217*dt/2</f>
        <v>-1.1183274763649198</v>
      </c>
      <c r="W217">
        <f>g/l*SIN(U217)</f>
        <v>-4.606475428114444</v>
      </c>
      <c r="X217">
        <f>V217*dt</f>
        <v>-1.1183274763649199E-3</v>
      </c>
      <c r="Y217">
        <f>W217*dt</f>
        <v>-4.6064754281144437E-3</v>
      </c>
      <c r="Z217">
        <f>-l*COS(R217)</f>
        <v>-0.88263342358730879</v>
      </c>
      <c r="AA217">
        <f>Z217+l</f>
        <v>0.11736657641269121</v>
      </c>
      <c r="AB217">
        <f>S217*l</f>
        <v>-1.1160218224859328</v>
      </c>
      <c r="AC217">
        <f>ABS(mass*g*AA217)</f>
        <v>1.1513661146085008</v>
      </c>
      <c r="AD217">
        <f>mass*AB217^2/2</f>
        <v>0.62275235413241148</v>
      </c>
      <c r="AE217">
        <f t="shared" si="38"/>
        <v>1.7741184687409124</v>
      </c>
      <c r="AI217">
        <f>AI216+dt</f>
        <v>0.21100000000000016</v>
      </c>
      <c r="AJ217">
        <f t="shared" si="40"/>
        <v>0.48936129166846226</v>
      </c>
      <c r="AK217">
        <f t="shared" si="41"/>
        <v>-1.1160204629873332</v>
      </c>
      <c r="AL217">
        <f>g/l*SIN(AJ217)</f>
        <v>-4.6113105632751763</v>
      </c>
      <c r="AM217">
        <f>AJ217+AK217*dt/2</f>
        <v>0.48880328143696861</v>
      </c>
      <c r="AN217">
        <f>AK217+AL217*dt/2</f>
        <v>-1.1183261182689708</v>
      </c>
      <c r="AO217">
        <f>g/l*SIN(AM217)</f>
        <v>-4.6064782401364255</v>
      </c>
      <c r="AP217">
        <f>AJ217+AN217*dt/2</f>
        <v>0.48880212860932776</v>
      </c>
      <c r="AQ217">
        <f>AK217+AO217*dt/2</f>
        <v>-1.1183237021074013</v>
      </c>
      <c r="AR217">
        <f>g/l*SIN(AP217)</f>
        <v>-4.6064682552577576</v>
      </c>
      <c r="AS217">
        <f>AJ217+AQ217*dt</f>
        <v>0.48824296796635486</v>
      </c>
      <c r="AT217">
        <f>AK217+AR217*dt</f>
        <v>-1.1206269312425909</v>
      </c>
      <c r="AU217">
        <f>g/l*SIN(AS217)</f>
        <v>-4.6016245278997907</v>
      </c>
      <c r="AV217">
        <f t="shared" si="42"/>
        <v>-1.1183245058304447</v>
      </c>
      <c r="AW217">
        <f t="shared" si="43"/>
        <v>-4.6064713469938887</v>
      </c>
      <c r="AX217">
        <f>AV217*dt</f>
        <v>-1.1183245058304448E-3</v>
      </c>
      <c r="AY217">
        <f>AW217*dt</f>
        <v>-4.6064713469938885E-3</v>
      </c>
      <c r="AZ217">
        <f>-l*COS(AJ217)</f>
        <v>-0.88263327129239288</v>
      </c>
      <c r="BA217">
        <f>AZ217+l</f>
        <v>0.11736672870760712</v>
      </c>
      <c r="BB217">
        <f>AK217*l</f>
        <v>-1.1160204629873332</v>
      </c>
      <c r="BC217">
        <f>ABS(mass*g*BA217)</f>
        <v>1.1513676086216258</v>
      </c>
      <c r="BD217">
        <f>mass*BB217^2/2</f>
        <v>0.62275083690323074</v>
      </c>
      <c r="BE217">
        <f t="shared" si="39"/>
        <v>1.7741184455248566</v>
      </c>
    </row>
    <row r="218" spans="2:57" x14ac:dyDescent="0.25">
      <c r="B218">
        <f>B217+dt</f>
        <v>0.21200000000000016</v>
      </c>
      <c r="C218">
        <f t="shared" si="36"/>
        <v>0.4887332502555557</v>
      </c>
      <c r="D218">
        <f t="shared" si="37"/>
        <v>-1.1216176736607943</v>
      </c>
      <c r="E218">
        <f>g/l*SIN(C218)</f>
        <v>-4.6058716744782915</v>
      </c>
      <c r="F218">
        <f>dt*D218</f>
        <v>-1.1216176736607943E-3</v>
      </c>
      <c r="G218">
        <f>dt*E218</f>
        <v>-4.6058716744782919E-3</v>
      </c>
      <c r="H218">
        <f>-l*COS(C218)</f>
        <v>-0.88292831575446684</v>
      </c>
      <c r="I218">
        <f>H218+l</f>
        <v>0.11707168424553316</v>
      </c>
      <c r="J218">
        <f>D218*l</f>
        <v>-1.1216176736607943</v>
      </c>
      <c r="K218">
        <f>ABS(mass*g*I218)</f>
        <v>1.1484732224486804</v>
      </c>
      <c r="L218">
        <f>mass*J218^2/2</f>
        <v>0.62901310293412604</v>
      </c>
      <c r="M218">
        <f t="shared" si="35"/>
        <v>1.7774863253828066</v>
      </c>
      <c r="Q218">
        <f>dt+Q217</f>
        <v>0.21200000000000016</v>
      </c>
      <c r="R218">
        <f t="shared" si="44"/>
        <v>0.48824264020316627</v>
      </c>
      <c r="S218">
        <f t="shared" si="45"/>
        <v>-1.1206282979140474</v>
      </c>
      <c r="T218">
        <f>g/l*SIN((R218))</f>
        <v>-4.601621688230102</v>
      </c>
      <c r="U218">
        <f>R218+S218*dt/2</f>
        <v>0.48768232605420925</v>
      </c>
      <c r="V218">
        <f>S218+T218*dt/2</f>
        <v>-1.1229291087581625</v>
      </c>
      <c r="W218">
        <f>g/l*SIN(U218)</f>
        <v>-4.5967665245846181</v>
      </c>
      <c r="X218">
        <f>V218*dt</f>
        <v>-1.1229291087581626E-3</v>
      </c>
      <c r="Y218">
        <f>W218*dt</f>
        <v>-4.5967665245846183E-3</v>
      </c>
      <c r="Z218">
        <f>-l*COS(R218)</f>
        <v>-0.88315855473977067</v>
      </c>
      <c r="AA218">
        <f>Z218+l</f>
        <v>0.11684144526022933</v>
      </c>
      <c r="AB218">
        <f>S218*l</f>
        <v>-1.1206282979140474</v>
      </c>
      <c r="AC218">
        <f>ABS(mass*g*AA218)</f>
        <v>1.1462145780028496</v>
      </c>
      <c r="AD218">
        <f>mass*AB218^2/2</f>
        <v>0.62790389104286748</v>
      </c>
      <c r="AE218">
        <f t="shared" si="38"/>
        <v>1.774118469045717</v>
      </c>
      <c r="AI218">
        <f>AI217+dt</f>
        <v>0.21200000000000016</v>
      </c>
      <c r="AJ218">
        <f t="shared" si="40"/>
        <v>0.48824296716263182</v>
      </c>
      <c r="AK218">
        <f t="shared" si="41"/>
        <v>-1.1206269343343271</v>
      </c>
      <c r="AL218">
        <f>g/l*SIN(AJ218)</f>
        <v>-4.6016245209365074</v>
      </c>
      <c r="AM218">
        <f>AJ218+AK218*dt/2</f>
        <v>0.48768265369546465</v>
      </c>
      <c r="AN218">
        <f>AK218+AL218*dt/2</f>
        <v>-1.1229277465947953</v>
      </c>
      <c r="AO218">
        <f>g/l*SIN(AM218)</f>
        <v>-4.5967693640422329</v>
      </c>
      <c r="AP218">
        <f>AJ218+AN218*dt/2</f>
        <v>0.48768150328933441</v>
      </c>
      <c r="AQ218">
        <f>AK218+AO218*dt/2</f>
        <v>-1.1229253190163482</v>
      </c>
      <c r="AR218">
        <f>g/l*SIN(AP218)</f>
        <v>-4.596759394204474</v>
      </c>
      <c r="AS218">
        <f>AJ218+AQ218*dt</f>
        <v>0.48712004184361546</v>
      </c>
      <c r="AT218">
        <f>AK218+AR218*dt</f>
        <v>-1.1252236937285316</v>
      </c>
      <c r="AU218">
        <f>g/l*SIN(AS218)</f>
        <v>-4.5918928394268654</v>
      </c>
      <c r="AV218">
        <f t="shared" si="42"/>
        <v>-1.1229261265475243</v>
      </c>
      <c r="AW218">
        <f t="shared" si="43"/>
        <v>-4.5967624794761308</v>
      </c>
      <c r="AX218">
        <f>AV218*dt</f>
        <v>-1.1229261265475244E-3</v>
      </c>
      <c r="AY218">
        <f>AW218*dt</f>
        <v>-4.5967624794761306E-3</v>
      </c>
      <c r="AZ218">
        <f>-l*COS(AJ218)</f>
        <v>-0.8831584013713476</v>
      </c>
      <c r="BA218">
        <f>AZ218+l</f>
        <v>0.1168415986286524</v>
      </c>
      <c r="BB218">
        <f>AK218*l</f>
        <v>-1.1206269343343271</v>
      </c>
      <c r="BC218">
        <f>ABS(mass*g*BA218)</f>
        <v>1.1462160825470802</v>
      </c>
      <c r="BD218">
        <f>mass*BB218^2/2</f>
        <v>0.62790236297777613</v>
      </c>
      <c r="BE218">
        <f t="shared" si="39"/>
        <v>1.7741184455248562</v>
      </c>
    </row>
    <row r="219" spans="2:57" x14ac:dyDescent="0.25">
      <c r="B219">
        <f>B218+dt</f>
        <v>0.21300000000000016</v>
      </c>
      <c r="C219">
        <f t="shared" si="36"/>
        <v>0.48761163258189488</v>
      </c>
      <c r="D219">
        <f t="shared" si="37"/>
        <v>-1.1262235453352727</v>
      </c>
      <c r="E219">
        <f>g/l*SIN(C219)</f>
        <v>-4.5961538578473107</v>
      </c>
      <c r="F219">
        <f>dt*D219</f>
        <v>-1.1262235453352728E-3</v>
      </c>
      <c r="G219">
        <f>dt*E219</f>
        <v>-4.5961538578473109E-3</v>
      </c>
      <c r="H219">
        <f>-l*COS(C219)</f>
        <v>-0.88345436853492343</v>
      </c>
      <c r="I219">
        <f>H219+l</f>
        <v>0.11654563146507657</v>
      </c>
      <c r="J219">
        <f>D219*l</f>
        <v>-1.1262235453352727</v>
      </c>
      <c r="K219">
        <f>ABS(mass*g*I219)</f>
        <v>1.1433126446724011</v>
      </c>
      <c r="L219">
        <f>mass*J219^2/2</f>
        <v>0.63418973703377546</v>
      </c>
      <c r="M219">
        <f t="shared" ref="M219:M235" si="46">K219+L219</f>
        <v>1.7775023817061766</v>
      </c>
      <c r="Q219">
        <f>dt+Q218</f>
        <v>0.21300000000000016</v>
      </c>
      <c r="R219">
        <f t="shared" si="44"/>
        <v>0.4871197110944081</v>
      </c>
      <c r="S219">
        <f t="shared" si="45"/>
        <v>-1.1252250644386319</v>
      </c>
      <c r="T219">
        <f>g/l*SIN((R219))</f>
        <v>-4.5918899721796844</v>
      </c>
      <c r="U219">
        <f>R219+S219*dt/2</f>
        <v>0.48655709856218876</v>
      </c>
      <c r="V219">
        <f>S219+T219*dt/2</f>
        <v>-1.1275210094247217</v>
      </c>
      <c r="W219">
        <f>g/l*SIN(U219)</f>
        <v>-4.5870119873290207</v>
      </c>
      <c r="X219">
        <f>V219*dt</f>
        <v>-1.1275210094247217E-3</v>
      </c>
      <c r="Y219">
        <f>W219*dt</f>
        <v>-4.5870119873290208E-3</v>
      </c>
      <c r="Z219">
        <f>-l*COS(R219)</f>
        <v>-0.88368473531775238</v>
      </c>
      <c r="AA219">
        <f>Z219+l</f>
        <v>0.11631526468224762</v>
      </c>
      <c r="AB219">
        <f>S219*l</f>
        <v>-1.1252250644386319</v>
      </c>
      <c r="AC219">
        <f>ABS(mass*g*AA219)</f>
        <v>1.1410527465328493</v>
      </c>
      <c r="AD219">
        <f>mass*AB219^2/2</f>
        <v>0.6330657228204617</v>
      </c>
      <c r="AE219">
        <f t="shared" si="38"/>
        <v>1.774118469353311</v>
      </c>
      <c r="AI219">
        <f>AI218+dt</f>
        <v>0.21300000000000016</v>
      </c>
      <c r="AJ219">
        <f t="shared" si="40"/>
        <v>0.48712004103608431</v>
      </c>
      <c r="AK219">
        <f t="shared" si="41"/>
        <v>-1.1252236968138032</v>
      </c>
      <c r="AL219">
        <f>g/l*SIN(AJ219)</f>
        <v>-4.5918928324264225</v>
      </c>
      <c r="AM219">
        <f>AJ219+AK219*dt/2</f>
        <v>0.48655742918767741</v>
      </c>
      <c r="AN219">
        <f>AK219+AL219*dt/2</f>
        <v>-1.1275196432300163</v>
      </c>
      <c r="AO219">
        <f>g/l*SIN(AM219)</f>
        <v>-4.5870148543573945</v>
      </c>
      <c r="AP219">
        <f>AJ219+AN219*dt/2</f>
        <v>0.48655628121446931</v>
      </c>
      <c r="AQ219">
        <f>AK219+AO219*dt/2</f>
        <v>-1.1275172042409818</v>
      </c>
      <c r="AR219">
        <f>g/l*SIN(AP219)</f>
        <v>-4.5870048996727615</v>
      </c>
      <c r="AS219">
        <f>AJ219+AQ219*dt</f>
        <v>0.48599252383184333</v>
      </c>
      <c r="AT219">
        <f>AK219+AR219*dt</f>
        <v>-1.129810701713476</v>
      </c>
      <c r="AU219">
        <f>g/l*SIN(AS219)</f>
        <v>-4.5821155302097587</v>
      </c>
      <c r="AV219">
        <f t="shared" si="42"/>
        <v>-1.1275180155782125</v>
      </c>
      <c r="AW219">
        <f t="shared" si="43"/>
        <v>-4.5870079784494155</v>
      </c>
      <c r="AX219">
        <f>AV219*dt</f>
        <v>-1.1275180155782126E-3</v>
      </c>
      <c r="AY219">
        <f>AW219*dt</f>
        <v>-4.5870079784494158E-3</v>
      </c>
      <c r="AZ219">
        <f>-l*COS(AJ219)</f>
        <v>-0.88368458087775792</v>
      </c>
      <c r="BA219">
        <f>AZ219+l</f>
        <v>0.11631541912224208</v>
      </c>
      <c r="BB219">
        <f>AK219*l</f>
        <v>-1.1252236968138032</v>
      </c>
      <c r="BC219">
        <f>ABS(mass*g*BA219)</f>
        <v>1.1410542615891948</v>
      </c>
      <c r="BD219">
        <f>mass*BB219^2/2</f>
        <v>0.63306418393566088</v>
      </c>
      <c r="BE219">
        <f t="shared" si="39"/>
        <v>1.7741184455248558</v>
      </c>
    </row>
    <row r="220" spans="2:57" x14ac:dyDescent="0.25">
      <c r="B220">
        <f>B219+dt</f>
        <v>0.21400000000000016</v>
      </c>
      <c r="C220">
        <f t="shared" ref="C220:C235" si="47">C219+F219</f>
        <v>0.48648540903655962</v>
      </c>
      <c r="D220">
        <f t="shared" ref="D220:D235" si="48">D219+G219</f>
        <v>-1.1308196991931201</v>
      </c>
      <c r="E220">
        <f>g/l*SIN(C220)</f>
        <v>-4.5863903177177461</v>
      </c>
      <c r="F220">
        <f>dt*D220</f>
        <v>-1.1308196991931202E-3</v>
      </c>
      <c r="G220">
        <f>dt*E220</f>
        <v>-4.5863903177177463E-3</v>
      </c>
      <c r="H220">
        <f>-l*COS(C220)</f>
        <v>-0.88398146326222671</v>
      </c>
      <c r="I220">
        <f>H220+l</f>
        <v>0.11601853673777329</v>
      </c>
      <c r="J220">
        <f>D220*l</f>
        <v>-1.1308196991931201</v>
      </c>
      <c r="K220">
        <f>ABS(mass*g*I220)</f>
        <v>1.138141845397556</v>
      </c>
      <c r="L220">
        <f>mass*J220^2/2</f>
        <v>0.63937659604160935</v>
      </c>
      <c r="M220">
        <f t="shared" si="46"/>
        <v>1.7775184414391654</v>
      </c>
      <c r="Q220">
        <f>dt+Q219</f>
        <v>0.21400000000000016</v>
      </c>
      <c r="R220">
        <f t="shared" si="44"/>
        <v>0.4859921900849834</v>
      </c>
      <c r="S220">
        <f t="shared" si="45"/>
        <v>-1.1298120764259609</v>
      </c>
      <c r="T220">
        <f>g/l*SIN((R220))</f>
        <v>-4.5821126352499695</v>
      </c>
      <c r="U220">
        <f>R220+S220*dt/2</f>
        <v>0.48542728404677044</v>
      </c>
      <c r="V220">
        <f>S220+T220*dt/2</f>
        <v>-1.132103132743586</v>
      </c>
      <c r="W220">
        <f>g/l*SIN(U220)</f>
        <v>-4.5772118420823196</v>
      </c>
      <c r="X220">
        <f>V220*dt</f>
        <v>-1.1321031327435861E-3</v>
      </c>
      <c r="Y220">
        <f>W220*dt</f>
        <v>-4.57721184208232E-3</v>
      </c>
      <c r="Z220">
        <f>-l*COS(R220)</f>
        <v>-0.88421194641745904</v>
      </c>
      <c r="AA220">
        <f>Z220+l</f>
        <v>0.11578805358254096</v>
      </c>
      <c r="AB220">
        <f>S220*l</f>
        <v>-1.1298120764259609</v>
      </c>
      <c r="AC220">
        <f>ABS(mass*g*AA220)</f>
        <v>1.1358808056447269</v>
      </c>
      <c r="AD220">
        <f>mass*AB220^2/2</f>
        <v>0.63823766401897064</v>
      </c>
      <c r="AE220">
        <f t="shared" si="38"/>
        <v>1.7741184696636976</v>
      </c>
      <c r="AI220">
        <f>AI219+dt</f>
        <v>0.21400000000000016</v>
      </c>
      <c r="AJ220">
        <f t="shared" si="40"/>
        <v>0.48599252302050611</v>
      </c>
      <c r="AK220">
        <f t="shared" si="41"/>
        <v>-1.1298107047922525</v>
      </c>
      <c r="AL220">
        <f>g/l*SIN(AJ220)</f>
        <v>-4.5821155231721233</v>
      </c>
      <c r="AM220">
        <f>AJ220+AK220*dt/2</f>
        <v>0.48542761766810999</v>
      </c>
      <c r="AN220">
        <f>AK220+AL220*dt/2</f>
        <v>-1.1321017625538385</v>
      </c>
      <c r="AO220">
        <f>g/l*SIN(AM220)</f>
        <v>-4.5772147368164351</v>
      </c>
      <c r="AP220">
        <f>AJ220+AN220*dt/2</f>
        <v>0.48542647213922918</v>
      </c>
      <c r="AQ220">
        <f>AK220+AO220*dt/2</f>
        <v>-1.1320993121606608</v>
      </c>
      <c r="AR220">
        <f>g/l*SIN(AP220)</f>
        <v>-4.5772047973975551</v>
      </c>
      <c r="AS220">
        <f>AJ220+AQ220*dt</f>
        <v>0.48486042370834542</v>
      </c>
      <c r="AT220">
        <f>AK220+AR220*dt</f>
        <v>-1.1343879095896501</v>
      </c>
      <c r="AU220">
        <f>g/l*SIN(AS220)</f>
        <v>-4.5722926262920529</v>
      </c>
      <c r="AV220">
        <f t="shared" si="42"/>
        <v>-1.1321001273018167</v>
      </c>
      <c r="AW220">
        <f t="shared" si="43"/>
        <v>-4.5772078696486931</v>
      </c>
      <c r="AX220">
        <f>AV220*dt</f>
        <v>-1.1321001273018167E-3</v>
      </c>
      <c r="AY220">
        <f>AW220*dt</f>
        <v>-4.5772078696486931E-3</v>
      </c>
      <c r="AZ220">
        <f>-l*COS(AJ220)</f>
        <v>-0.88421179090792323</v>
      </c>
      <c r="BA220">
        <f>AZ220+l</f>
        <v>0.11578820909207677</v>
      </c>
      <c r="BB220">
        <f>AK220*l</f>
        <v>-1.1298107047922525</v>
      </c>
      <c r="BC220">
        <f>ABS(mass*g*BA220)</f>
        <v>1.1358823311932731</v>
      </c>
      <c r="BD220">
        <f>mass*BB220^2/2</f>
        <v>0.63823611433158323</v>
      </c>
      <c r="BE220">
        <f t="shared" si="39"/>
        <v>1.7741184455248562</v>
      </c>
    </row>
    <row r="221" spans="2:57" x14ac:dyDescent="0.25">
      <c r="B221">
        <f>B220+dt</f>
        <v>0.21500000000000016</v>
      </c>
      <c r="C221">
        <f t="shared" si="47"/>
        <v>0.48535458933736653</v>
      </c>
      <c r="D221">
        <f t="shared" si="48"/>
        <v>-1.1354060895108378</v>
      </c>
      <c r="E221">
        <f>g/l*SIN(C221)</f>
        <v>-4.5765810793475712</v>
      </c>
      <c r="F221">
        <f>dt*D221</f>
        <v>-1.1354060895108378E-3</v>
      </c>
      <c r="G221">
        <f>dt*E221</f>
        <v>-4.5765810793475716E-3</v>
      </c>
      <c r="H221">
        <f>-l*COS(C221)</f>
        <v>-0.88450958098205923</v>
      </c>
      <c r="I221">
        <f>H221+l</f>
        <v>0.11549041901794077</v>
      </c>
      <c r="J221">
        <f>D221*l</f>
        <v>-1.1354060895108378</v>
      </c>
      <c r="K221">
        <f>ABS(mass*g*I221)</f>
        <v>1.1329610105659991</v>
      </c>
      <c r="L221">
        <f>mass*J221^2/2</f>
        <v>0.64457349404914632</v>
      </c>
      <c r="M221">
        <f t="shared" si="46"/>
        <v>1.7775345046151454</v>
      </c>
      <c r="Q221">
        <f>dt+Q220</f>
        <v>0.21500000000000016</v>
      </c>
      <c r="R221">
        <f t="shared" si="44"/>
        <v>0.48486008695223981</v>
      </c>
      <c r="S221">
        <f t="shared" si="45"/>
        <v>-1.1343892882680433</v>
      </c>
      <c r="T221">
        <f>g/l*SIN((R221))</f>
        <v>-4.5722897034846888</v>
      </c>
      <c r="U221">
        <f>R221+S221*dt/2</f>
        <v>0.48429289230810579</v>
      </c>
      <c r="V221">
        <f>S221+T221*dt/2</f>
        <v>-1.1366754331197857</v>
      </c>
      <c r="W221">
        <f>g/l*SIN(U221)</f>
        <v>-4.567366115198225</v>
      </c>
      <c r="X221">
        <f>V221*dt</f>
        <v>-1.1366754331197857E-3</v>
      </c>
      <c r="Y221">
        <f>W221*dt</f>
        <v>-4.5673661151982249E-3</v>
      </c>
      <c r="Z221">
        <f>-l*COS(R221)</f>
        <v>-0.88474016908172881</v>
      </c>
      <c r="AA221">
        <f>Z221+l</f>
        <v>0.11525983091827119</v>
      </c>
      <c r="AB221">
        <f>S221*l</f>
        <v>-1.1343892882680433</v>
      </c>
      <c r="AC221">
        <f>ABS(mass*g*AA221)</f>
        <v>1.1306989413082404</v>
      </c>
      <c r="AD221">
        <f>mass*AB221^2/2</f>
        <v>0.64341952866863894</v>
      </c>
      <c r="AE221">
        <f t="shared" si="38"/>
        <v>1.7741184699768793</v>
      </c>
      <c r="AI221">
        <f>AI220+dt</f>
        <v>0.21500000000000016</v>
      </c>
      <c r="AJ221">
        <f t="shared" si="40"/>
        <v>0.4848604228932043</v>
      </c>
      <c r="AK221">
        <f t="shared" si="41"/>
        <v>-1.1343879126619012</v>
      </c>
      <c r="AL221">
        <f>g/l*SIN(AJ221)</f>
        <v>-4.5722926192171993</v>
      </c>
      <c r="AM221">
        <f>AJ221+AK221*dt/2</f>
        <v>0.48429322893687338</v>
      </c>
      <c r="AN221">
        <f>AK221+AL221*dt/2</f>
        <v>-1.1366740589715099</v>
      </c>
      <c r="AO221">
        <f>g/l*SIN(AM221)</f>
        <v>-4.567369037772921</v>
      </c>
      <c r="AP221">
        <f>AJ221+AN221*dt/2</f>
        <v>0.48429208586371852</v>
      </c>
      <c r="AQ221">
        <f>AK221+AO221*dt/2</f>
        <v>-1.1366715971807877</v>
      </c>
      <c r="AR221">
        <f>g/l*SIN(AP221)</f>
        <v>-4.5673591137328264</v>
      </c>
      <c r="AS221">
        <f>AJ221+AQ221*dt</f>
        <v>0.48372375129602352</v>
      </c>
      <c r="AT221">
        <f>AK221+AR221*dt</f>
        <v>-1.1389552717756339</v>
      </c>
      <c r="AU221">
        <f>g/l*SIN(AS221)</f>
        <v>-4.5624241543390234</v>
      </c>
      <c r="AV221">
        <f t="shared" si="42"/>
        <v>-1.1366724161236885</v>
      </c>
      <c r="AW221">
        <f t="shared" si="43"/>
        <v>-4.5673621794279535</v>
      </c>
      <c r="AX221">
        <f>AV221*dt</f>
        <v>-1.1366724161236885E-3</v>
      </c>
      <c r="AY221">
        <f>AW221*dt</f>
        <v>-4.5673621794279536E-3</v>
      </c>
      <c r="AZ221">
        <f>-l*COS(AJ221)</f>
        <v>-0.88474001250477652</v>
      </c>
      <c r="BA221">
        <f>AZ221+l</f>
        <v>0.11525998749522348</v>
      </c>
      <c r="BB221">
        <f>AK221*l</f>
        <v>-1.1343879126619012</v>
      </c>
      <c r="BC221">
        <f>ABS(mass*g*BA221)</f>
        <v>1.1307004773281424</v>
      </c>
      <c r="BD221">
        <f>mass*BB221^2/2</f>
        <v>0.6434179681967126</v>
      </c>
      <c r="BE221">
        <f t="shared" si="39"/>
        <v>1.7741184455248549</v>
      </c>
    </row>
    <row r="222" spans="2:57" x14ac:dyDescent="0.25">
      <c r="B222">
        <f>B221+dt</f>
        <v>0.21600000000000016</v>
      </c>
      <c r="C222">
        <f t="shared" si="47"/>
        <v>0.48421918324785568</v>
      </c>
      <c r="D222">
        <f t="shared" si="48"/>
        <v>-1.1399826705901854</v>
      </c>
      <c r="E222">
        <f>g/l*SIN(C222)</f>
        <v>-4.5667261686142755</v>
      </c>
      <c r="F222">
        <f>dt*D222</f>
        <v>-1.1399826705901855E-3</v>
      </c>
      <c r="G222">
        <f>dt*E222</f>
        <v>-4.5667261686142754E-3</v>
      </c>
      <c r="H222">
        <f>-l*COS(C222)</f>
        <v>-0.88503870268658846</v>
      </c>
      <c r="I222">
        <f>H222+l</f>
        <v>0.11496129731341154</v>
      </c>
      <c r="J222">
        <f>D222*l</f>
        <v>-1.1399826705901854</v>
      </c>
      <c r="K222">
        <f>ABS(mass*g*I222)</f>
        <v>1.1277703266445673</v>
      </c>
      <c r="L222">
        <f>mass*J222^2/2</f>
        <v>0.64978024462296557</v>
      </c>
      <c r="M222">
        <f t="shared" si="46"/>
        <v>1.777550571267533</v>
      </c>
      <c r="Q222">
        <f>dt+Q221</f>
        <v>0.21600000000000016</v>
      </c>
      <c r="R222">
        <f t="shared" si="44"/>
        <v>0.48372341151912002</v>
      </c>
      <c r="S222">
        <f t="shared" si="45"/>
        <v>-1.1389566543832415</v>
      </c>
      <c r="T222">
        <f>g/l*SIN((R222))</f>
        <v>-4.5624212035492624</v>
      </c>
      <c r="U222">
        <f>R222+S222*dt/2</f>
        <v>0.4831539331919284</v>
      </c>
      <c r="V222">
        <f>S222+T222*dt/2</f>
        <v>-1.1412378649850161</v>
      </c>
      <c r="W222">
        <f>g/l*SIN(U222)</f>
        <v>-4.5574748336547861</v>
      </c>
      <c r="X222">
        <f>V222*dt</f>
        <v>-1.1412378649850161E-3</v>
      </c>
      <c r="Y222">
        <f>W222*dt</f>
        <v>-4.5574748336547864E-3</v>
      </c>
      <c r="Z222">
        <f>-l*COS(R222)</f>
        <v>-0.88526938430061919</v>
      </c>
      <c r="AA222">
        <f>Z222+l</f>
        <v>0.11473061569938081</v>
      </c>
      <c r="AB222">
        <f>S222*l</f>
        <v>-1.1389566543832415</v>
      </c>
      <c r="AC222">
        <f>ABS(mass*g*AA222)</f>
        <v>1.1255073400109259</v>
      </c>
      <c r="AD222">
        <f>mass*AB222^2/2</f>
        <v>0.64861113028193329</v>
      </c>
      <c r="AE222">
        <f t="shared" si="38"/>
        <v>1.7741184702928592</v>
      </c>
      <c r="AI222">
        <f>AI221+dt</f>
        <v>0.21600000000000016</v>
      </c>
      <c r="AJ222">
        <f t="shared" si="40"/>
        <v>0.48372375047708061</v>
      </c>
      <c r="AK222">
        <f t="shared" si="41"/>
        <v>-1.1389552748413292</v>
      </c>
      <c r="AL222">
        <f>g/l*SIN(AJ222)</f>
        <v>-4.5624241472269214</v>
      </c>
      <c r="AM222">
        <f>AJ222+AK222*dt/2</f>
        <v>0.48315427283965995</v>
      </c>
      <c r="AN222">
        <f>AK222+AL222*dt/2</f>
        <v>-1.1412364869149427</v>
      </c>
      <c r="AO222">
        <f>g/l*SIN(AM222)</f>
        <v>-4.5574777842047496</v>
      </c>
      <c r="AP222">
        <f>AJ222+AN222*dt/2</f>
        <v>0.48315313223362311</v>
      </c>
      <c r="AQ222">
        <f>AK222+AO222*dt/2</f>
        <v>-1.1412340137334316</v>
      </c>
      <c r="AR222">
        <f>g/l*SIN(AP222)</f>
        <v>-4.5574678756568794</v>
      </c>
      <c r="AS222">
        <f>AJ222+AQ222*dt</f>
        <v>0.48258251646334716</v>
      </c>
      <c r="AT222">
        <f>AK222+AR222*dt</f>
        <v>-1.143512742716986</v>
      </c>
      <c r="AU222">
        <f>g/l*SIN(AS222)</f>
        <v>-4.5525101416429177</v>
      </c>
      <c r="AV222">
        <f t="shared" si="42"/>
        <v>-1.141234836475844</v>
      </c>
      <c r="AW222">
        <f t="shared" si="43"/>
        <v>-4.557470934765516</v>
      </c>
      <c r="AX222">
        <f>AV222*dt</f>
        <v>-1.141234836475844E-3</v>
      </c>
      <c r="AY222">
        <f>AW222*dt</f>
        <v>-4.557470934765516E-3</v>
      </c>
      <c r="AZ222">
        <f>-l*COS(AJ222)</f>
        <v>-0.88526922665846985</v>
      </c>
      <c r="BA222">
        <f>AZ222+l</f>
        <v>0.11473077334153015</v>
      </c>
      <c r="BB222">
        <f>AK222*l</f>
        <v>-1.1389552748413292</v>
      </c>
      <c r="BC222">
        <f>ABS(mass*g*BA222)</f>
        <v>1.1255088864804108</v>
      </c>
      <c r="BD222">
        <f>mass*BB222^2/2</f>
        <v>0.64860955904444384</v>
      </c>
      <c r="BE222">
        <f t="shared" si="39"/>
        <v>1.7741184455248546</v>
      </c>
    </row>
    <row r="223" spans="2:57" x14ac:dyDescent="0.25">
      <c r="B223">
        <f>B222+dt</f>
        <v>0.21700000000000016</v>
      </c>
      <c r="C223">
        <f t="shared" si="47"/>
        <v>0.4830792005772655</v>
      </c>
      <c r="D223">
        <f t="shared" si="48"/>
        <v>-1.1445493967587996</v>
      </c>
      <c r="E223">
        <f>g/l*SIN(C223)</f>
        <v>-4.5568256120201944</v>
      </c>
      <c r="F223">
        <f>dt*D223</f>
        <v>-1.1445493967587996E-3</v>
      </c>
      <c r="G223">
        <f>dt*E223</f>
        <v>-4.5568256120201945E-3</v>
      </c>
      <c r="H223">
        <f>-l*COS(C223)</f>
        <v>-0.88556880931505511</v>
      </c>
      <c r="I223">
        <f>H223+l</f>
        <v>0.11443119068494489</v>
      </c>
      <c r="J223">
        <f>D223*l</f>
        <v>-1.1445493967587996</v>
      </c>
      <c r="K223">
        <f>ABS(mass*g*I223)</f>
        <v>1.1225699806193095</v>
      </c>
      <c r="L223">
        <f>mass*J223^2/2</f>
        <v>0.65499666081046604</v>
      </c>
      <c r="M223">
        <f t="shared" si="46"/>
        <v>1.7775666414297755</v>
      </c>
      <c r="Q223">
        <f>dt+Q222</f>
        <v>0.21700000000000016</v>
      </c>
      <c r="R223">
        <f t="shared" si="44"/>
        <v>0.48258217365413503</v>
      </c>
      <c r="S223">
        <f t="shared" si="45"/>
        <v>-1.1435141292168962</v>
      </c>
      <c r="T223">
        <f>g/l*SIN((R223))</f>
        <v>-4.552507162736096</v>
      </c>
      <c r="U223">
        <f>R223+S223*dt/2</f>
        <v>0.48201041658952659</v>
      </c>
      <c r="V223">
        <f>S223+T223*dt/2</f>
        <v>-1.1457903827982643</v>
      </c>
      <c r="W223">
        <f>g/l*SIN(U223)</f>
        <v>-4.5475380250596773</v>
      </c>
      <c r="X223">
        <f>V223*dt</f>
        <v>-1.1457903827982643E-3</v>
      </c>
      <c r="Y223">
        <f>W223*dt</f>
        <v>-4.5475380250596777E-3</v>
      </c>
      <c r="Z223">
        <f>-l*COS(R223)</f>
        <v>-0.88579957301199774</v>
      </c>
      <c r="AA223">
        <f>Z223+l</f>
        <v>0.11420042698800226</v>
      </c>
      <c r="AB223">
        <f>S223*l</f>
        <v>-1.1435141292168962</v>
      </c>
      <c r="AC223">
        <f>ABS(mass*g*AA223)</f>
        <v>1.1203061887523023</v>
      </c>
      <c r="AD223">
        <f>mass*AB223^2/2</f>
        <v>0.65381228185933815</v>
      </c>
      <c r="AE223">
        <f t="shared" si="38"/>
        <v>1.7741184706116404</v>
      </c>
      <c r="AI223">
        <f>AI222+dt</f>
        <v>0.21700000000000016</v>
      </c>
      <c r="AJ223">
        <f t="shared" si="40"/>
        <v>0.48258251564060478</v>
      </c>
      <c r="AK223">
        <f t="shared" si="41"/>
        <v>-1.1435127457760947</v>
      </c>
      <c r="AL223">
        <f>g/l*SIN(AJ223)</f>
        <v>-4.5525101344935397</v>
      </c>
      <c r="AM223">
        <f>AJ223+AK223*dt/2</f>
        <v>0.48201075926771675</v>
      </c>
      <c r="AN223">
        <f>AK223+AL223*dt/2</f>
        <v>-1.1457890008433416</v>
      </c>
      <c r="AO223">
        <f>g/l*SIN(AM223)</f>
        <v>-4.5475410037194379</v>
      </c>
      <c r="AP223">
        <f>AJ223+AN223*dt/2</f>
        <v>0.48200962114018309</v>
      </c>
      <c r="AQ223">
        <f>AK223+AO223*dt/2</f>
        <v>-1.1457865162779544</v>
      </c>
      <c r="AR223">
        <f>g/l*SIN(AP223)</f>
        <v>-4.5475311107776335</v>
      </c>
      <c r="AS223">
        <f>AJ223+AQ223*dt</f>
        <v>0.48143672912432683</v>
      </c>
      <c r="AT223">
        <f>AK223+AR223*dt</f>
        <v>-1.1480602768868724</v>
      </c>
      <c r="AU223">
        <f>g/l*SIN(AS223)</f>
        <v>-4.5425506161282376</v>
      </c>
      <c r="AV223">
        <f t="shared" si="42"/>
        <v>-1.1457873428175931</v>
      </c>
      <c r="AW223">
        <f t="shared" si="43"/>
        <v>-4.5475341632693196</v>
      </c>
      <c r="AX223">
        <f>AV223*dt</f>
        <v>-1.1457873428175932E-3</v>
      </c>
      <c r="AY223">
        <f>AW223*dt</f>
        <v>-4.5475341632693197E-3</v>
      </c>
      <c r="AZ223">
        <f>-l*COS(AJ223)</f>
        <v>-0.88579941430696607</v>
      </c>
      <c r="BA223">
        <f>AZ223+l</f>
        <v>0.11420058569303393</v>
      </c>
      <c r="BB223">
        <f>AK223*l</f>
        <v>-1.1435127457760947</v>
      </c>
      <c r="BC223">
        <f>ABS(mass*g*BA223)</f>
        <v>1.120307745648663</v>
      </c>
      <c r="BD223">
        <f>mass*BB223^2/2</f>
        <v>0.65381069987619178</v>
      </c>
      <c r="BE223">
        <f t="shared" si="39"/>
        <v>1.7741184455248549</v>
      </c>
    </row>
    <row r="224" spans="2:57" x14ac:dyDescent="0.25">
      <c r="B224">
        <f>B223+dt</f>
        <v>0.21800000000000017</v>
      </c>
      <c r="C224">
        <f t="shared" si="47"/>
        <v>0.48193465118050671</v>
      </c>
      <c r="D224">
        <f t="shared" si="48"/>
        <v>-1.1491062223708197</v>
      </c>
      <c r="E224">
        <f>g/l*SIN(C224)</f>
        <v>-4.5468794366978136</v>
      </c>
      <c r="F224">
        <f>dt*D224</f>
        <v>-1.1491062223708197E-3</v>
      </c>
      <c r="G224">
        <f>dt*E224</f>
        <v>-4.5468794366978135E-3</v>
      </c>
      <c r="H224">
        <f>-l*COS(C224)</f>
        <v>-0.8860998817543646</v>
      </c>
      <c r="I224">
        <f>H224+l</f>
        <v>0.1139001182456354</v>
      </c>
      <c r="J224">
        <f>D224*l</f>
        <v>-1.1491062223708197</v>
      </c>
      <c r="K224">
        <f>ABS(mass*g*I224)</f>
        <v>1.1173601599896832</v>
      </c>
      <c r="L224">
        <f>mass*J224^2/2</f>
        <v>0.66022255514566786</v>
      </c>
      <c r="M224">
        <f t="shared" si="46"/>
        <v>1.7775827151353512</v>
      </c>
      <c r="Q224">
        <f>dt+Q223</f>
        <v>0.21800000000000017</v>
      </c>
      <c r="R224">
        <f t="shared" si="44"/>
        <v>0.48143638327133675</v>
      </c>
      <c r="S224">
        <f t="shared" si="45"/>
        <v>-1.1480616672419559</v>
      </c>
      <c r="T224">
        <f>g/l*SIN((R224))</f>
        <v>-4.5425476089698504</v>
      </c>
      <c r="U224">
        <f>R224+S224*dt/2</f>
        <v>0.4808623524377158</v>
      </c>
      <c r="V224">
        <f>S224+T224*dt/2</f>
        <v>-1.1503329410464409</v>
      </c>
      <c r="W224">
        <f>g/l*SIN(U224)</f>
        <v>-4.5375557176554588</v>
      </c>
      <c r="X224">
        <f>V224*dt</f>
        <v>-1.1503329410464409E-3</v>
      </c>
      <c r="Y224">
        <f>W224*dt</f>
        <v>-4.5375557176554589E-3</v>
      </c>
      <c r="Z224">
        <f>-l*COS(R224)</f>
        <v>-0.88633071610213721</v>
      </c>
      <c r="AA224">
        <f>Z224+l</f>
        <v>0.11366928389786279</v>
      </c>
      <c r="AB224">
        <f>S224*l</f>
        <v>-1.1480616672419559</v>
      </c>
      <c r="AC224">
        <f>ABS(mass*g*AA224)</f>
        <v>1.1150956750380341</v>
      </c>
      <c r="AD224">
        <f>mass*AB224^2/2</f>
        <v>0.65902279589518975</v>
      </c>
      <c r="AE224">
        <f t="shared" si="38"/>
        <v>1.7741184709332238</v>
      </c>
      <c r="AI224">
        <f>AI223+dt</f>
        <v>0.21800000000000017</v>
      </c>
      <c r="AJ224">
        <f t="shared" si="40"/>
        <v>0.48143672829778716</v>
      </c>
      <c r="AK224">
        <f t="shared" si="41"/>
        <v>-1.148060279939364</v>
      </c>
      <c r="AL224">
        <f>g/l*SIN(AJ224)</f>
        <v>-4.5425506089415553</v>
      </c>
      <c r="AM224">
        <f>AJ224+AK224*dt/2</f>
        <v>0.48086269815781746</v>
      </c>
      <c r="AN224">
        <f>AK224+AL224*dt/2</f>
        <v>-1.1503315552438347</v>
      </c>
      <c r="AO224">
        <f>g/l*SIN(AM224)</f>
        <v>-4.5375587245593856</v>
      </c>
      <c r="AP224">
        <f>AJ224+AN224*dt/2</f>
        <v>0.48086156252016526</v>
      </c>
      <c r="AQ224">
        <f>AK224+AO224*dt/2</f>
        <v>-1.1503290593016438</v>
      </c>
      <c r="AR224">
        <f>g/l*SIN(AP224)</f>
        <v>-4.5375488473378889</v>
      </c>
      <c r="AS224">
        <f>AJ224+AQ224*dt</f>
        <v>0.48028639923848554</v>
      </c>
      <c r="AT224">
        <f>AK224+AR224*dt</f>
        <v>-1.1525978287867018</v>
      </c>
      <c r="AU224">
        <f>g/l*SIN(AS224)</f>
        <v>-4.5325456063569955</v>
      </c>
      <c r="AV224">
        <f t="shared" si="42"/>
        <v>-1.1503298896361704</v>
      </c>
      <c r="AW224">
        <f t="shared" si="43"/>
        <v>-4.537551893182183</v>
      </c>
      <c r="AX224">
        <f>AV224*dt</f>
        <v>-1.1503298896361706E-3</v>
      </c>
      <c r="AY224">
        <f>AW224*dt</f>
        <v>-4.5375518931821835E-3</v>
      </c>
      <c r="AZ224">
        <f>-l*COS(AJ224)</f>
        <v>-0.88633055633663316</v>
      </c>
      <c r="BA224">
        <f>AZ224+l</f>
        <v>0.11366944366336684</v>
      </c>
      <c r="BB224">
        <f>AK224*l</f>
        <v>-1.148060279939364</v>
      </c>
      <c r="BC224">
        <f>ABS(mass*g*BA224)</f>
        <v>1.1150972423376289</v>
      </c>
      <c r="BD224">
        <f>mass*BB224^2/2</f>
        <v>0.65902120318722546</v>
      </c>
      <c r="BE224">
        <f t="shared" si="39"/>
        <v>1.7741184455248544</v>
      </c>
    </row>
    <row r="225" spans="2:57" x14ac:dyDescent="0.25">
      <c r="B225">
        <f>B224+dt</f>
        <v>0.21900000000000017</v>
      </c>
      <c r="C225">
        <f t="shared" si="47"/>
        <v>0.48078554495813591</v>
      </c>
      <c r="D225">
        <f t="shared" si="48"/>
        <v>-1.1536531018075176</v>
      </c>
      <c r="E225">
        <f>g/l*SIN(C225)</f>
        <v>-4.5368876704150685</v>
      </c>
      <c r="F225">
        <f>dt*D225</f>
        <v>-1.1536531018075176E-3</v>
      </c>
      <c r="G225">
        <f>dt*E225</f>
        <v>-4.5368876704150688E-3</v>
      </c>
      <c r="H225">
        <f>-l*COS(C225)</f>
        <v>-0.88663190083968269</v>
      </c>
      <c r="I225">
        <f>H225+l</f>
        <v>0.11336809916031731</v>
      </c>
      <c r="J225">
        <f>D225*l</f>
        <v>-1.1536531018075176</v>
      </c>
      <c r="K225">
        <f>ABS(mass*g*I225)</f>
        <v>1.1121410527627129</v>
      </c>
      <c r="L225">
        <f>mass*J225^2/2</f>
        <v>0.66545773965505328</v>
      </c>
      <c r="M225">
        <f t="shared" si="46"/>
        <v>1.7775987924177663</v>
      </c>
      <c r="Q225">
        <f>dt+Q224</f>
        <v>0.21900000000000017</v>
      </c>
      <c r="R225">
        <f t="shared" si="44"/>
        <v>0.48028605033029032</v>
      </c>
      <c r="S225">
        <f t="shared" si="45"/>
        <v>-1.1525992229596114</v>
      </c>
      <c r="T225">
        <f>g/l*SIN((R225))</f>
        <v>-4.5325425708127032</v>
      </c>
      <c r="U225">
        <f>R225+S225*dt/2</f>
        <v>0.4797097507188105</v>
      </c>
      <c r="V225">
        <f>S225+T225*dt/2</f>
        <v>-1.1548654942450178</v>
      </c>
      <c r="W225">
        <f>g/l*SIN(U225)</f>
        <v>-4.527527940324835</v>
      </c>
      <c r="X225">
        <f>V225*dt</f>
        <v>-1.1548654942450179E-3</v>
      </c>
      <c r="Y225">
        <f>W225*dt</f>
        <v>-4.5275279403248353E-3</v>
      </c>
      <c r="Z225">
        <f>-l*COS(R225)</f>
        <v>-0.88686279440631377</v>
      </c>
      <c r="AA225">
        <f>Z225+l</f>
        <v>0.11313720559368623</v>
      </c>
      <c r="AB225">
        <f>S225*l</f>
        <v>-1.1525992229596114</v>
      </c>
      <c r="AC225">
        <f>ABS(mass*g*AA225)</f>
        <v>1.109875986874062</v>
      </c>
      <c r="AD225">
        <f>mass*AB225^2/2</f>
        <v>0.66424248438354994</v>
      </c>
      <c r="AE225">
        <f t="shared" si="38"/>
        <v>1.7741184712576119</v>
      </c>
      <c r="AI225">
        <f>AI224+dt</f>
        <v>0.21900000000000017</v>
      </c>
      <c r="AJ225">
        <f t="shared" si="40"/>
        <v>0.48028639840815102</v>
      </c>
      <c r="AK225">
        <f t="shared" si="41"/>
        <v>-1.1525978318325463</v>
      </c>
      <c r="AL225">
        <f>g/l*SIN(AJ225)</f>
        <v>-4.532545599132983</v>
      </c>
      <c r="AM225">
        <f>AJ225+AK225*dt/2</f>
        <v>0.47971009949223475</v>
      </c>
      <c r="AN225">
        <f>AK225+AL225*dt/2</f>
        <v>-1.1548641046321129</v>
      </c>
      <c r="AO225">
        <f>g/l*SIN(AM225)</f>
        <v>-4.5275309756071307</v>
      </c>
      <c r="AP225">
        <f>AJ225+AN225*dt/2</f>
        <v>0.47970896635583499</v>
      </c>
      <c r="AQ225">
        <f>AK225+AO225*dt/2</f>
        <v>-1.1548615973203498</v>
      </c>
      <c r="AR225">
        <f>g/l*SIN(AP225)</f>
        <v>-4.5275211142205816</v>
      </c>
      <c r="AS225">
        <f>AJ225+AQ225*dt</f>
        <v>0.47913153681083065</v>
      </c>
      <c r="AT225">
        <f>AK225+AR225*dt</f>
        <v>-1.1571253529467669</v>
      </c>
      <c r="AU225">
        <f>g/l*SIN(AS225)</f>
        <v>-4.522495141533958</v>
      </c>
      <c r="AV225">
        <f t="shared" si="42"/>
        <v>-1.154862431447373</v>
      </c>
      <c r="AW225">
        <f t="shared" si="43"/>
        <v>-4.5275241533870609</v>
      </c>
      <c r="AX225">
        <f>AV225*dt</f>
        <v>-1.154862431447373E-3</v>
      </c>
      <c r="AY225">
        <f>AW225*dt</f>
        <v>-4.5275241533870607E-3</v>
      </c>
      <c r="AZ225">
        <f>-l*COS(AJ225)</f>
        <v>-0.8868626335828429</v>
      </c>
      <c r="BA225">
        <f>AZ225+l</f>
        <v>0.1131373664171571</v>
      </c>
      <c r="BB225">
        <f>AK225*l</f>
        <v>-1.1525978318325463</v>
      </c>
      <c r="BC225">
        <f>ABS(mass*g*BA225)</f>
        <v>1.1098775645523113</v>
      </c>
      <c r="BD225">
        <f>mass*BB225^2/2</f>
        <v>0.6642408809725433</v>
      </c>
      <c r="BE225">
        <f t="shared" si="39"/>
        <v>1.7741184455248546</v>
      </c>
    </row>
    <row r="226" spans="2:57" x14ac:dyDescent="0.25">
      <c r="B226">
        <f>B225+dt</f>
        <v>0.22000000000000017</v>
      </c>
      <c r="C226">
        <f t="shared" si="47"/>
        <v>0.47963189185632837</v>
      </c>
      <c r="D226">
        <f t="shared" si="48"/>
        <v>-1.1581899894779326</v>
      </c>
      <c r="E226">
        <f>g/l*SIN(C226)</f>
        <v>-4.5268503415806283</v>
      </c>
      <c r="F226">
        <f>dt*D226</f>
        <v>-1.1581899894779325E-3</v>
      </c>
      <c r="G226">
        <f>dt*E226</f>
        <v>-4.5268503415806282E-3</v>
      </c>
      <c r="H226">
        <f>-l*COS(C226)</f>
        <v>-0.88716484735503576</v>
      </c>
      <c r="I226">
        <f>H226+l</f>
        <v>0.11283515264496424</v>
      </c>
      <c r="J226">
        <f>D226*l</f>
        <v>-1.1581899894779326</v>
      </c>
      <c r="K226">
        <f>ABS(mass*g*I226)</f>
        <v>1.1069128474470993</v>
      </c>
      <c r="L226">
        <f>mass*J226^2/2</f>
        <v>0.67070202586344685</v>
      </c>
      <c r="M226">
        <f t="shared" si="46"/>
        <v>1.7776148733105461</v>
      </c>
      <c r="Q226">
        <f>dt+Q225</f>
        <v>0.22000000000000017</v>
      </c>
      <c r="R226">
        <f t="shared" si="44"/>
        <v>0.47913118483604528</v>
      </c>
      <c r="S226">
        <f t="shared" si="45"/>
        <v>-1.1571267508999361</v>
      </c>
      <c r="T226">
        <f>g/l*SIN((R226))</f>
        <v>-4.522492077469594</v>
      </c>
      <c r="U226">
        <f>R226+S226*dt/2</f>
        <v>0.4785526214605953</v>
      </c>
      <c r="V226">
        <f>S226+T226*dt/2</f>
        <v>-1.1593879969386709</v>
      </c>
      <c r="W226">
        <f>g/l*SIN(U226)</f>
        <v>-4.5174547225958888</v>
      </c>
      <c r="X226">
        <f>V226*dt</f>
        <v>-1.1593879969386709E-3</v>
      </c>
      <c r="Y226">
        <f>W226*dt</f>
        <v>-4.5174547225958891E-3</v>
      </c>
      <c r="Z226">
        <f>-l*COS(R226)</f>
        <v>-0.88739578870941027</v>
      </c>
      <c r="AA226">
        <f>Z226+l</f>
        <v>0.11260421129058973</v>
      </c>
      <c r="AB226">
        <f>S226*l</f>
        <v>-1.1571267508999361</v>
      </c>
      <c r="AC226">
        <f>ABS(mass*g*AA226)</f>
        <v>1.1046473127606853</v>
      </c>
      <c r="AD226">
        <f>mass*AB226^2/2</f>
        <v>0.66947115882412145</v>
      </c>
      <c r="AE226">
        <f t="shared" si="38"/>
        <v>1.7741184715848068</v>
      </c>
      <c r="AI226">
        <f>AI225+dt</f>
        <v>0.22000000000000017</v>
      </c>
      <c r="AJ226">
        <f t="shared" si="40"/>
        <v>0.47913153597670366</v>
      </c>
      <c r="AK226">
        <f t="shared" si="41"/>
        <v>-1.1571253559859334</v>
      </c>
      <c r="AL226">
        <f>g/l*SIN(AJ226)</f>
        <v>-4.5224951342725888</v>
      </c>
      <c r="AM226">
        <f>AJ226+AK226*dt/2</f>
        <v>0.47855297329871072</v>
      </c>
      <c r="AN226">
        <f>AK226+AL226*dt/2</f>
        <v>-1.1593866035530696</v>
      </c>
      <c r="AO226">
        <f>g/l*SIN(AM226)</f>
        <v>-4.5174577863905814</v>
      </c>
      <c r="AP226">
        <f>AJ226+AN226*dt/2</f>
        <v>0.47855184267492712</v>
      </c>
      <c r="AQ226">
        <f>AK226+AO226*dt/2</f>
        <v>-1.1593840848791286</v>
      </c>
      <c r="AR226">
        <f>g/l*SIN(AP226)</f>
        <v>-4.517447940954014</v>
      </c>
      <c r="AS226">
        <f>AJ226+AQ226*dt</f>
        <v>0.47797215189182451</v>
      </c>
      <c r="AT226">
        <f>AK226+AR226*dt</f>
        <v>-1.1616428039268873</v>
      </c>
      <c r="AU226">
        <f>g/l*SIN(AS226)</f>
        <v>-4.5123992515118729</v>
      </c>
      <c r="AV226">
        <f t="shared" si="42"/>
        <v>-1.1593849227962028</v>
      </c>
      <c r="AW226">
        <f t="shared" si="43"/>
        <v>-4.5174509734122754</v>
      </c>
      <c r="AX226">
        <f>AV226*dt</f>
        <v>-1.1593849227962028E-3</v>
      </c>
      <c r="AY226">
        <f>AW226*dt</f>
        <v>-4.5174509734122754E-3</v>
      </c>
      <c r="AZ226">
        <f>-l*COS(AJ226)</f>
        <v>-0.88739562683057416</v>
      </c>
      <c r="BA226">
        <f>AZ226+l</f>
        <v>0.11260437316942584</v>
      </c>
      <c r="BB226">
        <f>AK226*l</f>
        <v>-1.1571253559859334</v>
      </c>
      <c r="BC226">
        <f>ABS(mass*g*BA226)</f>
        <v>1.1046489007920675</v>
      </c>
      <c r="BD226">
        <f>mass*BB226^2/2</f>
        <v>0.66946954473278653</v>
      </c>
      <c r="BE226">
        <f t="shared" si="39"/>
        <v>1.774118445524854</v>
      </c>
    </row>
    <row r="227" spans="2:57" x14ac:dyDescent="0.25">
      <c r="B227">
        <f>B226+dt</f>
        <v>0.22100000000000017</v>
      </c>
      <c r="C227">
        <f t="shared" si="47"/>
        <v>0.47847370186685045</v>
      </c>
      <c r="D227">
        <f t="shared" si="48"/>
        <v>-1.1627168398195133</v>
      </c>
      <c r="E227">
        <f>g/l*SIN(C227)</f>
        <v>-4.5167674792491521</v>
      </c>
      <c r="F227">
        <f>dt*D227</f>
        <v>-1.1627168398195135E-3</v>
      </c>
      <c r="G227">
        <f>dt*E227</f>
        <v>-4.5167674792491522E-3</v>
      </c>
      <c r="H227">
        <f>-l*COS(C227)</f>
        <v>-0.88769870203391421</v>
      </c>
      <c r="I227">
        <f>H227+l</f>
        <v>0.11230129796608579</v>
      </c>
      <c r="J227">
        <f>D227*l</f>
        <v>-1.1627168398195133</v>
      </c>
      <c r="K227">
        <f>ABS(mass*g*I227)</f>
        <v>1.1016757330473017</v>
      </c>
      <c r="L227">
        <f>mass*J227^2/2</f>
        <v>0.67595522479993797</v>
      </c>
      <c r="M227">
        <f t="shared" si="46"/>
        <v>1.7776309578472396</v>
      </c>
      <c r="Q227">
        <f>dt+Q226</f>
        <v>0.22100000000000017</v>
      </c>
      <c r="R227">
        <f t="shared" si="44"/>
        <v>0.47797179683910662</v>
      </c>
      <c r="S227">
        <f t="shared" si="45"/>
        <v>-1.161644205622532</v>
      </c>
      <c r="T227">
        <f>g/l*SIN((R227))</f>
        <v>-4.5123961587934476</v>
      </c>
      <c r="U227">
        <f>R227+S227*dt/2</f>
        <v>0.47739097473629538</v>
      </c>
      <c r="V227">
        <f>S227+T227*dt/2</f>
        <v>-1.1639004037019287</v>
      </c>
      <c r="W227">
        <f>g/l*SIN(U227)</f>
        <v>-4.5073360946472958</v>
      </c>
      <c r="X227">
        <f>V227*dt</f>
        <v>-1.1639004037019287E-3</v>
      </c>
      <c r="Y227">
        <f>W227*dt</f>
        <v>-4.5073360946472959E-3</v>
      </c>
      <c r="Z227">
        <f>-l*COS(R227)</f>
        <v>-0.88792967974652326</v>
      </c>
      <c r="AA227">
        <f>Z227+l</f>
        <v>0.11207032025347674</v>
      </c>
      <c r="AB227">
        <f>S227*l</f>
        <v>-1.161644205622532</v>
      </c>
      <c r="AC227">
        <f>ABS(mass*g*AA227)</f>
        <v>1.0994098416866069</v>
      </c>
      <c r="AD227">
        <f>mass*AB227^2/2</f>
        <v>0.67470863022820171</v>
      </c>
      <c r="AE227">
        <f t="shared" si="38"/>
        <v>1.7741184719148086</v>
      </c>
      <c r="AI227">
        <f>AI226+dt</f>
        <v>0.22100000000000017</v>
      </c>
      <c r="AJ227">
        <f t="shared" si="40"/>
        <v>0.47797215105390745</v>
      </c>
      <c r="AK227">
        <f t="shared" si="41"/>
        <v>-1.1616428069593456</v>
      </c>
      <c r="AL227">
        <f>g/l*SIN(AJ227)</f>
        <v>-4.512399244213122</v>
      </c>
      <c r="AM227">
        <f>AJ227+AK227*dt/2</f>
        <v>0.4773913296504278</v>
      </c>
      <c r="AN227">
        <f>AK227+AL227*dt/2</f>
        <v>-1.1638990065814523</v>
      </c>
      <c r="AO227">
        <f>g/l*SIN(AM227)</f>
        <v>-4.5073391870882329</v>
      </c>
      <c r="AP227">
        <f>AJ227+AN227*dt/2</f>
        <v>0.47739020155061673</v>
      </c>
      <c r="AQ227">
        <f>AK227+AO227*dt/2</f>
        <v>-1.1638964765528899</v>
      </c>
      <c r="AR227">
        <f>g/l*SIN(AP227)</f>
        <v>-4.5073293577170794</v>
      </c>
      <c r="AS227">
        <f>AJ227+AQ227*dt</f>
        <v>0.47680825457735454</v>
      </c>
      <c r="AT227">
        <f>AK227+AR227*dt</f>
        <v>-1.1661501363170628</v>
      </c>
      <c r="AU227">
        <f>g/l*SIN(AS227)</f>
        <v>-4.502257966796682</v>
      </c>
      <c r="AV227">
        <f t="shared" si="42"/>
        <v>-1.1638973182575154</v>
      </c>
      <c r="AW227">
        <f t="shared" si="43"/>
        <v>-4.5073323834367374</v>
      </c>
      <c r="AX227">
        <f>AV227*dt</f>
        <v>-1.1638973182575155E-3</v>
      </c>
      <c r="AY227">
        <f>AW227*dt</f>
        <v>-4.5073323834367374E-3</v>
      </c>
      <c r="AZ227">
        <f>-l*COS(AJ227)</f>
        <v>-0.88792951681501942</v>
      </c>
      <c r="BA227">
        <f>AZ227+l</f>
        <v>0.11207048318498058</v>
      </c>
      <c r="BB227">
        <f>AK227*l</f>
        <v>-1.1616428069593456</v>
      </c>
      <c r="BC227">
        <f>ABS(mass*g*BA227)</f>
        <v>1.0994114400446595</v>
      </c>
      <c r="BD227">
        <f>mass*BB227^2/2</f>
        <v>0.6747070054801938</v>
      </c>
      <c r="BE227">
        <f t="shared" si="39"/>
        <v>1.7741184455248533</v>
      </c>
    </row>
    <row r="228" spans="2:57" x14ac:dyDescent="0.25">
      <c r="B228">
        <f>B227+dt</f>
        <v>0.22200000000000017</v>
      </c>
      <c r="C228">
        <f t="shared" si="47"/>
        <v>0.47731098502703095</v>
      </c>
      <c r="D228">
        <f t="shared" si="48"/>
        <v>-1.1672336072987626</v>
      </c>
      <c r="E228">
        <f>g/l*SIN(C228)</f>
        <v>-4.5066391131265444</v>
      </c>
      <c r="F228">
        <f>dt*D228</f>
        <v>-1.1672336072987627E-3</v>
      </c>
      <c r="G228">
        <f>dt*E228</f>
        <v>-4.5066391131265444E-3</v>
      </c>
      <c r="H228">
        <f>-l*COS(C228)</f>
        <v>-0.88823344555988148</v>
      </c>
      <c r="I228">
        <f>H228+l</f>
        <v>0.11176655444011852</v>
      </c>
      <c r="J228">
        <f>D228*l</f>
        <v>-1.1672336072987626</v>
      </c>
      <c r="K228">
        <f>ABS(mass*g*I228)</f>
        <v>1.0964298990575627</v>
      </c>
      <c r="L228">
        <f>mass*J228^2/2</f>
        <v>0.68121714700384095</v>
      </c>
      <c r="M228">
        <f t="shared" si="46"/>
        <v>1.7776470460614036</v>
      </c>
      <c r="Q228">
        <f>dt+Q227</f>
        <v>0.22200000000000017</v>
      </c>
      <c r="R228">
        <f t="shared" si="44"/>
        <v>0.47680789643540467</v>
      </c>
      <c r="S228">
        <f t="shared" si="45"/>
        <v>-1.1661515417171793</v>
      </c>
      <c r="T228">
        <f>g/l*SIN((R228))</f>
        <v>-4.5022548452903859</v>
      </c>
      <c r="U228">
        <f>R228+S228*dt/2</f>
        <v>0.47622482066454608</v>
      </c>
      <c r="V228">
        <f>S228+T228*dt/2</f>
        <v>-1.1684026691398244</v>
      </c>
      <c r="W228">
        <f>g/l*SIN(U228)</f>
        <v>-4.4971720873135279</v>
      </c>
      <c r="X228">
        <f>V228*dt</f>
        <v>-1.1684026691398243E-3</v>
      </c>
      <c r="Y228">
        <f>W228*dt</f>
        <v>-4.4971720873135277E-3</v>
      </c>
      <c r="Z228">
        <f>-l*COS(R228)</f>
        <v>-0.88846444820357373</v>
      </c>
      <c r="AA228">
        <f>Z228+l</f>
        <v>0.11153555179642627</v>
      </c>
      <c r="AB228">
        <f>S228*l</f>
        <v>-1.1661515417171793</v>
      </c>
      <c r="AC228">
        <f>ABS(mass*g*AA228)</f>
        <v>1.0941637631229417</v>
      </c>
      <c r="AD228">
        <f>mass*AB228^2/2</f>
        <v>0.67995470912467704</v>
      </c>
      <c r="AE228">
        <f t="shared" ref="AE228:AE235" si="49">AC228+AD228</f>
        <v>1.7741184722476189</v>
      </c>
      <c r="AI228">
        <f>AI227+dt</f>
        <v>0.22200000000000017</v>
      </c>
      <c r="AJ228">
        <f t="shared" si="40"/>
        <v>0.47680825373564995</v>
      </c>
      <c r="AK228">
        <f t="shared" si="41"/>
        <v>-1.1661501393427824</v>
      </c>
      <c r="AL228">
        <f>g/l*SIN(AJ228)</f>
        <v>-4.5022579594605237</v>
      </c>
      <c r="AM228">
        <f>AJ228+AK228*dt/2</f>
        <v>0.47622517866597858</v>
      </c>
      <c r="AN228">
        <f>AK228+AL228*dt/2</f>
        <v>-1.1684012683225127</v>
      </c>
      <c r="AO228">
        <f>g/l*SIN(AM228)</f>
        <v>-4.4971752085343768</v>
      </c>
      <c r="AP228">
        <f>AJ228+AN228*dt/2</f>
        <v>0.47622405310148869</v>
      </c>
      <c r="AQ228">
        <f>AK228+AO228*dt/2</f>
        <v>-1.1683987269470497</v>
      </c>
      <c r="AR228">
        <f>g/l*SIN(AP228)</f>
        <v>-4.4971653953444575</v>
      </c>
      <c r="AS228">
        <f>AJ228+AQ228*dt</f>
        <v>0.47563985500870287</v>
      </c>
      <c r="AT228">
        <f>AK228+AR228*dt</f>
        <v>-1.1706473047381269</v>
      </c>
      <c r="AU228">
        <f>g/l*SIN(AS228)</f>
        <v>-4.492071318552707</v>
      </c>
      <c r="AV228">
        <f t="shared" si="42"/>
        <v>-1.1683995724366723</v>
      </c>
      <c r="AW228">
        <f t="shared" si="43"/>
        <v>-4.4971684142951505</v>
      </c>
      <c r="AX228">
        <f>AV228*dt</f>
        <v>-1.1683995724366724E-3</v>
      </c>
      <c r="AY228">
        <f>AW228*dt</f>
        <v>-4.4971684142951504E-3</v>
      </c>
      <c r="AZ228">
        <f>-l*COS(AJ228)</f>
        <v>-0.88846428422219592</v>
      </c>
      <c r="BA228">
        <f>AZ228+l</f>
        <v>0.11153571577780408</v>
      </c>
      <c r="BB228">
        <f>AK228*l</f>
        <v>-1.1661501393427824</v>
      </c>
      <c r="BC228">
        <f>ABS(mass*g*BA228)</f>
        <v>1.094165371780258</v>
      </c>
      <c r="BD228">
        <f>mass*BB228^2/2</f>
        <v>0.67995307374459546</v>
      </c>
      <c r="BE228">
        <f t="shared" si="39"/>
        <v>1.7741184455248535</v>
      </c>
    </row>
    <row r="229" spans="2:57" x14ac:dyDescent="0.25">
      <c r="B229">
        <f>B228+dt</f>
        <v>0.22300000000000017</v>
      </c>
      <c r="C229">
        <f t="shared" si="47"/>
        <v>0.4761437514197322</v>
      </c>
      <c r="D229">
        <f t="shared" si="48"/>
        <v>-1.1717402464118891</v>
      </c>
      <c r="E229">
        <f>g/l*SIN(C229)</f>
        <v>-4.4964652735751818</v>
      </c>
      <c r="F229">
        <f>dt*D229</f>
        <v>-1.171740246411889E-3</v>
      </c>
      <c r="G229">
        <f>dt*E229</f>
        <v>-4.4964652735751814E-3</v>
      </c>
      <c r="H229">
        <f>-l*COS(C229)</f>
        <v>-0.88876905856718513</v>
      </c>
      <c r="I229">
        <f>H229+l</f>
        <v>0.11123094143281487</v>
      </c>
      <c r="J229">
        <f>D229*l</f>
        <v>-1.1717402464118891</v>
      </c>
      <c r="K229">
        <f>ABS(mass*g*I229)</f>
        <v>1.0911755354559138</v>
      </c>
      <c r="L229">
        <f>mass*J229^2/2</f>
        <v>0.68648760253069729</v>
      </c>
      <c r="M229">
        <f t="shared" si="46"/>
        <v>1.777663137986611</v>
      </c>
      <c r="Q229">
        <f>dt+Q228</f>
        <v>0.22300000000000017</v>
      </c>
      <c r="R229">
        <f t="shared" si="44"/>
        <v>0.47563949376626485</v>
      </c>
      <c r="S229">
        <f t="shared" si="45"/>
        <v>-1.1706487138044928</v>
      </c>
      <c r="T229">
        <f>g/l*SIN((R229))</f>
        <v>-4.4920681681249208</v>
      </c>
      <c r="U229">
        <f>R229+S229*dt/2</f>
        <v>0.47505416940936263</v>
      </c>
      <c r="V229">
        <f>S229+T229*dt/2</f>
        <v>-1.1728947478885552</v>
      </c>
      <c r="W229">
        <f>g/l*SIN(U229)</f>
        <v>-4.4869627320900394</v>
      </c>
      <c r="X229">
        <f>V229*dt</f>
        <v>-1.1728947478885552E-3</v>
      </c>
      <c r="Y229">
        <f>W229*dt</f>
        <v>-4.4869627320900394E-3</v>
      </c>
      <c r="Z229">
        <f>-l*COS(R229)</f>
        <v>-0.88900007471792253</v>
      </c>
      <c r="AA229">
        <f>Z229+l</f>
        <v>0.11099992528207747</v>
      </c>
      <c r="AB229">
        <f>S229*l</f>
        <v>-1.1706487138044928</v>
      </c>
      <c r="AC229">
        <f>ABS(mass*g*AA229)</f>
        <v>1.08890926701718</v>
      </c>
      <c r="AD229">
        <f>mass*AB229^2/2</f>
        <v>0.68520920556605658</v>
      </c>
      <c r="AE229">
        <f t="shared" si="49"/>
        <v>1.7741184725832366</v>
      </c>
      <c r="AI229">
        <f>AI228+dt</f>
        <v>0.22300000000000017</v>
      </c>
      <c r="AJ229">
        <f t="shared" si="40"/>
        <v>0.47563985416321325</v>
      </c>
      <c r="AK229">
        <f t="shared" si="41"/>
        <v>-1.1706473077570776</v>
      </c>
      <c r="AL229">
        <f>g/l*SIN(AJ229)</f>
        <v>-4.4920713111791164</v>
      </c>
      <c r="AM229">
        <f>AJ229+AK229*dt/2</f>
        <v>0.47505453050933472</v>
      </c>
      <c r="AN229">
        <f>AK229+AL229*dt/2</f>
        <v>-1.1728933434126672</v>
      </c>
      <c r="AO229">
        <f>g/l*SIN(AM229)</f>
        <v>-4.4869658822242737</v>
      </c>
      <c r="AP229">
        <f>AJ229+AN229*dt/2</f>
        <v>0.47505340749150693</v>
      </c>
      <c r="AQ229">
        <f>AK229+AO229*dt/2</f>
        <v>-1.1728907906981898</v>
      </c>
      <c r="AR229">
        <f>g/l*SIN(AP229)</f>
        <v>-4.4869560853318013</v>
      </c>
      <c r="AS229">
        <f>AJ229+AQ229*dt</f>
        <v>0.47446696337251504</v>
      </c>
      <c r="AT229">
        <f>AK229+AR229*dt</f>
        <v>-1.1751342638424094</v>
      </c>
      <c r="AU229">
        <f>g/l*SIN(AS229)</f>
        <v>-4.4818393386078288</v>
      </c>
      <c r="AV229">
        <f t="shared" si="42"/>
        <v>-1.1728916399702001</v>
      </c>
      <c r="AW229">
        <f t="shared" si="43"/>
        <v>-4.486959097483183</v>
      </c>
      <c r="AX229">
        <f>AV229*dt</f>
        <v>-1.1728916399702E-3</v>
      </c>
      <c r="AY229">
        <f>AW229*dt</f>
        <v>-4.4869590974831834E-3</v>
      </c>
      <c r="AZ229">
        <f>-l*COS(AJ229)</f>
        <v>-0.888999909689561</v>
      </c>
      <c r="BA229">
        <f>AZ229+l</f>
        <v>0.111000090310439</v>
      </c>
      <c r="BB229">
        <f>AK229*l</f>
        <v>-1.1706473077570776</v>
      </c>
      <c r="BC229">
        <f>ABS(mass*g*BA229)</f>
        <v>1.0889108859454066</v>
      </c>
      <c r="BD229">
        <f>mass*BB229^2/2</f>
        <v>0.68520755957944701</v>
      </c>
      <c r="BE229">
        <f t="shared" si="39"/>
        <v>1.7741184455248535</v>
      </c>
    </row>
    <row r="230" spans="2:57" x14ac:dyDescent="0.25">
      <c r="B230">
        <f>B229+dt</f>
        <v>0.22400000000000017</v>
      </c>
      <c r="C230">
        <f t="shared" si="47"/>
        <v>0.47497201117332033</v>
      </c>
      <c r="D230">
        <f t="shared" si="48"/>
        <v>-1.1762367116854644</v>
      </c>
      <c r="E230">
        <f>g/l*SIN(C230)</f>
        <v>-4.4862459916191266</v>
      </c>
      <c r="F230">
        <f>dt*D230</f>
        <v>-1.1762367116854645E-3</v>
      </c>
      <c r="G230">
        <f>dt*E230</f>
        <v>-4.4862459916191269E-3</v>
      </c>
      <c r="H230">
        <f>-l*COS(C230)</f>
        <v>-0.889305521641374</v>
      </c>
      <c r="I230">
        <f>H230+l</f>
        <v>0.110694478358626</v>
      </c>
      <c r="J230">
        <f>D230*l</f>
        <v>-1.1762367116854644</v>
      </c>
      <c r="K230">
        <f>ABS(mass*g*I230)</f>
        <v>1.0859128326981211</v>
      </c>
      <c r="L230">
        <f>mass*J230^2/2</f>
        <v>0.6917664009583171</v>
      </c>
      <c r="M230">
        <f t="shared" si="46"/>
        <v>1.7776792336564382</v>
      </c>
      <c r="Q230">
        <f>dt+Q229</f>
        <v>0.22400000000000017</v>
      </c>
      <c r="R230">
        <f t="shared" si="44"/>
        <v>0.47446659901837629</v>
      </c>
      <c r="S230">
        <f t="shared" si="45"/>
        <v>-1.1751356765365828</v>
      </c>
      <c r="T230">
        <f>g/l*SIN((R230))</f>
        <v>-4.4818361591251286</v>
      </c>
      <c r="U230">
        <f>R230+S230*dt/2</f>
        <v>0.47387903118010799</v>
      </c>
      <c r="V230">
        <f>S230+T230*dt/2</f>
        <v>-1.1773765946161454</v>
      </c>
      <c r="W230">
        <f>g/l*SIN(U230)</f>
        <v>-4.4767080611384271</v>
      </c>
      <c r="X230">
        <f>V230*dt</f>
        <v>-1.1773765946161453E-3</v>
      </c>
      <c r="Y230">
        <f>W230*dt</f>
        <v>-4.476708061138427E-3</v>
      </c>
      <c r="Z230">
        <f>-l*COS(R230)</f>
        <v>-0.88953653987898906</v>
      </c>
      <c r="AA230">
        <f>Z230+l</f>
        <v>0.11046346012101094</v>
      </c>
      <c r="AB230">
        <f>S230*l</f>
        <v>-1.1751356765365828</v>
      </c>
      <c r="AC230">
        <f>ABS(mass*g*AA230)</f>
        <v>1.0836465437871174</v>
      </c>
      <c r="AD230">
        <f>mass*AB230^2/2</f>
        <v>0.69047192913454603</v>
      </c>
      <c r="AE230">
        <f t="shared" si="49"/>
        <v>1.7741184729216635</v>
      </c>
      <c r="AI230">
        <f>AI229+dt</f>
        <v>0.22400000000000017</v>
      </c>
      <c r="AJ230">
        <f t="shared" si="40"/>
        <v>0.47446696252324305</v>
      </c>
      <c r="AK230">
        <f t="shared" si="41"/>
        <v>-1.1751342668545608</v>
      </c>
      <c r="AL230">
        <f>g/l*SIN(AJ230)</f>
        <v>-4.4818393311967828</v>
      </c>
      <c r="AM230">
        <f>AJ230+AK230*dt/2</f>
        <v>0.47387939538981577</v>
      </c>
      <c r="AN230">
        <f>AK230+AL230*dt/2</f>
        <v>-1.1773751865201592</v>
      </c>
      <c r="AO230">
        <f>g/l*SIN(AM230)</f>
        <v>-4.476711240319327</v>
      </c>
      <c r="AP230">
        <f>AJ230+AN230*dt/2</f>
        <v>0.47387827492998297</v>
      </c>
      <c r="AQ230">
        <f>AK230+AO230*dt/2</f>
        <v>-1.1773726224747205</v>
      </c>
      <c r="AR230">
        <f>g/l*SIN(AP230)</f>
        <v>-4.4767014598408981</v>
      </c>
      <c r="AS230">
        <f>AJ230+AQ230*dt</f>
        <v>0.4732895899007683</v>
      </c>
      <c r="AT230">
        <f>AK230+AR230*dt</f>
        <v>-1.1796109683144016</v>
      </c>
      <c r="AU230">
        <f>g/l*SIN(AS230)</f>
        <v>-4.4715620594586438</v>
      </c>
      <c r="AV230">
        <f t="shared" si="42"/>
        <v>-1.1773734755264538</v>
      </c>
      <c r="AW230">
        <f t="shared" si="43"/>
        <v>-4.476704465162646</v>
      </c>
      <c r="AX230">
        <f>AV230*dt</f>
        <v>-1.1773734755264537E-3</v>
      </c>
      <c r="AY230">
        <f>AW230*dt</f>
        <v>-4.476704465162646E-3</v>
      </c>
      <c r="AZ230">
        <f>-l*COS(AJ230)</f>
        <v>-0.88953637380663098</v>
      </c>
      <c r="BA230">
        <f>AZ230+l</f>
        <v>0.11046362619336902</v>
      </c>
      <c r="BB230">
        <f>AK230*l</f>
        <v>-1.1751342668545608</v>
      </c>
      <c r="BC230">
        <f>ABS(mass*g*BA230)</f>
        <v>1.0836481729569503</v>
      </c>
      <c r="BD230">
        <f>mass*BB230^2/2</f>
        <v>0.69047027256790305</v>
      </c>
      <c r="BE230">
        <f t="shared" si="39"/>
        <v>1.7741184455248533</v>
      </c>
    </row>
    <row r="231" spans="2:57" x14ac:dyDescent="0.25">
      <c r="B231">
        <f>B230+dt</f>
        <v>0.22500000000000017</v>
      </c>
      <c r="C231">
        <f t="shared" si="47"/>
        <v>0.47379577446163484</v>
      </c>
      <c r="D231">
        <f t="shared" si="48"/>
        <v>-1.1807229576770835</v>
      </c>
      <c r="E231">
        <f>g/l*SIN(C231)</f>
        <v>-4.4759812989493248</v>
      </c>
      <c r="F231">
        <f>dt*D231</f>
        <v>-1.1807229576770834E-3</v>
      </c>
      <c r="G231">
        <f>dt*E231</f>
        <v>-4.4759812989493249E-3</v>
      </c>
      <c r="H231">
        <f>-l*COS(C231)</f>
        <v>-0.88984281531991816</v>
      </c>
      <c r="I231">
        <f>H231+l</f>
        <v>0.11015718468008184</v>
      </c>
      <c r="J231">
        <f>D231*l</f>
        <v>-1.1807229576770835</v>
      </c>
      <c r="K231">
        <f>ABS(mass*g*I231)</f>
        <v>1.0806419817116029</v>
      </c>
      <c r="L231">
        <f>mass*J231^2/2</f>
        <v>0.69705335139285995</v>
      </c>
      <c r="M231">
        <f t="shared" si="46"/>
        <v>1.7776953331044627</v>
      </c>
      <c r="Q231">
        <f>dt+Q230</f>
        <v>0.22500000000000017</v>
      </c>
      <c r="R231">
        <f t="shared" si="44"/>
        <v>0.47328922242376015</v>
      </c>
      <c r="S231">
        <f t="shared" si="45"/>
        <v>-1.1796123845977213</v>
      </c>
      <c r="T231">
        <f>g/l*SIN((R231))</f>
        <v>-4.4715588507878028</v>
      </c>
      <c r="U231">
        <f>R231+S231*dt/2</f>
        <v>0.47269941623146128</v>
      </c>
      <c r="V231">
        <f>S231+T231*dt/2</f>
        <v>-1.1818481640231153</v>
      </c>
      <c r="W231">
        <f>g/l*SIN(U231)</f>
        <v>-4.4664081072915804</v>
      </c>
      <c r="X231">
        <f>V231*dt</f>
        <v>-1.1818481640231153E-3</v>
      </c>
      <c r="Y231">
        <f>W231*dt</f>
        <v>-4.4664081072915808E-3</v>
      </c>
      <c r="Z231">
        <f>-l*COS(R231)</f>
        <v>-0.89007382422887482</v>
      </c>
      <c r="AA231">
        <f>Z231+l</f>
        <v>0.10992617577112518</v>
      </c>
      <c r="AB231">
        <f>S231*l</f>
        <v>-1.1796123845977213</v>
      </c>
      <c r="AC231">
        <f>ABS(mass*g*AA231)</f>
        <v>1.0783757843147381</v>
      </c>
      <c r="AD231">
        <f>mass*AB231^2/2</f>
        <v>0.69574268894816116</v>
      </c>
      <c r="AE231">
        <f t="shared" si="49"/>
        <v>1.7741184732628992</v>
      </c>
      <c r="AI231">
        <f>AI230+dt</f>
        <v>0.22500000000000017</v>
      </c>
      <c r="AJ231">
        <f t="shared" si="40"/>
        <v>0.47328958904771662</v>
      </c>
      <c r="AK231">
        <f t="shared" si="41"/>
        <v>-1.1796109713197234</v>
      </c>
      <c r="AL231">
        <f>g/l*SIN(AJ231)</f>
        <v>-4.4715620520101185</v>
      </c>
      <c r="AM231">
        <f>AJ231+AK231*dt/2</f>
        <v>0.47269978356205677</v>
      </c>
      <c r="AN231">
        <f>AK231+AL231*dt/2</f>
        <v>-1.1818467523457283</v>
      </c>
      <c r="AO231">
        <f>g/l*SIN(AM231)</f>
        <v>-4.4664113156522243</v>
      </c>
      <c r="AP231">
        <f>AJ231+AN231*dt/2</f>
        <v>0.47269866567154373</v>
      </c>
      <c r="AQ231">
        <f>AK231+AO231*dt/2</f>
        <v>-1.1818441769775494</v>
      </c>
      <c r="AR231">
        <f>g/l*SIN(AP231)</f>
        <v>-4.466401551704819</v>
      </c>
      <c r="AS231">
        <f>AJ231+AQ231*dt</f>
        <v>0.47210774487073909</v>
      </c>
      <c r="AT231">
        <f>AK231+AR231*dt</f>
        <v>-1.1840773728714282</v>
      </c>
      <c r="AU231">
        <f>g/l*SIN(AS231)</f>
        <v>-4.4612395142755963</v>
      </c>
      <c r="AV231">
        <f t="shared" si="42"/>
        <v>-1.1818450338062845</v>
      </c>
      <c r="AW231">
        <f t="shared" si="43"/>
        <v>-4.4664045501666338</v>
      </c>
      <c r="AX231">
        <f>AV231*dt</f>
        <v>-1.1818450338062845E-3</v>
      </c>
      <c r="AY231">
        <f>AW231*dt</f>
        <v>-4.4664045501666338E-3</v>
      </c>
      <c r="AZ231">
        <f>-l*COS(AJ231)</f>
        <v>-0.89007365711560427</v>
      </c>
      <c r="BA231">
        <f>AZ231+l</f>
        <v>0.10992634288439573</v>
      </c>
      <c r="BB231">
        <f>AK231*l</f>
        <v>-1.1796109713197234</v>
      </c>
      <c r="BC231">
        <f>ABS(mass*g*BA231)</f>
        <v>1.0783774236959223</v>
      </c>
      <c r="BD231">
        <f>mass*BB231^2/2</f>
        <v>0.69574102182893061</v>
      </c>
      <c r="BE231">
        <f t="shared" si="39"/>
        <v>1.7741184455248529</v>
      </c>
    </row>
    <row r="232" spans="2:57" x14ac:dyDescent="0.25">
      <c r="B232">
        <f>B231+dt</f>
        <v>0.22600000000000017</v>
      </c>
      <c r="C232">
        <f t="shared" si="47"/>
        <v>0.47261505150395777</v>
      </c>
      <c r="D232">
        <f t="shared" si="48"/>
        <v>-1.1851989389760327</v>
      </c>
      <c r="E232">
        <f>g/l*SIN(C232)</f>
        <v>-4.4656712279287785</v>
      </c>
      <c r="F232">
        <f>dt*D232</f>
        <v>-1.1851989389760327E-3</v>
      </c>
      <c r="G232">
        <f>dt*E232</f>
        <v>-4.4656712279287783E-3</v>
      </c>
      <c r="H232">
        <f>-l*COS(C232)</f>
        <v>-0.89038092009283309</v>
      </c>
      <c r="I232">
        <f>H232+l</f>
        <v>0.10961907990716691</v>
      </c>
      <c r="J232">
        <f>D232*l</f>
        <v>-1.1851989389760327</v>
      </c>
      <c r="K232">
        <f>ABS(mass*g*I232)</f>
        <v>1.0753631738893075</v>
      </c>
      <c r="L232">
        <f>mass*J232^2/2</f>
        <v>0.70234826247495685</v>
      </c>
      <c r="M232">
        <f t="shared" si="46"/>
        <v>1.7777114363642643</v>
      </c>
      <c r="Q232">
        <f>dt+Q231</f>
        <v>0.22600000000000017</v>
      </c>
      <c r="R232">
        <f t="shared" si="44"/>
        <v>0.47210737425973703</v>
      </c>
      <c r="S232">
        <f t="shared" si="45"/>
        <v>-1.1840787927050129</v>
      </c>
      <c r="T232">
        <f>g/l*SIN((R232))</f>
        <v>-4.4612362762835938</v>
      </c>
      <c r="U232">
        <f>R232+S232*dt/2</f>
        <v>0.47151533486338454</v>
      </c>
      <c r="V232">
        <f>S232+T232*dt/2</f>
        <v>-1.1863094108431547</v>
      </c>
      <c r="W232">
        <f>g/l*SIN(U232)</f>
        <v>-4.4560629040588058</v>
      </c>
      <c r="X232">
        <f>V232*dt</f>
        <v>-1.1863094108431546E-3</v>
      </c>
      <c r="Y232">
        <f>W232*dt</f>
        <v>-4.4560629040588055E-3</v>
      </c>
      <c r="Z232">
        <f>-l*COS(R232)</f>
        <v>-0.89061190826299064</v>
      </c>
      <c r="AA232">
        <f>Z232+l</f>
        <v>0.10938809173700936</v>
      </c>
      <c r="AB232">
        <f>S232*l</f>
        <v>-1.1840787927050129</v>
      </c>
      <c r="AC232">
        <f>ABS(mass*g*AA232)</f>
        <v>1.0730971799400619</v>
      </c>
      <c r="AD232">
        <f>mass*AB232^2/2</f>
        <v>0.70102129366688049</v>
      </c>
      <c r="AE232">
        <f t="shared" si="49"/>
        <v>1.7741184736069424</v>
      </c>
      <c r="AI232">
        <f>AI231+dt</f>
        <v>0.22600000000000017</v>
      </c>
      <c r="AJ232">
        <f t="shared" si="40"/>
        <v>0.47210774401391031</v>
      </c>
      <c r="AK232">
        <f t="shared" si="41"/>
        <v>-1.1840773758698899</v>
      </c>
      <c r="AL232">
        <f>g/l*SIN(AJ232)</f>
        <v>-4.4612395067895676</v>
      </c>
      <c r="AM232">
        <f>AJ232+AK232*dt/2</f>
        <v>0.47151570532597537</v>
      </c>
      <c r="AN232">
        <f>AK232+AL232*dt/2</f>
        <v>-1.1863079956232847</v>
      </c>
      <c r="AO232">
        <f>g/l*SIN(AM232)</f>
        <v>-4.4560661417320633</v>
      </c>
      <c r="AP232">
        <f>AJ232+AN232*dt/2</f>
        <v>0.47151459001609869</v>
      </c>
      <c r="AQ232">
        <f>AK232+AO232*dt/2</f>
        <v>-1.1863054089407559</v>
      </c>
      <c r="AR232">
        <f>g/l*SIN(AP232)</f>
        <v>-4.4560563944330465</v>
      </c>
      <c r="AS232">
        <f>AJ232+AQ232*dt</f>
        <v>0.47092143860496954</v>
      </c>
      <c r="AT232">
        <f>AK232+AR232*dt</f>
        <v>-1.1885334322643231</v>
      </c>
      <c r="AU232">
        <f>g/l*SIN(AS232)</f>
        <v>-4.4508717369080939</v>
      </c>
      <c r="AV232">
        <f t="shared" si="42"/>
        <v>-1.1863062695437157</v>
      </c>
      <c r="AW232">
        <f t="shared" si="43"/>
        <v>-4.4560593860046476</v>
      </c>
      <c r="AX232">
        <f>AV232*dt</f>
        <v>-1.1863062695437157E-3</v>
      </c>
      <c r="AY232">
        <f>AW232*dt</f>
        <v>-4.4560593860046476E-3</v>
      </c>
      <c r="AZ232">
        <f>-l*COS(AJ232)</f>
        <v>-0.89061174011198874</v>
      </c>
      <c r="BA232">
        <f>AZ232+l</f>
        <v>0.10938825988801126</v>
      </c>
      <c r="BB232">
        <f>AK232*l</f>
        <v>-1.1840773758698899</v>
      </c>
      <c r="BC232">
        <f>ABS(mass*g*BA232)</f>
        <v>1.0730988295013906</v>
      </c>
      <c r="BD232">
        <f>mass*BB232^2/2</f>
        <v>0.7010196160234623</v>
      </c>
      <c r="BE232">
        <f t="shared" si="39"/>
        <v>1.7741184455248529</v>
      </c>
    </row>
    <row r="233" spans="2:57" x14ac:dyDescent="0.25">
      <c r="B233">
        <f>B232+dt</f>
        <v>0.22700000000000017</v>
      </c>
      <c r="C233">
        <f t="shared" si="47"/>
        <v>0.47142985256498177</v>
      </c>
      <c r="D233">
        <f t="shared" si="48"/>
        <v>-1.1896646102039614</v>
      </c>
      <c r="E233">
        <f>g/l*SIN(C233)</f>
        <v>-4.4553158115977052</v>
      </c>
      <c r="F233">
        <f>dt*D233</f>
        <v>-1.1896646102039614E-3</v>
      </c>
      <c r="G233">
        <f>dt*E233</f>
        <v>-4.4553158115977053E-3</v>
      </c>
      <c r="H233">
        <f>-l*COS(C233)</f>
        <v>-0.89091981640330908</v>
      </c>
      <c r="I233">
        <f>H233+l</f>
        <v>0.10908018359669092</v>
      </c>
      <c r="J233">
        <f>D233*l</f>
        <v>-1.1896646102039614</v>
      </c>
      <c r="K233">
        <f>ABS(mass*g*I233)</f>
        <v>1.0700766010835379</v>
      </c>
      <c r="L233">
        <f>mass*J233^2/2</f>
        <v>0.70765094238587167</v>
      </c>
      <c r="M233">
        <f t="shared" si="46"/>
        <v>1.7777275434694095</v>
      </c>
      <c r="Q233">
        <f>dt+Q232</f>
        <v>0.22700000000000017</v>
      </c>
      <c r="R233">
        <f t="shared" si="44"/>
        <v>0.4709210648488939</v>
      </c>
      <c r="S233">
        <f t="shared" si="45"/>
        <v>-1.1885348556090718</v>
      </c>
      <c r="T233">
        <f>g/l*SIN((R233))</f>
        <v>-4.4508684694621223</v>
      </c>
      <c r="U233">
        <f>R233+S233*dt/2</f>
        <v>0.47032679742108935</v>
      </c>
      <c r="V233">
        <f>S233+T233*dt/2</f>
        <v>-1.1907602898438028</v>
      </c>
      <c r="W233">
        <f>g/l*SIN(U233)</f>
        <v>-4.4456724856309329</v>
      </c>
      <c r="X233">
        <f>V233*dt</f>
        <v>-1.1907602898438027E-3</v>
      </c>
      <c r="Y233">
        <f>W233*dt</f>
        <v>-4.4456724856309334E-3</v>
      </c>
      <c r="Z233">
        <f>-l*COS(R233)</f>
        <v>-0.89115077243068763</v>
      </c>
      <c r="AA233">
        <f>Z233+l</f>
        <v>0.10884922756931237</v>
      </c>
      <c r="AB233">
        <f>S233*l</f>
        <v>-1.1885348556090718</v>
      </c>
      <c r="AC233">
        <f>ABS(mass*g*AA233)</f>
        <v>1.0678109224549543</v>
      </c>
      <c r="AD233">
        <f>mass*AB233^2/2</f>
        <v>0.70630755149883861</v>
      </c>
      <c r="AE233">
        <f t="shared" si="49"/>
        <v>1.774118473953793</v>
      </c>
      <c r="AI233">
        <f>AI232+dt</f>
        <v>0.22700000000000017</v>
      </c>
      <c r="AJ233">
        <f t="shared" si="40"/>
        <v>0.47092143774436662</v>
      </c>
      <c r="AK233">
        <f t="shared" si="41"/>
        <v>-1.1885334352558945</v>
      </c>
      <c r="AL233">
        <f>g/l*SIN(AJ233)</f>
        <v>-4.4508717293845423</v>
      </c>
      <c r="AM233">
        <f>AJ233+AK233*dt/2</f>
        <v>0.47032717102673866</v>
      </c>
      <c r="AN233">
        <f>AK233+AL233*dt/2</f>
        <v>-1.1907588711205868</v>
      </c>
      <c r="AO233">
        <f>g/l*SIN(AM233)</f>
        <v>-4.4456757527494624</v>
      </c>
      <c r="AP233">
        <f>AJ233+AN233*dt/2</f>
        <v>0.47032605830880631</v>
      </c>
      <c r="AQ233">
        <f>AK233+AO233*dt/2</f>
        <v>-1.1907562731322692</v>
      </c>
      <c r="AR233">
        <f>g/l*SIN(AP233)</f>
        <v>-4.4456660222165754</v>
      </c>
      <c r="AS233">
        <f>AJ233+AQ233*dt</f>
        <v>0.46973068147123437</v>
      </c>
      <c r="AT233">
        <f>AK233+AR233*dt</f>
        <v>-1.192979101278111</v>
      </c>
      <c r="AU233">
        <f>g/l*SIN(AS233)</f>
        <v>-4.4404587618896123</v>
      </c>
      <c r="AV233">
        <f t="shared" si="42"/>
        <v>-1.1907571375066197</v>
      </c>
      <c r="AW233">
        <f t="shared" si="43"/>
        <v>-4.4456690068677052</v>
      </c>
      <c r="AX233">
        <f>AV233*dt</f>
        <v>-1.1907571375066198E-3</v>
      </c>
      <c r="AY233">
        <f>AW233*dt</f>
        <v>-4.4456690068677054E-3</v>
      </c>
      <c r="AZ233">
        <f>-l*COS(AJ233)</f>
        <v>-0.8911506032452331</v>
      </c>
      <c r="BA233">
        <f>AZ233+l</f>
        <v>0.1088493967547669</v>
      </c>
      <c r="BB233">
        <f>AK233*l</f>
        <v>-1.1885334352558945</v>
      </c>
      <c r="BC233">
        <f>ABS(mass*g*BA233)</f>
        <v>1.0678125821642634</v>
      </c>
      <c r="BD233">
        <f>mass*BB233^2/2</f>
        <v>0.70630586336058876</v>
      </c>
      <c r="BE233">
        <f t="shared" si="39"/>
        <v>1.7741184455248522</v>
      </c>
    </row>
    <row r="234" spans="2:57" x14ac:dyDescent="0.25">
      <c r="B234">
        <f>B233+dt</f>
        <v>0.22800000000000017</v>
      </c>
      <c r="C234">
        <f t="shared" si="47"/>
        <v>0.47024018795477779</v>
      </c>
      <c r="D234">
        <f t="shared" si="48"/>
        <v>-1.1941199260155591</v>
      </c>
      <c r="E234">
        <f>g/l*SIN(C234)</f>
        <v>-4.444915083678679</v>
      </c>
      <c r="F234">
        <f>dt*D234</f>
        <v>-1.1941199260155592E-3</v>
      </c>
      <c r="G234">
        <f>dt*E234</f>
        <v>-4.4449150836786792E-3</v>
      </c>
      <c r="H234">
        <f>-l*COS(C234)</f>
        <v>-0.89145948464834257</v>
      </c>
      <c r="I234">
        <f>H234+l</f>
        <v>0.10854051535165743</v>
      </c>
      <c r="J234">
        <f>D234*l</f>
        <v>-1.1941199260155591</v>
      </c>
      <c r="K234">
        <f>ABS(mass*g*I234)</f>
        <v>1.0647824555997594</v>
      </c>
      <c r="L234">
        <f>mass*J234^2/2</f>
        <v>0.71296119885370213</v>
      </c>
      <c r="M234">
        <f t="shared" si="46"/>
        <v>1.7777436544534615</v>
      </c>
      <c r="Q234">
        <f>dt+Q233</f>
        <v>0.22800000000000017</v>
      </c>
      <c r="R234">
        <f t="shared" si="44"/>
        <v>0.46973030455905007</v>
      </c>
      <c r="S234">
        <f t="shared" si="45"/>
        <v>-1.1929805280947028</v>
      </c>
      <c r="T234">
        <f>g/l*SIN((R234))</f>
        <v>-4.44045546485708</v>
      </c>
      <c r="U234">
        <f>R234+S234*dt/2</f>
        <v>0.46913381429500273</v>
      </c>
      <c r="V234">
        <f>S234+T234*dt/2</f>
        <v>-1.1952007558271314</v>
      </c>
      <c r="W234">
        <f>g/l*SIN(U234)</f>
        <v>-4.435236886885404</v>
      </c>
      <c r="X234">
        <f>V234*dt</f>
        <v>-1.1952007558271313E-3</v>
      </c>
      <c r="Y234">
        <f>W234*dt</f>
        <v>-4.435236886885404E-3</v>
      </c>
      <c r="Z234">
        <f>-l*COS(R234)</f>
        <v>-0.89169039713589304</v>
      </c>
      <c r="AA234">
        <f>Z234+l</f>
        <v>0.10830960286410696</v>
      </c>
      <c r="AB234">
        <f>S234*l</f>
        <v>-1.1929805280947028</v>
      </c>
      <c r="AC234">
        <f>ABS(mass*g*AA234)</f>
        <v>1.0625172040968893</v>
      </c>
      <c r="AD234">
        <f>mass*AB234^2/2</f>
        <v>0.71160127020655795</v>
      </c>
      <c r="AE234">
        <f t="shared" si="49"/>
        <v>1.7741184743034473</v>
      </c>
      <c r="AI234">
        <f>AI233+dt</f>
        <v>0.22800000000000017</v>
      </c>
      <c r="AJ234">
        <f t="shared" si="40"/>
        <v>0.46973068060686002</v>
      </c>
      <c r="AK234">
        <f t="shared" si="41"/>
        <v>-1.1929791042627622</v>
      </c>
      <c r="AL234">
        <f>g/l*SIN(AJ234)</f>
        <v>-4.4404587543285139</v>
      </c>
      <c r="AM234">
        <f>AJ234+AK234*dt/2</f>
        <v>0.46913419105472864</v>
      </c>
      <c r="AN234">
        <f>AK234+AL234*dt/2</f>
        <v>-1.1951993336399265</v>
      </c>
      <c r="AO234">
        <f>g/l*SIN(AM234)</f>
        <v>-4.4352401835816426</v>
      </c>
      <c r="AP234">
        <f>AJ234+AN234*dt/2</f>
        <v>0.46913308094004008</v>
      </c>
      <c r="AQ234">
        <f>AK234+AO234*dt/2</f>
        <v>-1.1951967243545529</v>
      </c>
      <c r="AR234">
        <f>g/l*SIN(AP234)</f>
        <v>-4.4352304699330043</v>
      </c>
      <c r="AS234">
        <f>AJ234+AQ234*dt</f>
        <v>0.46853548388250549</v>
      </c>
      <c r="AT234">
        <f>AK234+AR234*dt</f>
        <v>-1.1974143347326953</v>
      </c>
      <c r="AU234">
        <f>g/l*SIN(AS234)</f>
        <v>-4.4300006244427621</v>
      </c>
      <c r="AV234">
        <f t="shared" si="42"/>
        <v>-1.1951975924974028</v>
      </c>
      <c r="AW234">
        <f t="shared" si="43"/>
        <v>-4.4352334476334283</v>
      </c>
      <c r="AX234">
        <f>AV234*dt</f>
        <v>-1.1951975924974028E-3</v>
      </c>
      <c r="AY234">
        <f>AW234*dt</f>
        <v>-4.4352334476334288E-3</v>
      </c>
      <c r="AZ234">
        <f>-l*COS(AJ234)</f>
        <v>-0.89169022691936173</v>
      </c>
      <c r="BA234">
        <f>AZ234+l</f>
        <v>0.10830977308063827</v>
      </c>
      <c r="BB234">
        <f>AK234*l</f>
        <v>-1.1929791042627622</v>
      </c>
      <c r="BC234">
        <f>ABS(mass*g*BA234)</f>
        <v>1.0625188739210616</v>
      </c>
      <c r="BD234">
        <f>mass*BB234^2/2</f>
        <v>0.71159957160379128</v>
      </c>
      <c r="BE234">
        <f t="shared" si="39"/>
        <v>1.7741184455248529</v>
      </c>
    </row>
    <row r="235" spans="2:57" x14ac:dyDescent="0.25">
      <c r="B235">
        <f>B234+dt</f>
        <v>0.22900000000000018</v>
      </c>
      <c r="C235">
        <f t="shared" si="47"/>
        <v>0.46904606802876225</v>
      </c>
      <c r="D235">
        <f t="shared" si="48"/>
        <v>-1.1985648410992378</v>
      </c>
      <c r="E235">
        <f>g/l*SIN(C235)</f>
        <v>-4.4344690785817384</v>
      </c>
      <c r="F235">
        <f>dt*D235</f>
        <v>-1.1985648410992378E-3</v>
      </c>
      <c r="G235">
        <f>dt*E235</f>
        <v>-4.4344690785817382E-3</v>
      </c>
      <c r="H235">
        <f>-l*COS(C235)</f>
        <v>-0.89199990517937355</v>
      </c>
      <c r="I235">
        <f>H235+l</f>
        <v>0.10800009482062645</v>
      </c>
      <c r="J235">
        <f>D235*l</f>
        <v>-1.1985648410992378</v>
      </c>
      <c r="K235">
        <f>ABS(mass*g*I235)</f>
        <v>1.0594809301903454</v>
      </c>
      <c r="L235">
        <f>mass*J235^2/2</f>
        <v>0.71827883915962054</v>
      </c>
      <c r="M235">
        <f t="shared" si="46"/>
        <v>1.777759769349966</v>
      </c>
      <c r="Q235">
        <f>dt+Q234</f>
        <v>0.22900000000000018</v>
      </c>
      <c r="R235">
        <f t="shared" si="44"/>
        <v>0.46853510380322294</v>
      </c>
      <c r="S235">
        <f t="shared" si="45"/>
        <v>-1.1974157649815882</v>
      </c>
      <c r="T235">
        <f>g/l*SIN((R235))</f>
        <v>-4.429997297691302</v>
      </c>
      <c r="U235">
        <f>R235+S235*dt/2</f>
        <v>0.46793639592073216</v>
      </c>
      <c r="V235">
        <f>S235+T235*dt/2</f>
        <v>-1.1996307636304337</v>
      </c>
      <c r="W235">
        <f>g/l*SIN(U235)</f>
        <v>-4.4247561433913347</v>
      </c>
      <c r="X235">
        <f>V235*dt</f>
        <v>-1.1996307636304338E-3</v>
      </c>
      <c r="Y235">
        <f>W235*dt</f>
        <v>-4.4247561433913346E-3</v>
      </c>
      <c r="Z235">
        <f>-l*COS(R235)</f>
        <v>-0.8922307627377486</v>
      </c>
      <c r="AA235">
        <f>Z235+l</f>
        <v>0.1077692372622514</v>
      </c>
      <c r="AB235">
        <f>S235*l</f>
        <v>-1.1974157649815882</v>
      </c>
      <c r="AC235">
        <f>ABS(mass*g*AA235)</f>
        <v>1.0572162175426862</v>
      </c>
      <c r="AD235">
        <f>mass*AB235^2/2</f>
        <v>0.71690225711322098</v>
      </c>
      <c r="AE235">
        <f t="shared" si="49"/>
        <v>1.7741184746559071</v>
      </c>
      <c r="AI235">
        <f>AI234+dt</f>
        <v>0.22900000000000018</v>
      </c>
      <c r="AJ235">
        <f t="shared" si="40"/>
        <v>0.4685354830143626</v>
      </c>
      <c r="AK235">
        <f t="shared" si="41"/>
        <v>-1.1974143377103956</v>
      </c>
      <c r="AL235">
        <f>g/l*SIN(AJ235)</f>
        <v>-4.4300006168440973</v>
      </c>
      <c r="AM235">
        <f>AJ235+AK235*dt/2</f>
        <v>0.46793677584550741</v>
      </c>
      <c r="AN235">
        <f>AK235+AL235*dt/2</f>
        <v>-1.1996293380188177</v>
      </c>
      <c r="AO235">
        <f>g/l*SIN(AM235)</f>
        <v>-4.424759469797495</v>
      </c>
      <c r="AP235">
        <f>AJ235+AN235*dt/2</f>
        <v>0.46793566834535316</v>
      </c>
      <c r="AQ235">
        <f>AK235+AO235*dt/2</f>
        <v>-1.1996267174452944</v>
      </c>
      <c r="AR235">
        <f>g/l*SIN(AP235)</f>
        <v>-4.4247497731515972</v>
      </c>
      <c r="AS235">
        <f>AJ235+AQ235*dt</f>
        <v>0.46733585629691732</v>
      </c>
      <c r="AT235">
        <f>AK235+AR235*dt</f>
        <v>-1.2018390874835472</v>
      </c>
      <c r="AU235">
        <f>g/l*SIN(AS235)</f>
        <v>-4.419497360484347</v>
      </c>
      <c r="AV235">
        <f t="shared" si="42"/>
        <v>-1.1996275893536945</v>
      </c>
      <c r="AW235">
        <f t="shared" si="43"/>
        <v>-4.424752743871105</v>
      </c>
      <c r="AX235">
        <f>AV235*dt</f>
        <v>-1.1996275893536945E-3</v>
      </c>
      <c r="AY235">
        <f>AW235*dt</f>
        <v>-4.424752743871105E-3</v>
      </c>
      <c r="AZ235">
        <f>-l*COS(AJ235)</f>
        <v>-0.89223059149361472</v>
      </c>
      <c r="BA235">
        <f>AZ235+l</f>
        <v>0.10776940850638528</v>
      </c>
      <c r="BB235">
        <f>AK235*l</f>
        <v>-1.1974143377103956</v>
      </c>
      <c r="BC235">
        <f>ABS(mass*g*BA235)</f>
        <v>1.0572178974476396</v>
      </c>
      <c r="BD235">
        <f>mass*BB235^2/2</f>
        <v>0.71690054807721271</v>
      </c>
      <c r="BE235">
        <f t="shared" si="39"/>
        <v>1.7741184455248522</v>
      </c>
    </row>
    <row r="236" spans="2:57" x14ac:dyDescent="0.25">
      <c r="AI236">
        <f>AI235+dt</f>
        <v>0.23000000000000018</v>
      </c>
      <c r="AJ236">
        <f t="shared" si="40"/>
        <v>0.46733585542500888</v>
      </c>
      <c r="AK236">
        <f t="shared" si="41"/>
        <v>-1.2018390904542666</v>
      </c>
      <c r="AL236">
        <f>g/l*SIN(AJ236)</f>
        <v>-4.4194973528480945</v>
      </c>
      <c r="AM236">
        <f>AJ236+AK236*dt/2</f>
        <v>0.46673493587978176</v>
      </c>
      <c r="AN236">
        <f>AK236+AL236*dt/2</f>
        <v>-1.2040488391306907</v>
      </c>
      <c r="AO236">
        <f>g/l*SIN(AM236)</f>
        <v>-4.4142336476626243</v>
      </c>
      <c r="AP236">
        <f>AJ236+AN236*dt/2</f>
        <v>0.46673383100544352</v>
      </c>
      <c r="AQ236">
        <f>AK236+AO236*dt/2</f>
        <v>-1.204046207278098</v>
      </c>
      <c r="AR236">
        <f>g/l*SIN(AP236)</f>
        <v>-4.4142239681383311</v>
      </c>
      <c r="AS236">
        <f>AJ236+AQ236*dt</f>
        <v>0.46613180921773079</v>
      </c>
      <c r="AT236">
        <f>AK236+AR236*dt</f>
        <v>-1.206253314422405</v>
      </c>
      <c r="AU236">
        <f>g/l*SIN(AS236)</f>
        <v>-4.4089490066303973</v>
      </c>
      <c r="AV236">
        <f t="shared" si="42"/>
        <v>-1.2040470829490415</v>
      </c>
      <c r="AW236">
        <f t="shared" si="43"/>
        <v>-4.4142269318467333</v>
      </c>
      <c r="AX236">
        <f>AV236*dt</f>
        <v>-1.2040470829490415E-3</v>
      </c>
      <c r="AY236">
        <f>AW236*dt</f>
        <v>-4.4142269318467337E-3</v>
      </c>
      <c r="AZ236">
        <f>-l*COS(AJ236)</f>
        <v>-0.89277167728309048</v>
      </c>
      <c r="BA236">
        <f>AZ236+l</f>
        <v>0.10722832271690952</v>
      </c>
      <c r="BB236">
        <f>AK236*l</f>
        <v>-1.2018390904542666</v>
      </c>
      <c r="BC236">
        <f>ABS(mass*g*BA236)</f>
        <v>1.0519098458528824</v>
      </c>
      <c r="BD236">
        <f>mass*BB236^2/2</f>
        <v>0.72220859967196949</v>
      </c>
      <c r="BE236">
        <f t="shared" si="39"/>
        <v>1.7741184455248518</v>
      </c>
    </row>
    <row r="237" spans="2:57" x14ac:dyDescent="0.25">
      <c r="AI237">
        <f>AI236+dt</f>
        <v>0.23100000000000018</v>
      </c>
      <c r="AJ237">
        <f t="shared" si="40"/>
        <v>0.46613180834205986</v>
      </c>
      <c r="AK237">
        <f t="shared" si="41"/>
        <v>-1.2062533173861134</v>
      </c>
      <c r="AL237">
        <f>g/l*SIN(AJ237)</f>
        <v>-4.4089489989565385</v>
      </c>
      <c r="AM237">
        <f>AJ237+AK237*dt/2</f>
        <v>0.46552868168336681</v>
      </c>
      <c r="AN237">
        <f>AK237+AL237*dt/2</f>
        <v>-1.2084577918855917</v>
      </c>
      <c r="AO237">
        <f>g/l*SIN(AM237)</f>
        <v>-4.4036627541443716</v>
      </c>
      <c r="AP237">
        <f>AJ237+AN237*dt/2</f>
        <v>0.46552757944611706</v>
      </c>
      <c r="AQ237">
        <f>AK237+AO237*dt/2</f>
        <v>-1.2084551487631856</v>
      </c>
      <c r="AR237">
        <f>g/l*SIN(AP237)</f>
        <v>-4.403653091860912</v>
      </c>
      <c r="AS237">
        <f>AJ237+AQ237*dt</f>
        <v>0.4649233531932967</v>
      </c>
      <c r="AT237">
        <f>AK237+AR237*dt</f>
        <v>-1.2106569704779744</v>
      </c>
      <c r="AU237">
        <f>g/l*SIN(AS237)</f>
        <v>-4.3983556002011781</v>
      </c>
      <c r="AV237">
        <f t="shared" si="42"/>
        <v>-1.2084560281936072</v>
      </c>
      <c r="AW237">
        <f t="shared" si="43"/>
        <v>-4.4036560485280472</v>
      </c>
      <c r="AX237">
        <f>AV237*dt</f>
        <v>-1.2084560281936073E-3</v>
      </c>
      <c r="AY237">
        <f>AW237*dt</f>
        <v>-4.4036560485280476E-3</v>
      </c>
      <c r="AZ237">
        <f>-l*COS(AJ237)</f>
        <v>-0.89331346455939353</v>
      </c>
      <c r="BA237">
        <f>AZ237+l</f>
        <v>0.10668653544060647</v>
      </c>
      <c r="BB237">
        <f>AK237*l</f>
        <v>-1.2062533173861134</v>
      </c>
      <c r="BC237">
        <f>ABS(mass*g*BA237)</f>
        <v>1.0465949126723495</v>
      </c>
      <c r="BD237">
        <f>mass*BB237^2/2</f>
        <v>0.72752353285250182</v>
      </c>
      <c r="BE237">
        <f t="shared" si="39"/>
        <v>1.7741184455248513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Sheet2</vt:lpstr>
      <vt:lpstr>a</vt:lpstr>
      <vt:lpstr>ar</vt:lpstr>
      <vt:lpstr>dt</vt:lpstr>
      <vt:lpstr>g</vt:lpstr>
      <vt:lpstr>l</vt:lpstr>
      <vt:lpstr>mass</vt:lpstr>
      <vt:lpstr>w0</vt:lpstr>
      <vt:lpstr>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Ханин</dc:creator>
  <cp:lastModifiedBy>Ярослав Ханин</cp:lastModifiedBy>
  <dcterms:created xsi:type="dcterms:W3CDTF">2024-03-22T16:51:55Z</dcterms:created>
  <dcterms:modified xsi:type="dcterms:W3CDTF">2024-03-22T19:18:53Z</dcterms:modified>
</cp:coreProperties>
</file>