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ost\Downloads\"/>
    </mc:Choice>
  </mc:AlternateContent>
  <xr:revisionPtr revIDLastSave="0" documentId="13_ncr:1_{00F8F671-EB44-413C-8352-84FAD5BC9D63}" xr6:coauthVersionLast="47" xr6:coauthVersionMax="47" xr10:uidLastSave="{00000000-0000-0000-0000-000000000000}"/>
  <bookViews>
    <workbookView xWindow="-108" yWindow="-108" windowWidth="23256" windowHeight="13176" xr2:uid="{DB1F8970-B4E0-47DB-83C6-0EF9D71F8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L56" i="1" s="1"/>
  <c r="G56" i="1"/>
  <c r="H56" i="1" s="1"/>
  <c r="K55" i="1"/>
  <c r="L55" i="1" s="1"/>
  <c r="G55" i="1"/>
  <c r="H55" i="1" s="1"/>
  <c r="K54" i="1"/>
  <c r="L54" i="1" s="1"/>
  <c r="G54" i="1"/>
  <c r="H54" i="1" s="1"/>
  <c r="K53" i="1"/>
  <c r="L53" i="1" s="1"/>
  <c r="G53" i="1"/>
  <c r="H53" i="1" s="1"/>
  <c r="K52" i="1"/>
  <c r="L52" i="1" s="1"/>
  <c r="G52" i="1"/>
  <c r="H52" i="1" s="1"/>
  <c r="K51" i="1"/>
  <c r="L51" i="1" s="1"/>
  <c r="G51" i="1"/>
  <c r="H51" i="1" s="1"/>
  <c r="K50" i="1"/>
  <c r="L50" i="1" s="1"/>
  <c r="H50" i="1"/>
  <c r="G50" i="1"/>
  <c r="D56" i="1"/>
  <c r="D51" i="1"/>
  <c r="D52" i="1"/>
  <c r="D53" i="1"/>
  <c r="D54" i="1"/>
  <c r="D55" i="1"/>
  <c r="D50" i="1"/>
  <c r="C51" i="1"/>
  <c r="C52" i="1"/>
  <c r="C53" i="1"/>
  <c r="C54" i="1"/>
  <c r="C55" i="1"/>
  <c r="C56" i="1"/>
  <c r="C50" i="1"/>
  <c r="B56" i="1"/>
  <c r="K44" i="1"/>
  <c r="L44" i="1" s="1"/>
  <c r="G44" i="1"/>
  <c r="H44" i="1" s="1"/>
  <c r="K43" i="1"/>
  <c r="L43" i="1" s="1"/>
  <c r="G43" i="1"/>
  <c r="H43" i="1" s="1"/>
  <c r="K42" i="1"/>
  <c r="L42" i="1" s="1"/>
  <c r="G42" i="1"/>
  <c r="H42" i="1" s="1"/>
  <c r="K41" i="1"/>
  <c r="L41" i="1" s="1"/>
  <c r="G41" i="1"/>
  <c r="H41" i="1" s="1"/>
  <c r="K40" i="1"/>
  <c r="L40" i="1" s="1"/>
  <c r="G40" i="1"/>
  <c r="H40" i="1" s="1"/>
  <c r="K39" i="1"/>
  <c r="L39" i="1" s="1"/>
  <c r="G39" i="1"/>
  <c r="H39" i="1" s="1"/>
  <c r="K38" i="1"/>
  <c r="L38" i="1" s="1"/>
  <c r="G38" i="1"/>
  <c r="H38" i="1" s="1"/>
  <c r="B44" i="1"/>
  <c r="C39" i="1"/>
  <c r="C40" i="1"/>
  <c r="C41" i="1"/>
  <c r="D41" i="1" s="1"/>
  <c r="C42" i="1"/>
  <c r="C43" i="1"/>
  <c r="C44" i="1"/>
  <c r="D44" i="1" s="1"/>
  <c r="C38" i="1"/>
  <c r="L27" i="1"/>
  <c r="L28" i="1"/>
  <c r="L29" i="1"/>
  <c r="L30" i="1"/>
  <c r="L31" i="1"/>
  <c r="L32" i="1"/>
  <c r="L26" i="1"/>
  <c r="K27" i="1"/>
  <c r="K28" i="1"/>
  <c r="K29" i="1"/>
  <c r="K30" i="1"/>
  <c r="K31" i="1"/>
  <c r="K32" i="1"/>
  <c r="K26" i="1"/>
  <c r="J32" i="1"/>
  <c r="H27" i="1"/>
  <c r="H28" i="1"/>
  <c r="H29" i="1"/>
  <c r="H30" i="1"/>
  <c r="H31" i="1"/>
  <c r="H26" i="1"/>
  <c r="G32" i="1"/>
  <c r="H32" i="1" s="1"/>
  <c r="F32" i="1"/>
  <c r="G27" i="1"/>
  <c r="G28" i="1"/>
  <c r="G29" i="1"/>
  <c r="G30" i="1"/>
  <c r="G31" i="1"/>
  <c r="G26" i="1"/>
  <c r="D27" i="1"/>
  <c r="D29" i="1"/>
  <c r="D30" i="1"/>
  <c r="D31" i="1"/>
  <c r="D26" i="1"/>
  <c r="C27" i="1"/>
  <c r="C28" i="1"/>
  <c r="D28" i="1" s="1"/>
  <c r="C29" i="1"/>
  <c r="C30" i="1"/>
  <c r="C31" i="1"/>
  <c r="C32" i="1"/>
  <c r="D32" i="1" s="1"/>
  <c r="C26" i="1"/>
  <c r="B32" i="1"/>
  <c r="S8" i="1"/>
  <c r="Q8" i="1"/>
  <c r="L15" i="1"/>
  <c r="L16" i="1"/>
  <c r="L17" i="1"/>
  <c r="L18" i="1"/>
  <c r="L19" i="1"/>
  <c r="L20" i="1"/>
  <c r="L14" i="1"/>
  <c r="H15" i="1"/>
  <c r="H16" i="1"/>
  <c r="H17" i="1"/>
  <c r="H18" i="1"/>
  <c r="H19" i="1"/>
  <c r="H20" i="1"/>
  <c r="H14" i="1"/>
  <c r="C18" i="1"/>
  <c r="D18" i="1" s="1"/>
  <c r="B20" i="1"/>
  <c r="C20" i="1" s="1"/>
  <c r="D20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2" i="1"/>
  <c r="L2" i="1" s="1"/>
  <c r="J8" i="1"/>
  <c r="G3" i="1"/>
  <c r="H3" i="1" s="1"/>
  <c r="G4" i="1"/>
  <c r="H4" i="1" s="1"/>
  <c r="G5" i="1"/>
  <c r="H5" i="1" s="1"/>
  <c r="G6" i="1"/>
  <c r="H6" i="1" s="1"/>
  <c r="G7" i="1"/>
  <c r="H7" i="1" s="1"/>
  <c r="G2" i="1"/>
  <c r="H2" i="1" s="1"/>
  <c r="F8" i="1"/>
  <c r="G8" i="1" s="1"/>
  <c r="H8" i="1" s="1"/>
  <c r="D6" i="1"/>
  <c r="C3" i="1"/>
  <c r="C15" i="1" s="1"/>
  <c r="D15" i="1" s="1"/>
  <c r="C4" i="1"/>
  <c r="C16" i="1" s="1"/>
  <c r="D16" i="1" s="1"/>
  <c r="C5" i="1"/>
  <c r="C17" i="1" s="1"/>
  <c r="D17" i="1" s="1"/>
  <c r="C6" i="1"/>
  <c r="C7" i="1"/>
  <c r="D7" i="1" s="1"/>
  <c r="C8" i="1"/>
  <c r="D8" i="1" s="1"/>
  <c r="C2" i="1"/>
  <c r="D2" i="1" s="1"/>
  <c r="B8" i="1"/>
  <c r="D38" i="1" l="1"/>
  <c r="D43" i="1"/>
  <c r="D40" i="1"/>
  <c r="D39" i="1"/>
  <c r="D42" i="1"/>
  <c r="D5" i="1"/>
  <c r="C19" i="1"/>
  <c r="D19" i="1" s="1"/>
  <c r="D4" i="1"/>
  <c r="D3" i="1"/>
  <c r="C14" i="1"/>
  <c r="D14" i="1" s="1"/>
</calcChain>
</file>

<file path=xl/sharedStrings.xml><?xml version="1.0" encoding="utf-8"?>
<sst xmlns="http://schemas.openxmlformats.org/spreadsheetml/2006/main" count="17" uniqueCount="8">
  <si>
    <t>SESTORE5</t>
  </si>
  <si>
    <t>SESTORE6</t>
  </si>
  <si>
    <t>time</t>
  </si>
  <si>
    <t>defect</t>
  </si>
  <si>
    <t>remove</t>
  </si>
  <si>
    <t>SESTORE7</t>
  </si>
  <si>
    <t>SESTORE8</t>
  </si>
  <si>
    <t>SESTORE9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</si>
</sst>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3AC7-D0DD-4164-A1D2-291D382B78E6}">
  <dimension ref="B1:S59"/>
  <sheetViews>
    <sheetView tabSelected="1" topLeftCell="A41" workbookViewId="0">
      <selection activeCell="G60" sqref="G60"/>
    </sheetView>
  </sheetViews>
  <sheetFormatPr defaultRowHeight="13.8" x14ac:dyDescent="0.25"/>
  <cols>
    <col min="4" max="4" width="9.5" bestFit="1" customWidth="1"/>
  </cols>
  <sheetData>
    <row r="1" spans="2:19" x14ac:dyDescent="0.25">
      <c r="C1" t="s">
        <v>0</v>
      </c>
    </row>
    <row r="2" spans="2:19" x14ac:dyDescent="0.25">
      <c r="B2">
        <v>2</v>
      </c>
      <c r="C2">
        <f>B2+O2</f>
        <v>18</v>
      </c>
      <c r="D2" s="1">
        <f>(C2*100)/1148</f>
        <v>1.5679442508710801</v>
      </c>
      <c r="F2">
        <v>0</v>
      </c>
      <c r="G2">
        <f t="shared" ref="G2:G8" si="0">F2+Q2</f>
        <v>0</v>
      </c>
      <c r="H2" s="1">
        <f>(G2*100)/7</f>
        <v>0</v>
      </c>
      <c r="J2">
        <v>0</v>
      </c>
      <c r="K2">
        <f t="shared" ref="K2:K8" si="1">J2+S2</f>
        <v>0</v>
      </c>
      <c r="L2" s="1">
        <f>(K2*100)/7</f>
        <v>0</v>
      </c>
      <c r="O2">
        <v>16</v>
      </c>
      <c r="Q2">
        <v>0</v>
      </c>
      <c r="S2">
        <v>0</v>
      </c>
    </row>
    <row r="3" spans="2:19" x14ac:dyDescent="0.25">
      <c r="B3">
        <v>123</v>
      </c>
      <c r="C3">
        <f t="shared" ref="C3:C8" si="2">B3+O3</f>
        <v>245</v>
      </c>
      <c r="D3" s="1">
        <f t="shared" ref="D3:D8" si="3">(C3*100)/1148</f>
        <v>21.341463414634145</v>
      </c>
      <c r="F3">
        <v>0</v>
      </c>
      <c r="G3">
        <f t="shared" si="0"/>
        <v>5</v>
      </c>
      <c r="H3" s="1">
        <f t="shared" ref="H3:H8" si="4">(G3*100)/7</f>
        <v>71.428571428571431</v>
      </c>
      <c r="J3">
        <v>0</v>
      </c>
      <c r="K3">
        <f t="shared" si="1"/>
        <v>0</v>
      </c>
      <c r="L3" s="1">
        <f t="shared" ref="L3:L8" si="5">(K3*100)/7</f>
        <v>0</v>
      </c>
      <c r="O3">
        <v>122</v>
      </c>
      <c r="Q3">
        <v>5</v>
      </c>
      <c r="S3">
        <v>0</v>
      </c>
    </row>
    <row r="4" spans="2:19" x14ac:dyDescent="0.25">
      <c r="B4">
        <v>103</v>
      </c>
      <c r="C4">
        <f t="shared" si="2"/>
        <v>338</v>
      </c>
      <c r="D4" s="1">
        <f t="shared" si="3"/>
        <v>29.442508710801395</v>
      </c>
      <c r="F4">
        <v>2</v>
      </c>
      <c r="G4">
        <f t="shared" si="0"/>
        <v>2</v>
      </c>
      <c r="H4" s="1">
        <f t="shared" si="4"/>
        <v>28.571428571428573</v>
      </c>
      <c r="J4">
        <v>0</v>
      </c>
      <c r="K4">
        <f t="shared" si="1"/>
        <v>4</v>
      </c>
      <c r="L4" s="1">
        <f t="shared" si="5"/>
        <v>57.142857142857146</v>
      </c>
      <c r="O4">
        <v>235</v>
      </c>
      <c r="Q4">
        <v>0</v>
      </c>
      <c r="S4">
        <v>4</v>
      </c>
    </row>
    <row r="5" spans="2:19" x14ac:dyDescent="0.25">
      <c r="B5">
        <v>1</v>
      </c>
      <c r="C5">
        <f t="shared" si="2"/>
        <v>13</v>
      </c>
      <c r="D5" s="1">
        <f t="shared" si="3"/>
        <v>1.132404181184669</v>
      </c>
      <c r="F5">
        <v>0</v>
      </c>
      <c r="G5">
        <f t="shared" si="0"/>
        <v>0</v>
      </c>
      <c r="H5" s="1">
        <f t="shared" si="4"/>
        <v>0</v>
      </c>
      <c r="J5">
        <v>0</v>
      </c>
      <c r="K5">
        <f t="shared" si="1"/>
        <v>0</v>
      </c>
      <c r="L5" s="1">
        <f t="shared" si="5"/>
        <v>0</v>
      </c>
      <c r="O5">
        <v>12</v>
      </c>
      <c r="Q5">
        <v>0</v>
      </c>
      <c r="S5">
        <v>0</v>
      </c>
    </row>
    <row r="6" spans="2:19" x14ac:dyDescent="0.25">
      <c r="B6">
        <v>244</v>
      </c>
      <c r="C6">
        <f t="shared" si="2"/>
        <v>519</v>
      </c>
      <c r="D6" s="1">
        <f t="shared" si="3"/>
        <v>45.20905923344948</v>
      </c>
      <c r="F6">
        <v>0</v>
      </c>
      <c r="G6">
        <f t="shared" si="0"/>
        <v>0</v>
      </c>
      <c r="H6" s="1">
        <f t="shared" si="4"/>
        <v>0</v>
      </c>
      <c r="J6">
        <v>2</v>
      </c>
      <c r="K6">
        <f t="shared" si="1"/>
        <v>3</v>
      </c>
      <c r="L6" s="1">
        <f t="shared" si="5"/>
        <v>42.857142857142854</v>
      </c>
      <c r="O6">
        <v>275</v>
      </c>
      <c r="Q6">
        <v>0</v>
      </c>
      <c r="S6">
        <v>1</v>
      </c>
    </row>
    <row r="7" spans="2:19" x14ac:dyDescent="0.25">
      <c r="B7">
        <v>5</v>
      </c>
      <c r="C7">
        <f t="shared" si="2"/>
        <v>15</v>
      </c>
      <c r="D7" s="1">
        <f t="shared" si="3"/>
        <v>1.3066202090592334</v>
      </c>
      <c r="F7">
        <v>0</v>
      </c>
      <c r="G7">
        <f t="shared" si="0"/>
        <v>0</v>
      </c>
      <c r="H7" s="1">
        <f t="shared" si="4"/>
        <v>0</v>
      </c>
      <c r="J7">
        <v>0</v>
      </c>
      <c r="K7">
        <f t="shared" si="1"/>
        <v>0</v>
      </c>
      <c r="L7" s="1">
        <f t="shared" si="5"/>
        <v>0</v>
      </c>
      <c r="O7">
        <v>10</v>
      </c>
      <c r="Q7">
        <v>0</v>
      </c>
      <c r="S7">
        <v>0</v>
      </c>
    </row>
    <row r="8" spans="2:19" x14ac:dyDescent="0.25">
      <c r="B8">
        <f>SUM(B2:B7)</f>
        <v>478</v>
      </c>
      <c r="C8">
        <f t="shared" si="2"/>
        <v>1148</v>
      </c>
      <c r="D8">
        <f t="shared" si="3"/>
        <v>100</v>
      </c>
      <c r="F8">
        <f>SUM(F2:F7)</f>
        <v>2</v>
      </c>
      <c r="G8">
        <f t="shared" si="0"/>
        <v>7</v>
      </c>
      <c r="H8" s="1">
        <f t="shared" si="4"/>
        <v>100</v>
      </c>
      <c r="J8">
        <f>SUM(J2:J7)</f>
        <v>2</v>
      </c>
      <c r="K8">
        <f t="shared" si="1"/>
        <v>7</v>
      </c>
      <c r="L8" s="1">
        <f t="shared" si="5"/>
        <v>100</v>
      </c>
      <c r="O8">
        <v>670</v>
      </c>
      <c r="Q8">
        <f>SUM(Q2:Q7)</f>
        <v>5</v>
      </c>
      <c r="S8">
        <f>SUM(S2:S7)</f>
        <v>5</v>
      </c>
    </row>
    <row r="9" spans="2:19" s="2" customFormat="1" x14ac:dyDescent="0.25"/>
    <row r="10" spans="2:19" s="2" customFormat="1" x14ac:dyDescent="0.25"/>
    <row r="11" spans="2:19" s="2" customFormat="1" x14ac:dyDescent="0.25"/>
    <row r="12" spans="2:19" x14ac:dyDescent="0.25">
      <c r="C12" t="s">
        <v>1</v>
      </c>
    </row>
    <row r="13" spans="2:19" x14ac:dyDescent="0.25">
      <c r="C13" t="s">
        <v>2</v>
      </c>
      <c r="G13" t="s">
        <v>3</v>
      </c>
      <c r="K13" t="s">
        <v>4</v>
      </c>
    </row>
    <row r="14" spans="2:19" x14ac:dyDescent="0.25">
      <c r="B14">
        <v>22</v>
      </c>
      <c r="C14">
        <f t="shared" ref="C14:C20" si="6">B14+C2</f>
        <v>40</v>
      </c>
      <c r="D14" s="1">
        <f>(C14*100)/1307</f>
        <v>3.06044376434583</v>
      </c>
      <c r="F14">
        <v>0</v>
      </c>
      <c r="G14">
        <v>0</v>
      </c>
      <c r="H14" s="1">
        <f>G14*100/7</f>
        <v>0</v>
      </c>
      <c r="J14">
        <v>0</v>
      </c>
      <c r="K14">
        <v>0</v>
      </c>
      <c r="L14" s="1">
        <f>K14*100/7</f>
        <v>0</v>
      </c>
    </row>
    <row r="15" spans="2:19" x14ac:dyDescent="0.25">
      <c r="B15">
        <v>67</v>
      </c>
      <c r="C15">
        <f t="shared" si="6"/>
        <v>312</v>
      </c>
      <c r="D15" s="1">
        <f t="shared" ref="D15:D20" si="7">(C15*100)/1307</f>
        <v>23.871461361897474</v>
      </c>
      <c r="F15">
        <v>0</v>
      </c>
      <c r="G15">
        <v>5</v>
      </c>
      <c r="H15" s="1">
        <f t="shared" ref="H15:H20" si="8">G15*100/7</f>
        <v>71.428571428571431</v>
      </c>
      <c r="J15">
        <v>0</v>
      </c>
      <c r="K15">
        <v>0</v>
      </c>
      <c r="L15" s="1">
        <f t="shared" ref="L15:L20" si="9">K15*100/7</f>
        <v>0</v>
      </c>
    </row>
    <row r="16" spans="2:19" x14ac:dyDescent="0.25">
      <c r="B16">
        <v>57</v>
      </c>
      <c r="C16">
        <f t="shared" si="6"/>
        <v>395</v>
      </c>
      <c r="D16" s="1">
        <f t="shared" si="7"/>
        <v>30.221882172915073</v>
      </c>
      <c r="F16">
        <v>0</v>
      </c>
      <c r="G16">
        <v>2</v>
      </c>
      <c r="H16" s="1">
        <f t="shared" si="8"/>
        <v>28.571428571428573</v>
      </c>
      <c r="J16">
        <v>0</v>
      </c>
      <c r="K16">
        <v>4</v>
      </c>
      <c r="L16" s="1">
        <f t="shared" si="9"/>
        <v>57.142857142857146</v>
      </c>
    </row>
    <row r="17" spans="2:12" x14ac:dyDescent="0.25">
      <c r="B17">
        <v>1</v>
      </c>
      <c r="C17">
        <f t="shared" si="6"/>
        <v>14</v>
      </c>
      <c r="D17" s="1">
        <f t="shared" si="7"/>
        <v>1.0711553175210407</v>
      </c>
      <c r="F17">
        <v>0</v>
      </c>
      <c r="G17">
        <v>0</v>
      </c>
      <c r="H17" s="1">
        <f t="shared" si="8"/>
        <v>0</v>
      </c>
      <c r="J17">
        <v>0</v>
      </c>
      <c r="K17">
        <v>0</v>
      </c>
      <c r="L17" s="1">
        <f t="shared" si="9"/>
        <v>0</v>
      </c>
    </row>
    <row r="18" spans="2:12" x14ac:dyDescent="0.25">
      <c r="B18">
        <v>1</v>
      </c>
      <c r="C18">
        <f t="shared" si="6"/>
        <v>520</v>
      </c>
      <c r="D18" s="1">
        <f t="shared" si="7"/>
        <v>39.785768936495792</v>
      </c>
      <c r="F18">
        <v>0</v>
      </c>
      <c r="G18">
        <v>0</v>
      </c>
      <c r="H18" s="1">
        <f t="shared" si="8"/>
        <v>0</v>
      </c>
      <c r="J18">
        <v>0</v>
      </c>
      <c r="K18">
        <v>3</v>
      </c>
      <c r="L18" s="1">
        <f t="shared" si="9"/>
        <v>42.857142857142854</v>
      </c>
    </row>
    <row r="19" spans="2:12" x14ac:dyDescent="0.25">
      <c r="B19">
        <v>11</v>
      </c>
      <c r="C19">
        <f t="shared" si="6"/>
        <v>26</v>
      </c>
      <c r="D19" s="1">
        <f t="shared" si="7"/>
        <v>1.9892884468247896</v>
      </c>
      <c r="F19">
        <v>0</v>
      </c>
      <c r="G19">
        <v>0</v>
      </c>
      <c r="H19" s="1">
        <f t="shared" si="8"/>
        <v>0</v>
      </c>
      <c r="J19">
        <v>0</v>
      </c>
      <c r="K19">
        <v>0</v>
      </c>
      <c r="L19" s="1">
        <f t="shared" si="9"/>
        <v>0</v>
      </c>
    </row>
    <row r="20" spans="2:12" x14ac:dyDescent="0.25">
      <c r="B20">
        <f>SUM(B14:B19)</f>
        <v>159</v>
      </c>
      <c r="C20">
        <f t="shared" si="6"/>
        <v>1307</v>
      </c>
      <c r="D20" s="1">
        <f t="shared" si="7"/>
        <v>100</v>
      </c>
      <c r="F20">
        <v>0</v>
      </c>
      <c r="G20">
        <v>7</v>
      </c>
      <c r="H20" s="1">
        <f t="shared" si="8"/>
        <v>100</v>
      </c>
      <c r="J20">
        <v>0</v>
      </c>
      <c r="K20">
        <v>7</v>
      </c>
      <c r="L20" s="1">
        <f t="shared" si="9"/>
        <v>100</v>
      </c>
    </row>
    <row r="21" spans="2:12" s="2" customFormat="1" x14ac:dyDescent="0.25"/>
    <row r="22" spans="2:12" s="2" customFormat="1" x14ac:dyDescent="0.25"/>
    <row r="23" spans="2:12" s="2" customFormat="1" x14ac:dyDescent="0.25"/>
    <row r="24" spans="2:12" x14ac:dyDescent="0.25">
      <c r="B24" s="15" t="s">
        <v>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25">
      <c r="B25" s="3"/>
      <c r="C25" s="3" t="s">
        <v>2</v>
      </c>
      <c r="D25" s="3"/>
      <c r="F25" s="4"/>
      <c r="G25" s="4" t="s">
        <v>3</v>
      </c>
      <c r="H25" s="4"/>
      <c r="J25" s="5"/>
      <c r="K25" s="5" t="s">
        <v>4</v>
      </c>
      <c r="L25" s="5"/>
    </row>
    <row r="26" spans="2:12" x14ac:dyDescent="0.25">
      <c r="B26" s="8">
        <v>4</v>
      </c>
      <c r="C26" s="7">
        <f t="shared" ref="C26:C32" si="10">C14+B26</f>
        <v>44</v>
      </c>
      <c r="D26" s="6">
        <f>(C26*100)/1375</f>
        <v>3.2</v>
      </c>
      <c r="F26" s="10">
        <v>0</v>
      </c>
      <c r="G26" s="9">
        <f t="shared" ref="G26:G32" si="11">F26+G14</f>
        <v>0</v>
      </c>
      <c r="H26" s="11">
        <f>(G26*100)/8</f>
        <v>0</v>
      </c>
      <c r="J26" s="14">
        <v>0</v>
      </c>
      <c r="K26" s="13">
        <f t="shared" ref="K26:K32" si="12">J26+K14</f>
        <v>0</v>
      </c>
      <c r="L26" s="12">
        <f>(K26*100)/8</f>
        <v>0</v>
      </c>
    </row>
    <row r="27" spans="2:12" x14ac:dyDescent="0.25">
      <c r="B27" s="8">
        <v>13</v>
      </c>
      <c r="C27" s="7">
        <f t="shared" si="10"/>
        <v>325</v>
      </c>
      <c r="D27" s="6">
        <f t="shared" ref="D27:D32" si="13">(C27*100)/1375</f>
        <v>23.636363636363637</v>
      </c>
      <c r="F27" s="10">
        <v>0</v>
      </c>
      <c r="G27" s="9">
        <f t="shared" si="11"/>
        <v>5</v>
      </c>
      <c r="H27" s="11">
        <f t="shared" ref="H27:H32" si="14">(G27*100)/8</f>
        <v>62.5</v>
      </c>
      <c r="J27" s="14">
        <v>0</v>
      </c>
      <c r="K27" s="13">
        <f t="shared" si="12"/>
        <v>0</v>
      </c>
      <c r="L27" s="12">
        <f t="shared" ref="L27:L32" si="15">(K27*100)/8</f>
        <v>0</v>
      </c>
    </row>
    <row r="28" spans="2:12" x14ac:dyDescent="0.25">
      <c r="B28" s="8">
        <v>30</v>
      </c>
      <c r="C28" s="7">
        <f t="shared" si="10"/>
        <v>425</v>
      </c>
      <c r="D28" s="6">
        <f t="shared" si="13"/>
        <v>30.90909090909091</v>
      </c>
      <c r="F28" s="10">
        <v>1</v>
      </c>
      <c r="G28" s="9">
        <f t="shared" si="11"/>
        <v>3</v>
      </c>
      <c r="H28" s="11">
        <f t="shared" si="14"/>
        <v>37.5</v>
      </c>
      <c r="J28" s="14">
        <v>0</v>
      </c>
      <c r="K28" s="13">
        <f t="shared" si="12"/>
        <v>4</v>
      </c>
      <c r="L28" s="12">
        <f t="shared" si="15"/>
        <v>50</v>
      </c>
    </row>
    <row r="29" spans="2:12" x14ac:dyDescent="0.25">
      <c r="B29" s="8">
        <v>1</v>
      </c>
      <c r="C29" s="7">
        <f t="shared" si="10"/>
        <v>15</v>
      </c>
      <c r="D29" s="6">
        <f t="shared" si="13"/>
        <v>1.0909090909090908</v>
      </c>
      <c r="F29" s="10">
        <v>0</v>
      </c>
      <c r="G29" s="9">
        <f t="shared" si="11"/>
        <v>0</v>
      </c>
      <c r="H29" s="11">
        <f t="shared" si="14"/>
        <v>0</v>
      </c>
      <c r="J29" s="14">
        <v>0</v>
      </c>
      <c r="K29" s="13">
        <f t="shared" si="12"/>
        <v>0</v>
      </c>
      <c r="L29" s="12">
        <f t="shared" si="15"/>
        <v>0</v>
      </c>
    </row>
    <row r="30" spans="2:12" x14ac:dyDescent="0.25">
      <c r="B30" s="8">
        <v>7</v>
      </c>
      <c r="C30" s="7">
        <f t="shared" si="10"/>
        <v>527</v>
      </c>
      <c r="D30" s="6">
        <f t="shared" si="13"/>
        <v>38.327272727272728</v>
      </c>
      <c r="F30" s="10">
        <v>0</v>
      </c>
      <c r="G30" s="9">
        <f t="shared" si="11"/>
        <v>0</v>
      </c>
      <c r="H30" s="11">
        <f t="shared" si="14"/>
        <v>0</v>
      </c>
      <c r="J30" s="14">
        <v>0</v>
      </c>
      <c r="K30" s="13">
        <f t="shared" si="12"/>
        <v>3</v>
      </c>
      <c r="L30" s="12">
        <f t="shared" si="15"/>
        <v>37.5</v>
      </c>
    </row>
    <row r="31" spans="2:12" x14ac:dyDescent="0.25">
      <c r="B31" s="8">
        <v>13</v>
      </c>
      <c r="C31" s="7">
        <f t="shared" si="10"/>
        <v>39</v>
      </c>
      <c r="D31" s="6">
        <f t="shared" si="13"/>
        <v>2.8363636363636364</v>
      </c>
      <c r="F31" s="10">
        <v>0</v>
      </c>
      <c r="G31" s="9">
        <f t="shared" si="11"/>
        <v>0</v>
      </c>
      <c r="H31" s="11">
        <f t="shared" si="14"/>
        <v>0</v>
      </c>
      <c r="J31" s="14">
        <v>1</v>
      </c>
      <c r="K31" s="13">
        <f t="shared" si="12"/>
        <v>1</v>
      </c>
      <c r="L31" s="12">
        <f t="shared" si="15"/>
        <v>12.5</v>
      </c>
    </row>
    <row r="32" spans="2:12" x14ac:dyDescent="0.25">
      <c r="B32" s="8">
        <f>SUM(B26:B31)</f>
        <v>68</v>
      </c>
      <c r="C32" s="7">
        <f t="shared" si="10"/>
        <v>1375</v>
      </c>
      <c r="D32" s="6">
        <f t="shared" si="13"/>
        <v>100</v>
      </c>
      <c r="F32" s="10">
        <f>SUM(F26:F31)</f>
        <v>1</v>
      </c>
      <c r="G32" s="9">
        <f t="shared" si="11"/>
        <v>8</v>
      </c>
      <c r="H32" s="11">
        <f t="shared" si="14"/>
        <v>100</v>
      </c>
      <c r="J32" s="14">
        <f>SUM(J26:J31)</f>
        <v>1</v>
      </c>
      <c r="K32" s="13">
        <f t="shared" si="12"/>
        <v>8</v>
      </c>
      <c r="L32" s="12">
        <f t="shared" si="15"/>
        <v>100</v>
      </c>
    </row>
    <row r="33" spans="2:12" s="2" customFormat="1" x14ac:dyDescent="0.25"/>
    <row r="34" spans="2:12" s="2" customFormat="1" x14ac:dyDescent="0.25"/>
    <row r="35" spans="2:12" s="2" customFormat="1" ht="17.25" customHeight="1" x14ac:dyDescent="0.25"/>
    <row r="36" spans="2:12" x14ac:dyDescent="0.25">
      <c r="B36" s="15" t="s">
        <v>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2:12" x14ac:dyDescent="0.25">
      <c r="B37" s="3"/>
      <c r="C37" s="3" t="s">
        <v>2</v>
      </c>
      <c r="D37" s="3"/>
      <c r="F37" s="4"/>
      <c r="G37" s="4" t="s">
        <v>3</v>
      </c>
      <c r="H37" s="4"/>
      <c r="J37" s="5"/>
      <c r="K37" s="5" t="s">
        <v>4</v>
      </c>
      <c r="L37" s="5"/>
    </row>
    <row r="38" spans="2:12" x14ac:dyDescent="0.25">
      <c r="B38" s="8">
        <v>2</v>
      </c>
      <c r="C38" s="7">
        <f>B38+C26</f>
        <v>46</v>
      </c>
      <c r="D38" s="6">
        <f>C38*100/$C$44</f>
        <v>3.1878031878031878</v>
      </c>
      <c r="F38" s="10">
        <v>0</v>
      </c>
      <c r="G38" s="9">
        <f t="shared" ref="G38:G44" si="16">F38+G26</f>
        <v>0</v>
      </c>
      <c r="H38" s="11">
        <f>(G38*100)/8</f>
        <v>0</v>
      </c>
      <c r="J38" s="14">
        <v>0</v>
      </c>
      <c r="K38" s="13">
        <f t="shared" ref="K38:K44" si="17">J38+K26</f>
        <v>0</v>
      </c>
      <c r="L38" s="12">
        <f>(K38*100)/8</f>
        <v>0</v>
      </c>
    </row>
    <row r="39" spans="2:12" x14ac:dyDescent="0.25">
      <c r="B39" s="8">
        <v>10</v>
      </c>
      <c r="C39" s="7">
        <f t="shared" ref="C39:C44" si="18">B39+C27</f>
        <v>335</v>
      </c>
      <c r="D39" s="6">
        <f t="shared" ref="D39:D44" si="19">C39*100/$C$44</f>
        <v>23.215523215523216</v>
      </c>
      <c r="F39" s="10">
        <v>0</v>
      </c>
      <c r="G39" s="9">
        <f t="shared" si="16"/>
        <v>5</v>
      </c>
      <c r="H39" s="11">
        <f t="shared" ref="H39:H44" si="20">(G39*100)/8</f>
        <v>62.5</v>
      </c>
      <c r="J39" s="14">
        <v>0</v>
      </c>
      <c r="K39" s="13">
        <f t="shared" si="17"/>
        <v>0</v>
      </c>
      <c r="L39" s="12">
        <f t="shared" ref="L39:L44" si="21">(K39*100)/8</f>
        <v>0</v>
      </c>
    </row>
    <row r="40" spans="2:12" x14ac:dyDescent="0.25">
      <c r="B40" s="8">
        <v>50</v>
      </c>
      <c r="C40" s="7">
        <f t="shared" si="18"/>
        <v>475</v>
      </c>
      <c r="D40" s="6">
        <f t="shared" si="19"/>
        <v>32.917532917532917</v>
      </c>
      <c r="F40" s="10">
        <v>0</v>
      </c>
      <c r="G40" s="9">
        <f t="shared" si="16"/>
        <v>3</v>
      </c>
      <c r="H40" s="11">
        <f t="shared" si="20"/>
        <v>37.5</v>
      </c>
      <c r="J40" s="14">
        <v>0</v>
      </c>
      <c r="K40" s="13">
        <f t="shared" si="17"/>
        <v>4</v>
      </c>
      <c r="L40" s="12">
        <f t="shared" si="21"/>
        <v>50</v>
      </c>
    </row>
    <row r="41" spans="2:12" x14ac:dyDescent="0.25">
      <c r="B41" s="8">
        <v>1</v>
      </c>
      <c r="C41" s="7">
        <f t="shared" si="18"/>
        <v>16</v>
      </c>
      <c r="D41" s="6">
        <f t="shared" si="19"/>
        <v>1.1088011088011087</v>
      </c>
      <c r="F41" s="10">
        <v>0</v>
      </c>
      <c r="G41" s="9">
        <f t="shared" si="16"/>
        <v>0</v>
      </c>
      <c r="H41" s="11">
        <f t="shared" si="20"/>
        <v>0</v>
      </c>
      <c r="J41" s="14">
        <v>0</v>
      </c>
      <c r="K41" s="13">
        <f t="shared" si="17"/>
        <v>0</v>
      </c>
      <c r="L41" s="12">
        <f t="shared" si="21"/>
        <v>0</v>
      </c>
    </row>
    <row r="42" spans="2:12" x14ac:dyDescent="0.25">
      <c r="B42" s="8">
        <v>2</v>
      </c>
      <c r="C42" s="7">
        <f t="shared" si="18"/>
        <v>529</v>
      </c>
      <c r="D42" s="6">
        <f t="shared" si="19"/>
        <v>36.659736659736659</v>
      </c>
      <c r="F42" s="10">
        <v>0</v>
      </c>
      <c r="G42" s="9">
        <f t="shared" si="16"/>
        <v>0</v>
      </c>
      <c r="H42" s="11">
        <f t="shared" si="20"/>
        <v>0</v>
      </c>
      <c r="J42" s="14">
        <v>0</v>
      </c>
      <c r="K42" s="13">
        <f t="shared" si="17"/>
        <v>3</v>
      </c>
      <c r="L42" s="12">
        <f t="shared" si="21"/>
        <v>37.5</v>
      </c>
    </row>
    <row r="43" spans="2:12" x14ac:dyDescent="0.25">
      <c r="B43" s="8">
        <v>3</v>
      </c>
      <c r="C43" s="7">
        <f t="shared" si="18"/>
        <v>42</v>
      </c>
      <c r="D43" s="6">
        <f t="shared" si="19"/>
        <v>2.9106029106029108</v>
      </c>
      <c r="F43" s="10">
        <v>0</v>
      </c>
      <c r="G43" s="9">
        <f t="shared" si="16"/>
        <v>0</v>
      </c>
      <c r="H43" s="11">
        <f t="shared" si="20"/>
        <v>0</v>
      </c>
      <c r="J43" s="14">
        <v>0</v>
      </c>
      <c r="K43" s="13">
        <f t="shared" si="17"/>
        <v>1</v>
      </c>
      <c r="L43" s="12">
        <f t="shared" si="21"/>
        <v>12.5</v>
      </c>
    </row>
    <row r="44" spans="2:12" x14ac:dyDescent="0.25">
      <c r="B44" s="8">
        <f>SUM(B38:B43)</f>
        <v>68</v>
      </c>
      <c r="C44" s="7">
        <f t="shared" si="18"/>
        <v>1443</v>
      </c>
      <c r="D44" s="6">
        <f t="shared" si="19"/>
        <v>100</v>
      </c>
      <c r="F44" s="10">
        <v>0</v>
      </c>
      <c r="G44" s="9">
        <f t="shared" si="16"/>
        <v>8</v>
      </c>
      <c r="H44" s="11">
        <f t="shared" si="20"/>
        <v>100</v>
      </c>
      <c r="J44" s="14">
        <v>0</v>
      </c>
      <c r="K44" s="13">
        <f t="shared" si="17"/>
        <v>8</v>
      </c>
      <c r="L44" s="12">
        <f t="shared" si="21"/>
        <v>100</v>
      </c>
    </row>
    <row r="45" spans="2:12" s="2" customFormat="1" x14ac:dyDescent="0.25"/>
    <row r="46" spans="2:12" s="2" customFormat="1" x14ac:dyDescent="0.25"/>
    <row r="47" spans="2:12" s="2" customFormat="1" x14ac:dyDescent="0.25"/>
    <row r="48" spans="2:12" x14ac:dyDescent="0.25">
      <c r="G48" t="s">
        <v>7</v>
      </c>
    </row>
    <row r="49" spans="2:12" x14ac:dyDescent="0.25">
      <c r="B49" s="3"/>
      <c r="C49" s="3" t="s">
        <v>2</v>
      </c>
      <c r="D49" s="3"/>
      <c r="F49" s="4"/>
      <c r="G49" s="4" t="s">
        <v>3</v>
      </c>
      <c r="H49" s="4"/>
      <c r="J49" s="5"/>
      <c r="K49" s="5" t="s">
        <v>4</v>
      </c>
      <c r="L49" s="5"/>
    </row>
    <row r="50" spans="2:12" x14ac:dyDescent="0.25">
      <c r="B50" s="8">
        <v>5</v>
      </c>
      <c r="C50" s="7">
        <f>C38+B50</f>
        <v>51</v>
      </c>
      <c r="D50" s="6">
        <f>C50*100/1559</f>
        <v>3.2713277742142397</v>
      </c>
      <c r="F50" s="10">
        <v>0</v>
      </c>
      <c r="G50" s="9">
        <f t="shared" ref="G50:G56" si="22">F50+G38</f>
        <v>0</v>
      </c>
      <c r="H50" s="11">
        <f>(G50*100)/8</f>
        <v>0</v>
      </c>
      <c r="J50" s="14">
        <v>0</v>
      </c>
      <c r="K50" s="13">
        <f t="shared" ref="K50:K56" si="23">J50+K38</f>
        <v>0</v>
      </c>
      <c r="L50" s="12">
        <f>(K50*100)/8</f>
        <v>0</v>
      </c>
    </row>
    <row r="51" spans="2:12" x14ac:dyDescent="0.25">
      <c r="B51" s="8">
        <v>54</v>
      </c>
      <c r="C51" s="7">
        <f t="shared" ref="C51:C56" si="24">C39+B51</f>
        <v>389</v>
      </c>
      <c r="D51" s="6">
        <f t="shared" ref="D51:D55" si="25">C51*100/1559</f>
        <v>24.951892238614498</v>
      </c>
      <c r="F51" s="10">
        <v>0</v>
      </c>
      <c r="G51" s="9">
        <f t="shared" si="22"/>
        <v>5</v>
      </c>
      <c r="H51" s="11">
        <f t="shared" ref="H51:H56" si="26">(G51*100)/8</f>
        <v>62.5</v>
      </c>
      <c r="J51" s="14">
        <v>0</v>
      </c>
      <c r="K51" s="13">
        <f t="shared" si="23"/>
        <v>0</v>
      </c>
      <c r="L51" s="12">
        <f t="shared" ref="L51:L56" si="27">(K51*100)/8</f>
        <v>0</v>
      </c>
    </row>
    <row r="52" spans="2:12" x14ac:dyDescent="0.25">
      <c r="B52" s="8">
        <v>52</v>
      </c>
      <c r="C52" s="7">
        <f t="shared" si="24"/>
        <v>527</v>
      </c>
      <c r="D52" s="6">
        <f t="shared" si="25"/>
        <v>33.803720333547147</v>
      </c>
      <c r="F52" s="10">
        <v>0</v>
      </c>
      <c r="G52" s="9">
        <f t="shared" si="22"/>
        <v>3</v>
      </c>
      <c r="H52" s="11">
        <f t="shared" si="26"/>
        <v>37.5</v>
      </c>
      <c r="J52" s="14">
        <v>0</v>
      </c>
      <c r="K52" s="13">
        <f t="shared" si="23"/>
        <v>4</v>
      </c>
      <c r="L52" s="12">
        <f t="shared" si="27"/>
        <v>50</v>
      </c>
    </row>
    <row r="53" spans="2:12" x14ac:dyDescent="0.25">
      <c r="B53" s="8">
        <v>1</v>
      </c>
      <c r="C53" s="7">
        <f t="shared" si="24"/>
        <v>17</v>
      </c>
      <c r="D53" s="6">
        <f t="shared" si="25"/>
        <v>1.0904425914047466</v>
      </c>
      <c r="F53" s="10">
        <v>0</v>
      </c>
      <c r="G53" s="9">
        <f t="shared" si="22"/>
        <v>0</v>
      </c>
      <c r="H53" s="11">
        <f t="shared" si="26"/>
        <v>0</v>
      </c>
      <c r="J53" s="14">
        <v>0</v>
      </c>
      <c r="K53" s="13">
        <f t="shared" si="23"/>
        <v>0</v>
      </c>
      <c r="L53" s="12">
        <f t="shared" si="27"/>
        <v>0</v>
      </c>
    </row>
    <row r="54" spans="2:12" x14ac:dyDescent="0.25">
      <c r="B54" s="8">
        <v>3</v>
      </c>
      <c r="C54" s="7">
        <f t="shared" si="24"/>
        <v>532</v>
      </c>
      <c r="D54" s="6">
        <f t="shared" si="25"/>
        <v>34.124438742783838</v>
      </c>
      <c r="F54" s="10">
        <v>0</v>
      </c>
      <c r="G54" s="9">
        <f t="shared" si="22"/>
        <v>0</v>
      </c>
      <c r="H54" s="11">
        <f t="shared" si="26"/>
        <v>0</v>
      </c>
      <c r="J54" s="14">
        <v>0</v>
      </c>
      <c r="K54" s="13">
        <f t="shared" si="23"/>
        <v>3</v>
      </c>
      <c r="L54" s="12">
        <f t="shared" si="27"/>
        <v>37.5</v>
      </c>
    </row>
    <row r="55" spans="2:12" x14ac:dyDescent="0.25">
      <c r="B55" s="8">
        <v>1</v>
      </c>
      <c r="C55" s="7">
        <f t="shared" si="24"/>
        <v>43</v>
      </c>
      <c r="D55" s="6">
        <f t="shared" si="25"/>
        <v>2.7581783194355358</v>
      </c>
      <c r="F55" s="10">
        <v>0</v>
      </c>
      <c r="G55" s="9">
        <f t="shared" si="22"/>
        <v>0</v>
      </c>
      <c r="H55" s="11">
        <f t="shared" si="26"/>
        <v>0</v>
      </c>
      <c r="J55" s="14">
        <v>0</v>
      </c>
      <c r="K55" s="13">
        <f t="shared" si="23"/>
        <v>1</v>
      </c>
      <c r="L55" s="12">
        <f t="shared" si="27"/>
        <v>12.5</v>
      </c>
    </row>
    <row r="56" spans="2:12" x14ac:dyDescent="0.25">
      <c r="B56" s="8">
        <f>SUM(B50:B55)</f>
        <v>116</v>
      </c>
      <c r="C56" s="7">
        <f t="shared" si="24"/>
        <v>1559</v>
      </c>
      <c r="D56" s="6">
        <f>C56*100/1559</f>
        <v>100</v>
      </c>
      <c r="F56" s="10">
        <v>0</v>
      </c>
      <c r="G56" s="9">
        <f t="shared" si="22"/>
        <v>8</v>
      </c>
      <c r="H56" s="11">
        <f t="shared" si="26"/>
        <v>100</v>
      </c>
      <c r="J56" s="14">
        <v>0</v>
      </c>
      <c r="K56" s="13">
        <f t="shared" si="23"/>
        <v>8</v>
      </c>
      <c r="L56" s="12">
        <f t="shared" si="27"/>
        <v>100</v>
      </c>
    </row>
    <row r="57" spans="2:12" s="2" customFormat="1" x14ac:dyDescent="0.25"/>
    <row r="58" spans="2:12" s="2" customFormat="1" x14ac:dyDescent="0.25"/>
    <row r="59" spans="2:12" s="2" customFormat="1" x14ac:dyDescent="0.25"/>
  </sheetData>
  <mergeCells count="2">
    <mergeCell ref="B36:L36"/>
    <mergeCell ref="B24:L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B35F45C2CE246831961CF1CBAEF11" ma:contentTypeVersion="5" ma:contentTypeDescription="Create a new document." ma:contentTypeScope="" ma:versionID="6749a8b3cf9e022ec70d78aa91927124">
  <xsd:schema xmlns:xsd="http://www.w3.org/2001/XMLSchema" xmlns:xs="http://www.w3.org/2001/XMLSchema" xmlns:p="http://schemas.microsoft.com/office/2006/metadata/properties" xmlns:ns3="1b8674a6-74fc-4e19-9e79-67a8b7c8664c" targetNamespace="http://schemas.microsoft.com/office/2006/metadata/properties" ma:root="true" ma:fieldsID="81b2de4eb6c39e9340fb8482e090dbb6" ns3:_="">
    <xsd:import namespace="1b8674a6-74fc-4e19-9e79-67a8b7c866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674a6-74fc-4e19-9e79-67a8b7c866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A9C16F-4C1E-4624-9F54-772BC60A5C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771632-9F0C-4E15-B603-2108B713E6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674a6-74fc-4e19-9e79-67a8b7c8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B99D4-F05F-4450-9D99-661E4E753929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1b8674a6-74fc-4e19-9e79-67a8b7c8664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Eakkarin Masanglong</dc:creator>
  <cp:lastModifiedBy>Eakkarin Masanglong</cp:lastModifiedBy>
  <dcterms:created xsi:type="dcterms:W3CDTF">2024-09-18T09:12:38Z</dcterms:created>
  <dcterms:modified xsi:type="dcterms:W3CDTF">2024-11-04T16:34:12Z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0x010100CC8B35F45C2CE246831961CF1CBAEF11</vt:lpwstr>
  </property>
</Properties>
</file>