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永恒之岛\附件\"/>
    </mc:Choice>
  </mc:AlternateContent>
  <xr:revisionPtr revIDLastSave="0" documentId="13_ncr:1_{FC39755F-EBA1-40E8-B04D-1658783BC784}" xr6:coauthVersionLast="47" xr6:coauthVersionMax="47" xr10:uidLastSave="{00000000-0000-0000-0000-000000000000}"/>
  <bookViews>
    <workbookView xWindow="6195" yWindow="285" windowWidth="21600" windowHeight="13830" xr2:uid="{DB453FAC-58E8-41A3-8118-757C4CB7720C}"/>
  </bookViews>
  <sheets>
    <sheet name="人物卡" sheetId="1" r:id="rId1"/>
    <sheet name="快速参考规则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D14" i="1"/>
  <c r="G8" i="1"/>
  <c r="I12" i="1"/>
  <c r="I11" i="1"/>
  <c r="I10" i="1"/>
  <c r="O10" i="1"/>
  <c r="K20" i="1" l="1"/>
  <c r="N20" i="1" s="1"/>
  <c r="K19" i="1"/>
  <c r="N19" i="1" s="1"/>
  <c r="K18" i="1"/>
  <c r="N18" i="1" s="1"/>
  <c r="K17" i="1"/>
  <c r="N17" i="1" s="1"/>
  <c r="K16" i="1"/>
  <c r="N16" i="1" s="1"/>
  <c r="C20" i="1"/>
  <c r="F20" i="1" s="1"/>
  <c r="C19" i="1"/>
  <c r="F19" i="1" s="1"/>
  <c r="C18" i="1"/>
  <c r="F18" i="1" s="1"/>
  <c r="C17" i="1"/>
  <c r="F17" i="1" s="1"/>
  <c r="C16" i="1"/>
  <c r="F16" i="1" s="1"/>
  <c r="O11" i="1"/>
  <c r="O12" i="1"/>
  <c r="L23" i="1" s="1"/>
  <c r="P23" i="1" s="1"/>
  <c r="D32" i="1"/>
  <c r="H32" i="1" s="1"/>
  <c r="N8" i="1" l="1"/>
  <c r="L32" i="1"/>
  <c r="P32" i="1" s="1"/>
  <c r="D23" i="1"/>
  <c r="H23" i="1" s="1"/>
</calcChain>
</file>

<file path=xl/sharedStrings.xml><?xml version="1.0" encoding="utf-8"?>
<sst xmlns="http://schemas.openxmlformats.org/spreadsheetml/2006/main" count="104" uniqueCount="85">
  <si>
    <t>求生者信息</t>
  </si>
  <si>
    <t>姓名</t>
    <phoneticPr fontId="1" type="noConversion"/>
  </si>
  <si>
    <t>玩家</t>
    <phoneticPr fontId="1" type="noConversion"/>
  </si>
  <si>
    <t>性别</t>
    <phoneticPr fontId="1" type="noConversion"/>
  </si>
  <si>
    <t>年龄</t>
    <phoneticPr fontId="1" type="noConversion"/>
  </si>
  <si>
    <t>技能</t>
    <phoneticPr fontId="1" type="noConversion"/>
  </si>
  <si>
    <t>名称</t>
    <phoneticPr fontId="1" type="noConversion"/>
  </si>
  <si>
    <t>初始</t>
    <phoneticPr fontId="1" type="noConversion"/>
  </si>
  <si>
    <t>成长</t>
    <phoneticPr fontId="1" type="noConversion"/>
  </si>
  <si>
    <t>总计</t>
    <phoneticPr fontId="1" type="noConversion"/>
  </si>
  <si>
    <t>采伐</t>
    <phoneticPr fontId="1" type="noConversion"/>
  </si>
  <si>
    <t>采掘</t>
    <phoneticPr fontId="1" type="noConversion"/>
  </si>
  <si>
    <t>建筑</t>
    <phoneticPr fontId="1" type="noConversion"/>
  </si>
  <si>
    <t>编织</t>
    <phoneticPr fontId="1" type="noConversion"/>
  </si>
  <si>
    <t>工匠</t>
    <phoneticPr fontId="1" type="noConversion"/>
  </si>
  <si>
    <t>搏斗</t>
    <phoneticPr fontId="1" type="noConversion"/>
  </si>
  <si>
    <t>射击</t>
    <phoneticPr fontId="1" type="noConversion"/>
  </si>
  <si>
    <t>观察</t>
    <phoneticPr fontId="1" type="noConversion"/>
  </si>
  <si>
    <t>聆听</t>
    <phoneticPr fontId="1" type="noConversion"/>
  </si>
  <si>
    <t>医疗</t>
    <phoneticPr fontId="1" type="noConversion"/>
  </si>
  <si>
    <t>求生者简介</t>
    <phoneticPr fontId="1" type="noConversion"/>
  </si>
  <si>
    <t>标记</t>
    <phoneticPr fontId="1" type="noConversion"/>
  </si>
  <si>
    <t>损害承受</t>
    <phoneticPr fontId="1" type="noConversion"/>
  </si>
  <si>
    <t>体质</t>
    <phoneticPr fontId="1" type="noConversion"/>
  </si>
  <si>
    <t>力量</t>
    <phoneticPr fontId="1" type="noConversion"/>
  </si>
  <si>
    <t>敏捷</t>
    <phoneticPr fontId="1" type="noConversion"/>
  </si>
  <si>
    <t>耐力</t>
    <phoneticPr fontId="1" type="noConversion"/>
  </si>
  <si>
    <t>知识</t>
    <phoneticPr fontId="1" type="noConversion"/>
  </si>
  <si>
    <t>意志</t>
    <phoneticPr fontId="1" type="noConversion"/>
  </si>
  <si>
    <t>随身物品</t>
    <phoneticPr fontId="1" type="noConversion"/>
  </si>
  <si>
    <t>加点</t>
    <phoneticPr fontId="1" type="noConversion"/>
  </si>
  <si>
    <t>生命值：</t>
    <phoneticPr fontId="1" type="noConversion"/>
  </si>
  <si>
    <t>精神值：</t>
    <phoneticPr fontId="1" type="noConversion"/>
  </si>
  <si>
    <t>健康值：</t>
    <phoneticPr fontId="1" type="noConversion"/>
  </si>
  <si>
    <t>体力值：</t>
    <phoneticPr fontId="1" type="noConversion"/>
  </si>
  <si>
    <t>重伤线：</t>
    <phoneticPr fontId="1" type="noConversion"/>
  </si>
  <si>
    <t>消极线：</t>
    <phoneticPr fontId="1" type="noConversion"/>
  </si>
  <si>
    <t>劳累线：</t>
    <phoneticPr fontId="1" type="noConversion"/>
  </si>
  <si>
    <t>虚弱线：</t>
    <phoneticPr fontId="1" type="noConversion"/>
  </si>
  <si>
    <t>贴个头像？</t>
    <phoneticPr fontId="1" type="noConversion"/>
  </si>
  <si>
    <t>外伤</t>
    <phoneticPr fontId="1" type="noConversion"/>
  </si>
  <si>
    <t>包扎</t>
    <phoneticPr fontId="1" type="noConversion"/>
  </si>
  <si>
    <t>内伤</t>
    <phoneticPr fontId="1" type="noConversion"/>
  </si>
  <si>
    <t>W</t>
    <phoneticPr fontId="1" type="noConversion"/>
  </si>
  <si>
    <t>BW</t>
    <phoneticPr fontId="1" type="noConversion"/>
  </si>
  <si>
    <t>I</t>
    <phoneticPr fontId="1" type="noConversion"/>
  </si>
  <si>
    <t>类型</t>
    <phoneticPr fontId="1" type="noConversion"/>
  </si>
  <si>
    <t>E</t>
    <phoneticPr fontId="1" type="noConversion"/>
  </si>
  <si>
    <t>疲惫</t>
    <phoneticPr fontId="1" type="noConversion"/>
  </si>
  <si>
    <t>T</t>
    <phoneticPr fontId="1" type="noConversion"/>
  </si>
  <si>
    <t>饥饿</t>
    <phoneticPr fontId="1" type="noConversion"/>
  </si>
  <si>
    <t>干旱</t>
    <phoneticPr fontId="1" type="noConversion"/>
  </si>
  <si>
    <t>寒冷</t>
    <phoneticPr fontId="1" type="noConversion"/>
  </si>
  <si>
    <t>精神打击</t>
    <phoneticPr fontId="1" type="noConversion"/>
  </si>
  <si>
    <t>炎热</t>
    <phoneticPr fontId="1" type="noConversion"/>
  </si>
  <si>
    <t>疾病</t>
    <phoneticPr fontId="1" type="noConversion"/>
  </si>
  <si>
    <t>F</t>
    <phoneticPr fontId="1" type="noConversion"/>
  </si>
  <si>
    <t>C</t>
    <phoneticPr fontId="1" type="noConversion"/>
  </si>
  <si>
    <t>D</t>
    <phoneticPr fontId="1" type="noConversion"/>
  </si>
  <si>
    <t>H</t>
    <phoneticPr fontId="1" type="noConversion"/>
  </si>
  <si>
    <t>S</t>
    <phoneticPr fontId="1" type="noConversion"/>
  </si>
  <si>
    <t>基本属性</t>
  </si>
  <si>
    <t>白天休息一小时可以过耐力，成功则恢复1疲惫</t>
    <phoneticPr fontId="1" type="noConversion"/>
  </si>
  <si>
    <t>体力检定：过耐力，失败则加1疲惫</t>
    <phoneticPr fontId="1" type="noConversion"/>
  </si>
  <si>
    <t>昏迷类似创伤昏迷，但一小时后才能开始检定，必须同时通过体质和耐力才能苏醒</t>
    <phoneticPr fontId="1" type="noConversion"/>
  </si>
  <si>
    <t>健康损害不直接致命，病危仍正常受健康损害</t>
    <phoneticPr fontId="1" type="noConversion"/>
  </si>
  <si>
    <t>劳累则疲惫恢复时加1惩罚骰</t>
    <phoneticPr fontId="1" type="noConversion"/>
  </si>
  <si>
    <t>每晚过两次体质-耐力联合检定，成功一次恢复一处，休息得好还能再过一次</t>
    <phoneticPr fontId="1" type="noConversion"/>
  </si>
  <si>
    <t>病危只能躺着不动、不能进行任何恢复检定、受伤即死，一小时过后开始每小时过体质-意志联合检定，失败即死；同时满足五种条件则当晚开始正常进行各项恢复检定</t>
    <phoneticPr fontId="1" type="noConversion"/>
  </si>
  <si>
    <t>虚弱则所有检定加1惩罚骰</t>
    <phoneticPr fontId="1" type="noConversion"/>
  </si>
  <si>
    <t>外伤1小时内不处理过体质（伤口很脏加1惩罚骰），失败感染产生1个疾病损害</t>
    <phoneticPr fontId="1" type="noConversion"/>
  </si>
  <si>
    <t>每晚五种条件达成则过体质，成功则恢复；没达成也过体质，失败增加相应损害</t>
    <phoneticPr fontId="1" type="noConversion"/>
  </si>
  <si>
    <t>健康损害</t>
    <phoneticPr fontId="1" type="noConversion"/>
  </si>
  <si>
    <t>外伤包扎超过24小时1惩罚骰，伤口不干净1惩罚骰，无合适的包扎物2惩罚骰</t>
    <phoneticPr fontId="1" type="noConversion"/>
  </si>
  <si>
    <t>理智检定（san check）：过意志，失败则加1精神打击</t>
    <phoneticPr fontId="1" type="noConversion"/>
  </si>
  <si>
    <t>一小时内受到数量大于等于重伤线的创伤则昏迷，每小时过体质（昏迷前也过一次）否则继续昏迷</t>
    <phoneticPr fontId="1" type="noConversion"/>
  </si>
  <si>
    <t>每人每天可帮别人分担一次精神打击，双方过意志，都成功则转移一处（疯狂则分担者加1惩罚骰）</t>
    <phoneticPr fontId="1" type="noConversion"/>
  </si>
  <si>
    <t>濒死状态受伤即死，24小时内其他人医学（1惩罚骰）可以救活并恢复任一创伤</t>
    <phoneticPr fontId="1" type="noConversion"/>
  </si>
  <si>
    <t>疯狂则EK可以接管求生者，其他同消极</t>
    <phoneticPr fontId="1" type="noConversion"/>
  </si>
  <si>
    <t>消极则所有检定加1惩罚骰</t>
    <phoneticPr fontId="1" type="noConversion"/>
  </si>
  <si>
    <t>重伤则所有检定加1惩罚骰，恢复时需要过体质-医学联合检定，失败则恢复过程再加1惩罚骰</t>
    <phoneticPr fontId="1" type="noConversion"/>
  </si>
  <si>
    <t>每晚过意志，成功则恢复1处，心情好给1奖励骰</t>
    <phoneticPr fontId="1" type="noConversion"/>
  </si>
  <si>
    <t>每晚任选一创伤恢复，外伤1惩罚骰，包扎伤1奖励骰，休息不好1惩罚骰</t>
    <phoneticPr fontId="1" type="noConversion"/>
  </si>
  <si>
    <t>创伤</t>
    <phoneticPr fontId="1" type="noConversion"/>
  </si>
  <si>
    <t>一张粗糙但足够精简、清楚的战斗轮流程图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</si>
</sst>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  <font>
      <sz val="9"/>
      <color theme="9" tint="0.79998168889431442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85">
    <border>
      <left/>
      <right/>
      <top/>
      <bottom/>
      <diagonal/>
    </border>
    <border>
      <left style="thick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ck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auto="1"/>
      </left>
      <right style="thin">
        <color theme="1" tint="0.499984740745262"/>
      </right>
      <top style="thin">
        <color theme="1" tint="0.499984740745262"/>
      </top>
      <bottom style="thick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ck">
        <color auto="1"/>
      </bottom>
      <diagonal/>
    </border>
    <border>
      <left style="thin">
        <color theme="1" tint="0.499984740745262"/>
      </left>
      <right style="thick">
        <color auto="1"/>
      </right>
      <top style="thin">
        <color theme="1" tint="0.499984740745262"/>
      </top>
      <bottom style="thick">
        <color auto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ck">
        <color auto="1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ck">
        <color auto="1"/>
      </bottom>
      <diagonal/>
    </border>
    <border>
      <left style="thick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ck">
        <color auto="1"/>
      </right>
      <top/>
      <bottom style="thin">
        <color theme="1" tint="0.499984740745262"/>
      </bottom>
      <diagonal/>
    </border>
    <border>
      <left style="thick">
        <color auto="1"/>
      </left>
      <right style="thin">
        <color theme="1" tint="0.499984740745262"/>
      </right>
      <top style="thick">
        <color auto="1"/>
      </top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ck">
        <color auto="1"/>
      </top>
      <bottom style="medium">
        <color auto="1"/>
      </bottom>
      <diagonal/>
    </border>
    <border>
      <left style="thin">
        <color theme="1" tint="0.499984740745262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ck">
        <color auto="1"/>
      </left>
      <right/>
      <top style="thin">
        <color theme="1" tint="0.499984740745262"/>
      </top>
      <bottom style="thick">
        <color auto="1"/>
      </bottom>
      <diagonal/>
    </border>
    <border>
      <left style="thin">
        <color theme="1" tint="0.499984740745262"/>
      </left>
      <right style="medium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auto="1"/>
      </right>
      <top style="thin">
        <color theme="1" tint="0.499984740745262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 style="thin">
        <color theme="1" tint="0.499984740745262"/>
      </right>
      <top style="thin">
        <color theme="1" tint="0.499984740745262"/>
      </top>
      <bottom style="thick">
        <color auto="1"/>
      </bottom>
      <diagonal/>
    </border>
    <border>
      <left style="thick">
        <color auto="1"/>
      </left>
      <right style="thin">
        <color theme="1" tint="0.499984740745262"/>
      </right>
      <top style="thick">
        <color auto="1"/>
      </top>
      <bottom/>
      <diagonal/>
    </border>
    <border>
      <left style="thick">
        <color auto="1"/>
      </left>
      <right style="thin">
        <color theme="1" tint="0.499984740745262"/>
      </right>
      <top style="thin">
        <color theme="1" tint="0.499984740745262"/>
      </top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auto="1"/>
      </bottom>
      <diagonal/>
    </border>
    <border>
      <left style="thin">
        <color theme="1" tint="0.499984740745262"/>
      </left>
      <right style="medium">
        <color auto="1"/>
      </right>
      <top style="thin">
        <color theme="1" tint="0.499984740745262"/>
      </top>
      <bottom style="medium">
        <color auto="1"/>
      </bottom>
      <diagonal/>
    </border>
    <border>
      <left style="thin">
        <color theme="1" tint="0.499984740745262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theme="1" tint="0.499984740745262"/>
      </right>
      <top style="thin">
        <color theme="1" tint="0.499984740745262"/>
      </top>
      <bottom style="medium">
        <color auto="1"/>
      </bottom>
      <diagonal/>
    </border>
    <border>
      <left style="thin">
        <color theme="1" tint="0.499984740745262"/>
      </left>
      <right style="thick">
        <color auto="1"/>
      </right>
      <top style="thin">
        <color theme="1" tint="0.499984740745262"/>
      </top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auto="1"/>
      </top>
      <bottom/>
      <diagonal/>
    </border>
    <border>
      <left style="thin">
        <color theme="1" tint="0.499984740745262"/>
      </left>
      <right style="medium">
        <color auto="1"/>
      </right>
      <top style="medium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auto="1"/>
      </top>
      <bottom style="thin">
        <color theme="1" tint="0.499984740745262"/>
      </bottom>
      <diagonal/>
    </border>
    <border>
      <left/>
      <right/>
      <top style="thin">
        <color auto="1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auto="1"/>
      </right>
      <top style="thin">
        <color auto="1"/>
      </top>
      <bottom style="thin">
        <color theme="1" tint="0.499984740745262"/>
      </bottom>
      <diagonal/>
    </border>
    <border>
      <left style="medium">
        <color auto="1"/>
      </left>
      <right style="thin">
        <color theme="1" tint="0.499984740745262"/>
      </right>
      <top style="medium">
        <color auto="1"/>
      </top>
      <bottom/>
      <diagonal/>
    </border>
    <border>
      <left style="thin">
        <color theme="1" tint="0.499984740745262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ck">
        <color auto="1"/>
      </right>
      <top style="thin">
        <color auto="1"/>
      </top>
      <bottom style="thin">
        <color theme="1" tint="0.499984740745262"/>
      </bottom>
      <diagonal/>
    </border>
    <border>
      <left style="thick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ck">
        <color auto="1"/>
      </left>
      <right style="thin">
        <color theme="1" tint="0.499984740745262"/>
      </right>
      <top style="medium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auto="1"/>
      </top>
      <bottom style="thin">
        <color auto="1"/>
      </bottom>
      <diagonal/>
    </border>
    <border>
      <left style="thin">
        <color theme="1" tint="0.499984740745262"/>
      </left>
      <right/>
      <top style="medium">
        <color auto="1"/>
      </top>
      <bottom style="thin">
        <color auto="1"/>
      </bottom>
      <diagonal/>
    </border>
    <border>
      <left/>
      <right style="thin">
        <color theme="1" tint="0.499984740745262"/>
      </right>
      <top style="medium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auto="1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1" tint="0.499984740745262"/>
      </right>
      <top style="medium">
        <color auto="1"/>
      </top>
      <bottom style="thin">
        <color auto="1"/>
      </bottom>
      <diagonal/>
    </border>
    <border>
      <left style="thin">
        <color theme="1" tint="0.499984740745262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auto="1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medium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medium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ck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ck">
        <color auto="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theme="1" tint="0.499984740745262"/>
      </top>
      <bottom style="thick">
        <color auto="1"/>
      </bottom>
      <diagonal/>
    </border>
    <border>
      <left/>
      <right style="thick">
        <color auto="1"/>
      </right>
      <top style="thin">
        <color theme="1" tint="0.499984740745262"/>
      </top>
      <bottom style="thick">
        <color auto="1"/>
      </bottom>
      <diagonal/>
    </border>
    <border>
      <left/>
      <right/>
      <top style="thin">
        <color theme="1" tint="0.499984740745262"/>
      </top>
      <bottom style="thick">
        <color auto="1"/>
      </bottom>
      <diagonal/>
    </border>
    <border>
      <left/>
      <right style="thick">
        <color auto="1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49" fontId="0" fillId="4" borderId="2" xfId="0" applyNumberFormat="1" applyFill="1" applyBorder="1" applyAlignment="1" applyProtection="1">
      <alignment horizontal="center" vertical="center"/>
      <protection locked="0"/>
    </xf>
    <xf numFmtId="49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/>
      <protection locked="0"/>
    </xf>
    <xf numFmtId="176" fontId="0" fillId="4" borderId="44" xfId="0" applyNumberFormat="1" applyFill="1" applyBorder="1" applyAlignment="1" applyProtection="1">
      <alignment horizontal="center" vertical="center"/>
      <protection locked="0"/>
    </xf>
    <xf numFmtId="176" fontId="0" fillId="2" borderId="2" xfId="0" applyNumberFormat="1" applyFill="1" applyBorder="1" applyAlignment="1" applyProtection="1">
      <alignment horizontal="center" vertical="center"/>
      <protection locked="0"/>
    </xf>
    <xf numFmtId="176" fontId="0" fillId="4" borderId="5" xfId="0" applyNumberFormat="1" applyFill="1" applyBorder="1" applyAlignment="1" applyProtection="1">
      <alignment horizontal="center" vertical="center"/>
      <protection locked="0"/>
    </xf>
    <xf numFmtId="49" fontId="0" fillId="4" borderId="48" xfId="0" applyNumberFormat="1" applyFill="1" applyBorder="1" applyAlignment="1" applyProtection="1">
      <alignment horizontal="center" vertical="center"/>
      <protection locked="0"/>
    </xf>
    <xf numFmtId="49" fontId="0" fillId="2" borderId="28" xfId="0" applyNumberFormat="1" applyFill="1" applyBorder="1" applyAlignment="1" applyProtection="1">
      <alignment horizontal="center" vertical="center"/>
      <protection locked="0"/>
    </xf>
    <xf numFmtId="49" fontId="0" fillId="4" borderId="29" xfId="0" applyNumberFormat="1" applyFill="1" applyBorder="1" applyAlignment="1" applyProtection="1">
      <alignment horizontal="center" vertical="center"/>
      <protection locked="0"/>
    </xf>
    <xf numFmtId="49" fontId="0" fillId="4" borderId="52" xfId="0" applyNumberFormat="1" applyFill="1" applyBorder="1" applyAlignment="1" applyProtection="1">
      <alignment horizontal="center" vertical="center"/>
      <protection locked="0"/>
    </xf>
    <xf numFmtId="49" fontId="0" fillId="2" borderId="3" xfId="0" applyNumberFormat="1" applyFill="1" applyBorder="1" applyAlignment="1" applyProtection="1">
      <alignment horizontal="center" vertical="center"/>
      <protection locked="0"/>
    </xf>
    <xf numFmtId="176" fontId="0" fillId="4" borderId="5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 applyProtection="1">
      <alignment horizontal="center" vertical="center"/>
      <protection locked="0"/>
    </xf>
    <xf numFmtId="177" fontId="0" fillId="4" borderId="44" xfId="0" applyNumberFormat="1" applyFill="1" applyBorder="1" applyAlignment="1" applyProtection="1">
      <alignment horizontal="center" vertical="center"/>
      <protection locked="0"/>
    </xf>
    <xf numFmtId="177" fontId="0" fillId="4" borderId="44" xfId="0" applyNumberFormat="1" applyFill="1" applyBorder="1" applyAlignment="1">
      <alignment horizontal="center" vertical="center"/>
    </xf>
    <xf numFmtId="177" fontId="0" fillId="2" borderId="2" xfId="0" applyNumberFormat="1" applyFill="1" applyBorder="1" applyAlignment="1" applyProtection="1">
      <alignment horizontal="center" vertical="center"/>
      <protection locked="0"/>
    </xf>
    <xf numFmtId="177" fontId="0" fillId="2" borderId="2" xfId="0" applyNumberFormat="1" applyFill="1" applyBorder="1" applyAlignment="1">
      <alignment horizontal="center" vertical="center"/>
    </xf>
    <xf numFmtId="177" fontId="0" fillId="4" borderId="5" xfId="0" applyNumberFormat="1" applyFill="1" applyBorder="1" applyAlignment="1" applyProtection="1">
      <alignment horizontal="center" vertical="center"/>
      <protection locked="0"/>
    </xf>
    <xf numFmtId="177" fontId="0" fillId="4" borderId="5" xfId="0" applyNumberFormat="1" applyFill="1" applyBorder="1" applyAlignment="1">
      <alignment horizontal="center" vertical="center"/>
    </xf>
    <xf numFmtId="177" fontId="0" fillId="4" borderId="2" xfId="0" applyNumberFormat="1" applyFill="1" applyBorder="1" applyAlignment="1">
      <alignment horizontal="center" vertical="center"/>
    </xf>
    <xf numFmtId="177" fontId="0" fillId="4" borderId="2" xfId="0" applyNumberFormat="1" applyFill="1" applyBorder="1" applyAlignment="1" applyProtection="1">
      <alignment horizontal="center" vertical="center"/>
      <protection locked="0"/>
    </xf>
    <xf numFmtId="176" fontId="0" fillId="4" borderId="44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49" fontId="0" fillId="4" borderId="28" xfId="0" applyNumberFormat="1" applyFill="1" applyBorder="1" applyAlignment="1" applyProtection="1">
      <alignment horizontal="center" vertical="center"/>
      <protection locked="0"/>
    </xf>
    <xf numFmtId="49" fontId="0" fillId="4" borderId="53" xfId="0" applyNumberFormat="1" applyFill="1" applyBorder="1" applyAlignment="1" applyProtection="1">
      <alignment horizontal="center" vertical="center"/>
      <protection locked="0"/>
    </xf>
    <xf numFmtId="49" fontId="0" fillId="4" borderId="44" xfId="0" applyNumberFormat="1" applyFill="1" applyBorder="1" applyAlignment="1" applyProtection="1">
      <alignment horizontal="center" vertical="center"/>
      <protection locked="0"/>
    </xf>
    <xf numFmtId="49" fontId="0" fillId="4" borderId="51" xfId="0" applyNumberFormat="1" applyFill="1" applyBorder="1" applyAlignment="1" applyProtection="1">
      <alignment horizontal="center" vertical="center"/>
      <protection locked="0"/>
    </xf>
    <xf numFmtId="49" fontId="0" fillId="2" borderId="1" xfId="0" applyNumberFormat="1" applyFill="1" applyBorder="1" applyAlignment="1" applyProtection="1">
      <alignment horizontal="center" vertical="center"/>
      <protection locked="0"/>
    </xf>
    <xf numFmtId="49" fontId="0" fillId="2" borderId="2" xfId="0" applyNumberFormat="1" applyFill="1" applyBorder="1" applyAlignment="1" applyProtection="1">
      <alignment horizontal="center" vertical="center"/>
      <protection locked="0"/>
    </xf>
    <xf numFmtId="49" fontId="0" fillId="2" borderId="33" xfId="0" applyNumberFormat="1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horizontal="center" vertical="center"/>
      <protection locked="0"/>
    </xf>
    <xf numFmtId="49" fontId="0" fillId="4" borderId="33" xfId="0" applyNumberFormat="1" applyFill="1" applyBorder="1" applyAlignment="1" applyProtection="1">
      <alignment horizontal="center" vertical="center"/>
      <protection locked="0"/>
    </xf>
    <xf numFmtId="49" fontId="0" fillId="2" borderId="36" xfId="0" applyNumberFormat="1" applyFill="1" applyBorder="1" applyAlignment="1" applyProtection="1">
      <alignment horizontal="center" vertical="center"/>
      <protection locked="0"/>
    </xf>
    <xf numFmtId="49" fontId="0" fillId="2" borderId="37" xfId="0" applyNumberFormat="1" applyFill="1" applyBorder="1" applyAlignment="1" applyProtection="1">
      <alignment horizontal="center" vertical="center"/>
      <protection locked="0"/>
    </xf>
    <xf numFmtId="49" fontId="0" fillId="2" borderId="38" xfId="0" applyNumberFormat="1" applyFill="1" applyBorder="1" applyAlignment="1" applyProtection="1">
      <alignment horizontal="center" vertical="center"/>
      <protection locked="0"/>
    </xf>
    <xf numFmtId="49" fontId="0" fillId="2" borderId="40" xfId="0" applyNumberFormat="1" applyFill="1" applyBorder="1" applyAlignment="1" applyProtection="1">
      <alignment horizontal="center" vertical="center"/>
      <protection locked="0"/>
    </xf>
    <xf numFmtId="49" fontId="0" fillId="2" borderId="41" xfId="0" applyNumberFormat="1" applyFill="1" applyBorder="1" applyAlignment="1" applyProtection="1">
      <alignment horizontal="center" vertical="center"/>
      <protection locked="0"/>
    </xf>
    <xf numFmtId="49" fontId="0" fillId="2" borderId="44" xfId="0" applyNumberFormat="1" applyFill="1" applyBorder="1" applyAlignment="1" applyProtection="1">
      <alignment horizontal="center" vertical="center"/>
      <protection locked="0"/>
    </xf>
    <xf numFmtId="49" fontId="0" fillId="2" borderId="48" xfId="0" applyNumberFormat="1" applyFill="1" applyBorder="1" applyAlignment="1" applyProtection="1">
      <alignment horizontal="center" vertical="center"/>
      <protection locked="0"/>
    </xf>
    <xf numFmtId="49" fontId="0" fillId="2" borderId="51" xfId="0" applyNumberFormat="1" applyFill="1" applyBorder="1" applyAlignment="1" applyProtection="1">
      <alignment horizontal="center" vertical="center"/>
      <protection locked="0"/>
    </xf>
    <xf numFmtId="49" fontId="0" fillId="4" borderId="4" xfId="0" applyNumberFormat="1" applyFill="1" applyBorder="1" applyAlignment="1" applyProtection="1">
      <alignment horizontal="center" vertical="center"/>
      <protection locked="0"/>
    </xf>
    <xf numFmtId="49" fontId="0" fillId="2" borderId="53" xfId="0" applyNumberFormat="1" applyFill="1" applyBorder="1" applyAlignment="1" applyProtection="1">
      <alignment horizontal="center" vertical="center"/>
      <protection locked="0"/>
    </xf>
    <xf numFmtId="49" fontId="0" fillId="2" borderId="52" xfId="0" applyNumberForma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49" fontId="0" fillId="4" borderId="37" xfId="0" applyNumberFormat="1" applyFill="1" applyBorder="1" applyAlignment="1" applyProtection="1">
      <alignment horizontal="center" vertical="center"/>
      <protection locked="0"/>
    </xf>
    <xf numFmtId="49" fontId="0" fillId="4" borderId="38" xfId="0" applyNumberFormat="1" applyFill="1" applyBorder="1" applyAlignment="1" applyProtection="1">
      <alignment horizontal="center" vertical="center"/>
      <protection locked="0"/>
    </xf>
    <xf numFmtId="49" fontId="0" fillId="4" borderId="67" xfId="0" applyNumberFormat="1" applyFill="1" applyBorder="1" applyAlignment="1" applyProtection="1">
      <alignment horizontal="center" vertical="center"/>
      <protection locked="0"/>
    </xf>
    <xf numFmtId="0" fontId="0" fillId="2" borderId="62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0" fillId="2" borderId="70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2" fillId="4" borderId="72" xfId="0" applyFont="1" applyFill="1" applyBorder="1" applyAlignment="1">
      <alignment horizontal="center" vertical="center"/>
    </xf>
    <xf numFmtId="0" fontId="2" fillId="4" borderId="73" xfId="0" applyFont="1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2" fillId="4" borderId="77" xfId="0" applyFont="1" applyFill="1" applyBorder="1" applyAlignment="1">
      <alignment horizontal="center"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3" fillId="3" borderId="31" xfId="0" applyFon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177" fontId="0" fillId="4" borderId="45" xfId="0" applyNumberFormat="1" applyFill="1" applyBorder="1" applyAlignment="1">
      <alignment horizontal="center" vertical="center"/>
    </xf>
    <xf numFmtId="177" fontId="0" fillId="4" borderId="46" xfId="0" applyNumberFormat="1" applyFill="1" applyBorder="1" applyAlignment="1">
      <alignment horizontal="center" vertical="center"/>
    </xf>
    <xf numFmtId="177" fontId="0" fillId="4" borderId="47" xfId="0" applyNumberFormat="1" applyFill="1" applyBorder="1" applyAlignment="1">
      <alignment horizontal="center" vertical="center"/>
    </xf>
    <xf numFmtId="177" fontId="0" fillId="2" borderId="8" xfId="0" applyNumberFormat="1" applyFill="1" applyBorder="1" applyAlignment="1">
      <alignment horizontal="center" vertical="center"/>
    </xf>
    <xf numFmtId="177" fontId="0" fillId="2" borderId="26" xfId="0" applyNumberForma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49" fontId="0" fillId="2" borderId="20" xfId="0" applyNumberFormat="1" applyFill="1" applyBorder="1" applyAlignment="1" applyProtection="1">
      <alignment horizontal="center" vertical="center"/>
      <protection locked="0"/>
    </xf>
    <xf numFmtId="49" fontId="0" fillId="2" borderId="21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horizontal="center" vertical="center"/>
      <protection locked="0"/>
    </xf>
    <xf numFmtId="49" fontId="0" fillId="4" borderId="2" xfId="0" applyNumberFormat="1" applyFill="1" applyBorder="1" applyAlignment="1" applyProtection="1">
      <alignment horizontal="center" vertical="center"/>
      <protection locked="0"/>
    </xf>
    <xf numFmtId="49" fontId="0" fillId="2" borderId="19" xfId="0" applyNumberFormat="1" applyFill="1" applyBorder="1" applyAlignment="1" applyProtection="1">
      <alignment horizontal="center" vertical="center"/>
      <protection locked="0"/>
    </xf>
    <xf numFmtId="49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3" xfId="0" applyNumberFormat="1" applyFill="1" applyBorder="1" applyAlignment="1" applyProtection="1">
      <alignment horizontal="center" vertical="center"/>
      <protection locked="0"/>
    </xf>
    <xf numFmtId="0" fontId="0" fillId="4" borderId="63" xfId="0" applyFill="1" applyBorder="1" applyAlignment="1">
      <alignment horizontal="center" vertical="center"/>
    </xf>
    <xf numFmtId="0" fontId="0" fillId="4" borderId="6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75" xfId="0" applyFont="1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177" fontId="0" fillId="4" borderId="44" xfId="0" applyNumberFormat="1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7" fontId="0" fillId="4" borderId="5" xfId="0" applyNumberFormat="1" applyFill="1" applyBorder="1" applyAlignment="1">
      <alignment horizontal="center" vertical="center"/>
    </xf>
    <xf numFmtId="176" fontId="0" fillId="4" borderId="45" xfId="0" applyNumberFormat="1" applyFill="1" applyBorder="1" applyAlignment="1">
      <alignment horizontal="center" vertical="center"/>
    </xf>
    <xf numFmtId="176" fontId="0" fillId="4" borderId="46" xfId="0" applyNumberFormat="1" applyFill="1" applyBorder="1" applyAlignment="1">
      <alignment horizontal="center" vertical="center"/>
    </xf>
    <xf numFmtId="176" fontId="0" fillId="4" borderId="47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0" fillId="2" borderId="26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177" fontId="0" fillId="4" borderId="8" xfId="0" applyNumberFormat="1" applyFill="1" applyBorder="1" applyAlignment="1">
      <alignment horizontal="center" vertical="center"/>
    </xf>
    <xf numFmtId="177" fontId="0" fillId="4" borderId="26" xfId="0" applyNumberFormat="1" applyFill="1" applyBorder="1" applyAlignment="1">
      <alignment horizontal="center" vertical="center"/>
    </xf>
    <xf numFmtId="177" fontId="0" fillId="4" borderId="7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26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49" fontId="0" fillId="2" borderId="8" xfId="0" applyNumberFormat="1" applyFill="1" applyBorder="1" applyAlignment="1" applyProtection="1">
      <alignment horizontal="center" vertical="center"/>
      <protection locked="0"/>
    </xf>
    <xf numFmtId="49" fontId="0" fillId="2" borderId="26" xfId="0" applyNumberFormat="1" applyFill="1" applyBorder="1" applyAlignment="1" applyProtection="1">
      <alignment horizontal="center" vertical="center"/>
      <protection locked="0"/>
    </xf>
    <xf numFmtId="49" fontId="0" fillId="2" borderId="66" xfId="0" applyNumberFormat="1" applyFill="1" applyBorder="1" applyAlignment="1" applyProtection="1">
      <alignment horizontal="center" vertical="center"/>
      <protection locked="0"/>
    </xf>
    <xf numFmtId="176" fontId="0" fillId="4" borderId="5" xfId="0" applyNumberFormat="1" applyFill="1" applyBorder="1" applyAlignment="1" applyProtection="1">
      <alignment horizontal="center" vertical="center"/>
      <protection locked="0"/>
    </xf>
    <xf numFmtId="176" fontId="0" fillId="4" borderId="6" xfId="0" applyNumberFormat="1" applyFill="1" applyBorder="1" applyAlignment="1" applyProtection="1">
      <alignment horizontal="center" vertical="center"/>
      <protection locked="0"/>
    </xf>
    <xf numFmtId="49" fontId="0" fillId="2" borderId="9" xfId="0" applyNumberFormat="1" applyFill="1" applyBorder="1" applyAlignment="1" applyProtection="1">
      <alignment horizontal="center" vertical="center"/>
      <protection locked="0"/>
    </xf>
    <xf numFmtId="49" fontId="0" fillId="2" borderId="10" xfId="0" applyNumberFormat="1" applyFill="1" applyBorder="1" applyAlignment="1" applyProtection="1">
      <alignment horizontal="center" vertical="center"/>
      <protection locked="0"/>
    </xf>
    <xf numFmtId="49" fontId="0" fillId="2" borderId="11" xfId="0" applyNumberFormat="1" applyFill="1" applyBorder="1" applyAlignment="1" applyProtection="1">
      <alignment horizontal="center" vertical="center"/>
      <protection locked="0"/>
    </xf>
    <xf numFmtId="49" fontId="0" fillId="2" borderId="12" xfId="0" applyNumberFormat="1" applyFill="1" applyBorder="1" applyAlignment="1" applyProtection="1">
      <alignment horizontal="center" vertical="center"/>
      <protection locked="0"/>
    </xf>
    <xf numFmtId="49" fontId="0" fillId="2" borderId="0" xfId="0" applyNumberFormat="1" applyFill="1" applyAlignment="1" applyProtection="1">
      <alignment horizontal="center" vertical="center"/>
      <protection locked="0"/>
    </xf>
    <xf numFmtId="49" fontId="0" fillId="2" borderId="13" xfId="0" applyNumberFormat="1" applyFill="1" applyBorder="1" applyAlignment="1" applyProtection="1">
      <alignment horizontal="center" vertical="center"/>
      <protection locked="0"/>
    </xf>
    <xf numFmtId="49" fontId="0" fillId="2" borderId="14" xfId="0" applyNumberFormat="1" applyFill="1" applyBorder="1" applyAlignment="1" applyProtection="1">
      <alignment horizontal="center" vertical="center"/>
      <protection locked="0"/>
    </xf>
    <xf numFmtId="49" fontId="0" fillId="2" borderId="15" xfId="0" applyNumberFormat="1" applyFill="1" applyBorder="1" applyAlignment="1" applyProtection="1">
      <alignment horizontal="center" vertical="center"/>
      <protection locked="0"/>
    </xf>
    <xf numFmtId="49" fontId="0" fillId="2" borderId="16" xfId="0" applyNumberForma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vertical="top" wrapText="1"/>
      <protection locked="0"/>
    </xf>
    <xf numFmtId="49" fontId="4" fillId="2" borderId="0" xfId="0" applyNumberFormat="1" applyFont="1" applyFill="1" applyAlignment="1" applyProtection="1">
      <alignment vertical="top" wrapText="1"/>
      <protection locked="0"/>
    </xf>
    <xf numFmtId="49" fontId="4" fillId="0" borderId="0" xfId="0" applyNumberFormat="1" applyFont="1" applyAlignment="1" applyProtection="1">
      <alignment vertical="top" wrapText="1"/>
      <protection locked="0"/>
    </xf>
    <xf numFmtId="49" fontId="4" fillId="0" borderId="13" xfId="0" applyNumberFormat="1" applyFont="1" applyBorder="1" applyAlignment="1" applyProtection="1">
      <alignment vertical="top" wrapText="1"/>
      <protection locked="0"/>
    </xf>
    <xf numFmtId="49" fontId="4" fillId="2" borderId="14" xfId="0" applyNumberFormat="1" applyFont="1" applyFill="1" applyBorder="1" applyAlignment="1" applyProtection="1">
      <alignment vertical="top" wrapText="1"/>
      <protection locked="0"/>
    </xf>
    <xf numFmtId="49" fontId="4" fillId="2" borderId="15" xfId="0" applyNumberFormat="1" applyFont="1" applyFill="1" applyBorder="1" applyAlignment="1" applyProtection="1">
      <alignment vertical="top" wrapText="1"/>
      <protection locked="0"/>
    </xf>
    <xf numFmtId="49" fontId="4" fillId="0" borderId="15" xfId="0" applyNumberFormat="1" applyFont="1" applyBorder="1" applyAlignment="1" applyProtection="1">
      <alignment vertical="top" wrapText="1"/>
      <protection locked="0"/>
    </xf>
    <xf numFmtId="49" fontId="4" fillId="0" borderId="16" xfId="0" applyNumberFormat="1" applyFont="1" applyBorder="1" applyAlignment="1" applyProtection="1">
      <alignment vertical="top" wrapText="1"/>
      <protection locked="0"/>
    </xf>
    <xf numFmtId="0" fontId="0" fillId="3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62" xfId="0" applyFill="1" applyBorder="1" applyAlignment="1">
      <alignment horizontal="center" vertical="center" wrapText="1"/>
    </xf>
    <xf numFmtId="0" fontId="0" fillId="2" borderId="81" xfId="0" applyFill="1" applyBorder="1" applyAlignment="1">
      <alignment horizontal="center" vertical="center" wrapText="1"/>
    </xf>
    <xf numFmtId="0" fontId="0" fillId="2" borderId="80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66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66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79" xfId="0" applyFill="1" applyBorder="1" applyAlignment="1">
      <alignment horizontal="center" vertical="center" wrapText="1"/>
    </xf>
    <xf numFmtId="0" fontId="0" fillId="4" borderId="78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79" xfId="0" applyFill="1" applyBorder="1" applyAlignment="1">
      <alignment horizontal="center" vertical="center" wrapText="1"/>
    </xf>
    <xf numFmtId="0" fontId="0" fillId="2" borderId="7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66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82" xfId="0" applyFill="1" applyBorder="1">
      <alignment vertical="center"/>
    </xf>
    <xf numFmtId="0" fontId="0" fillId="2" borderId="83" xfId="0" applyFill="1" applyBorder="1">
      <alignment vertical="center"/>
    </xf>
    <xf numFmtId="0" fontId="0" fillId="2" borderId="84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D4C0"/>
      <color rgb="FFE4EA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17952</xdr:colOff>
      <xdr:row>35</xdr:row>
      <xdr:rowOff>76200</xdr:rowOff>
    </xdr:from>
    <xdr:to>
      <xdr:col>17</xdr:col>
      <xdr:colOff>314325</xdr:colOff>
      <xdr:row>50</xdr:row>
      <xdr:rowOff>114299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181FF7A-EB24-01AA-460A-17FD4DFA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27" y="6991350"/>
          <a:ext cx="5630373" cy="30384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7089-85EF-4385-BAEC-D0D644F04C88}">
  <dimension ref="A1:R51"/>
  <sheetViews>
    <sheetView showGridLines="0" tabSelected="1" zoomScaleNormal="100" workbookViewId="0">
      <selection activeCell="C3" sqref="C3:E3"/>
    </sheetView>
  </sheetViews>
  <sheetFormatPr defaultRowHeight="14.25" x14ac:dyDescent="0.2"/>
  <cols>
    <col min="1" max="18" width="4.625" customWidth="1"/>
    <col min="20" max="20" width="9.125" customWidth="1"/>
  </cols>
  <sheetData>
    <row r="1" spans="1:18" ht="15.75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thickTop="1" thickBot="1" x14ac:dyDescent="0.25">
      <c r="A2" s="1"/>
      <c r="B2" s="117" t="s">
        <v>0</v>
      </c>
      <c r="C2" s="118"/>
      <c r="D2" s="118"/>
      <c r="E2" s="119"/>
      <c r="F2" s="1"/>
      <c r="G2" s="172" t="s">
        <v>20</v>
      </c>
      <c r="H2" s="137"/>
      <c r="I2" s="137"/>
      <c r="J2" s="137"/>
      <c r="K2" s="137"/>
      <c r="L2" s="137"/>
      <c r="M2" s="137"/>
      <c r="N2" s="173"/>
      <c r="O2" s="173"/>
      <c r="P2" s="173"/>
      <c r="Q2" s="174"/>
      <c r="R2" s="1"/>
    </row>
    <row r="3" spans="1:18" ht="15.75" customHeight="1" x14ac:dyDescent="0.2">
      <c r="A3" s="1"/>
      <c r="B3" s="6" t="s">
        <v>1</v>
      </c>
      <c r="C3" s="106"/>
      <c r="D3" s="106"/>
      <c r="E3" s="107"/>
      <c r="F3" s="1"/>
      <c r="G3" s="164"/>
      <c r="H3" s="165"/>
      <c r="I3" s="165"/>
      <c r="J3" s="165"/>
      <c r="K3" s="165"/>
      <c r="L3" s="165"/>
      <c r="M3" s="165"/>
      <c r="N3" s="166"/>
      <c r="O3" s="166"/>
      <c r="P3" s="166"/>
      <c r="Q3" s="167"/>
      <c r="R3" s="1"/>
    </row>
    <row r="4" spans="1:18" ht="15.75" customHeight="1" x14ac:dyDescent="0.2">
      <c r="A4" s="1"/>
      <c r="B4" s="3" t="s">
        <v>2</v>
      </c>
      <c r="C4" s="111"/>
      <c r="D4" s="111"/>
      <c r="E4" s="114"/>
      <c r="F4" s="1"/>
      <c r="G4" s="164"/>
      <c r="H4" s="165"/>
      <c r="I4" s="165"/>
      <c r="J4" s="165"/>
      <c r="K4" s="165"/>
      <c r="L4" s="165"/>
      <c r="M4" s="165"/>
      <c r="N4" s="166"/>
      <c r="O4" s="166"/>
      <c r="P4" s="166"/>
      <c r="Q4" s="167"/>
      <c r="R4" s="1"/>
    </row>
    <row r="5" spans="1:18" ht="15.75" customHeight="1" x14ac:dyDescent="0.2">
      <c r="A5" s="1"/>
      <c r="B5" s="2" t="s">
        <v>3</v>
      </c>
      <c r="C5" s="150"/>
      <c r="D5" s="151"/>
      <c r="E5" s="152"/>
      <c r="F5" s="1"/>
      <c r="G5" s="164"/>
      <c r="H5" s="165"/>
      <c r="I5" s="165"/>
      <c r="J5" s="165"/>
      <c r="K5" s="165"/>
      <c r="L5" s="165"/>
      <c r="M5" s="165"/>
      <c r="N5" s="166"/>
      <c r="O5" s="166"/>
      <c r="P5" s="166"/>
      <c r="Q5" s="167"/>
      <c r="R5" s="1"/>
    </row>
    <row r="6" spans="1:18" ht="15.75" customHeight="1" thickBot="1" x14ac:dyDescent="0.25">
      <c r="A6" s="1"/>
      <c r="B6" s="4" t="s">
        <v>4</v>
      </c>
      <c r="C6" s="153"/>
      <c r="D6" s="153"/>
      <c r="E6" s="154"/>
      <c r="F6" s="1"/>
      <c r="G6" s="168"/>
      <c r="H6" s="169"/>
      <c r="I6" s="169"/>
      <c r="J6" s="169"/>
      <c r="K6" s="169"/>
      <c r="L6" s="169"/>
      <c r="M6" s="169"/>
      <c r="N6" s="170"/>
      <c r="O6" s="170"/>
      <c r="P6" s="170"/>
      <c r="Q6" s="171"/>
      <c r="R6" s="1"/>
    </row>
    <row r="7" spans="1:18" ht="15.75" customHeight="1" thickTop="1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customHeight="1" thickTop="1" thickBot="1" x14ac:dyDescent="0.25">
      <c r="A8" s="1"/>
      <c r="B8" s="155" t="s">
        <v>39</v>
      </c>
      <c r="C8" s="156"/>
      <c r="D8" s="157"/>
      <c r="E8" s="1"/>
      <c r="F8" s="88"/>
      <c r="G8" s="91" t="str">
        <f>IF(OR(ISNUMBER(G10),ISNUMBER(G11),ISNUMBER(G12),ISNUMBER(M10),ISNUMBER(M11),ISNUMBER(M12)),CONCATENATE("总值(初始):",SUM(G10:G12)+SUM(M10:M12)),"")</f>
        <v/>
      </c>
      <c r="H8" s="91"/>
      <c r="I8" s="91"/>
      <c r="J8" s="89"/>
      <c r="K8" s="137" t="s">
        <v>61</v>
      </c>
      <c r="L8" s="137"/>
      <c r="M8" s="89"/>
      <c r="N8" s="91" t="str">
        <f>IF(OR(ISNUMBER(I10),ISNUMBER(I11),ISNUMBER(I12),ISNUMBER(O10),ISNUMBER(O11),ISNUMBER(O12)),CONCATENATE("总值(算成长):",SUM(I10:I12)+SUM(O10:O12)),"")</f>
        <v/>
      </c>
      <c r="O8" s="91"/>
      <c r="P8" s="91"/>
      <c r="Q8" s="90"/>
      <c r="R8" s="1"/>
    </row>
    <row r="9" spans="1:18" ht="15.75" customHeight="1" x14ac:dyDescent="0.2">
      <c r="A9" s="1"/>
      <c r="B9" s="158"/>
      <c r="C9" s="159"/>
      <c r="D9" s="160"/>
      <c r="E9" s="1"/>
      <c r="F9" s="25" t="s">
        <v>6</v>
      </c>
      <c r="G9" s="20" t="s">
        <v>7</v>
      </c>
      <c r="H9" s="20" t="s">
        <v>8</v>
      </c>
      <c r="I9" s="127" t="s">
        <v>9</v>
      </c>
      <c r="J9" s="127"/>
      <c r="K9" s="21" t="s">
        <v>21</v>
      </c>
      <c r="L9" s="22" t="s">
        <v>6</v>
      </c>
      <c r="M9" s="20" t="s">
        <v>7</v>
      </c>
      <c r="N9" s="20" t="s">
        <v>8</v>
      </c>
      <c r="O9" s="127" t="s">
        <v>9</v>
      </c>
      <c r="P9" s="127"/>
      <c r="Q9" s="23" t="s">
        <v>21</v>
      </c>
      <c r="R9" s="1"/>
    </row>
    <row r="10" spans="1:18" ht="15.75" customHeight="1" x14ac:dyDescent="0.2">
      <c r="A10" s="1"/>
      <c r="B10" s="158"/>
      <c r="C10" s="159"/>
      <c r="D10" s="160"/>
      <c r="E10" s="1"/>
      <c r="F10" s="24" t="s">
        <v>23</v>
      </c>
      <c r="G10" s="40"/>
      <c r="H10" s="40"/>
      <c r="I10" s="128" t="str">
        <f>IF(ISNUMBER(G10),SUM(G10:H10),"")</f>
        <v/>
      </c>
      <c r="J10" s="128"/>
      <c r="K10" s="33"/>
      <c r="L10" s="19" t="s">
        <v>26</v>
      </c>
      <c r="M10" s="40"/>
      <c r="N10" s="40"/>
      <c r="O10" s="128" t="str">
        <f>IF(ISNUMBER(M10),SUM(M10:N10),"")</f>
        <v/>
      </c>
      <c r="P10" s="128"/>
      <c r="Q10" s="36"/>
      <c r="R10" s="1"/>
    </row>
    <row r="11" spans="1:18" ht="15.75" customHeight="1" x14ac:dyDescent="0.2">
      <c r="A11" s="1"/>
      <c r="B11" s="158"/>
      <c r="C11" s="159"/>
      <c r="D11" s="160"/>
      <c r="E11" s="1"/>
      <c r="F11" s="12" t="s">
        <v>24</v>
      </c>
      <c r="G11" s="42"/>
      <c r="H11" s="42"/>
      <c r="I11" s="129" t="str">
        <f>IF(ISNUMBER(G11),SUM(G11:H11),"")</f>
        <v/>
      </c>
      <c r="J11" s="129"/>
      <c r="K11" s="34"/>
      <c r="L11" s="5" t="s">
        <v>27</v>
      </c>
      <c r="M11" s="42"/>
      <c r="N11" s="42"/>
      <c r="O11" s="129" t="str">
        <f>IF(ISNUMBER(M11),SUM(M11:N11),"")</f>
        <v/>
      </c>
      <c r="P11" s="129"/>
      <c r="Q11" s="37"/>
      <c r="R11" s="1"/>
    </row>
    <row r="12" spans="1:18" ht="15.75" customHeight="1" thickBot="1" x14ac:dyDescent="0.25">
      <c r="A12" s="1"/>
      <c r="B12" s="161"/>
      <c r="C12" s="162"/>
      <c r="D12" s="163"/>
      <c r="E12" s="1"/>
      <c r="F12" s="13" t="s">
        <v>25</v>
      </c>
      <c r="G12" s="44"/>
      <c r="H12" s="44"/>
      <c r="I12" s="130" t="str">
        <f>IF(ISNUMBER(G12),SUM(G12:H12),"")</f>
        <v/>
      </c>
      <c r="J12" s="130"/>
      <c r="K12" s="35"/>
      <c r="L12" s="7" t="s">
        <v>28</v>
      </c>
      <c r="M12" s="44"/>
      <c r="N12" s="44"/>
      <c r="O12" s="130" t="str">
        <f>IF(ISNUMBER(M12),SUM(M12:N12),"")</f>
        <v/>
      </c>
      <c r="P12" s="130"/>
      <c r="Q12" s="29"/>
      <c r="R12" s="1"/>
    </row>
    <row r="13" spans="1:18" ht="15.75" customHeight="1" thickTop="1" thickBo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thickTop="1" thickBot="1" x14ac:dyDescent="0.25">
      <c r="A14" s="1"/>
      <c r="B14" s="88"/>
      <c r="C14" s="89"/>
      <c r="D14" s="91" t="str">
        <f>IF(ISNUMBER(M11),CONCATENATE("可用技能点:",M11),"")</f>
        <v/>
      </c>
      <c r="E14" s="91"/>
      <c r="F14" s="91"/>
      <c r="G14" s="89"/>
      <c r="H14" s="89"/>
      <c r="I14" s="137" t="s">
        <v>5</v>
      </c>
      <c r="J14" s="137"/>
      <c r="K14" s="89"/>
      <c r="L14" s="89"/>
      <c r="M14" s="91" t="str">
        <f>IF(ISNUMBER(M11),CONCATENATE("剩余技能点:",M11-SUM(D16:D20)-SUM(L16:L20)),"")</f>
        <v/>
      </c>
      <c r="N14" s="91"/>
      <c r="O14" s="91"/>
      <c r="P14" s="89"/>
      <c r="Q14" s="90"/>
      <c r="R14" s="1"/>
    </row>
    <row r="15" spans="1:18" ht="15.75" customHeight="1" x14ac:dyDescent="0.2">
      <c r="A15" s="1"/>
      <c r="B15" s="25" t="s">
        <v>6</v>
      </c>
      <c r="C15" s="14" t="s">
        <v>7</v>
      </c>
      <c r="D15" s="14" t="s">
        <v>30</v>
      </c>
      <c r="E15" s="14" t="s">
        <v>8</v>
      </c>
      <c r="F15" s="99" t="s">
        <v>9</v>
      </c>
      <c r="G15" s="99"/>
      <c r="H15" s="99"/>
      <c r="I15" s="15" t="s">
        <v>21</v>
      </c>
      <c r="J15" s="16" t="s">
        <v>6</v>
      </c>
      <c r="K15" s="14" t="s">
        <v>7</v>
      </c>
      <c r="L15" s="14" t="s">
        <v>30</v>
      </c>
      <c r="M15" s="14" t="s">
        <v>8</v>
      </c>
      <c r="N15" s="99" t="s">
        <v>9</v>
      </c>
      <c r="O15" s="99"/>
      <c r="P15" s="99"/>
      <c r="Q15" s="17" t="s">
        <v>21</v>
      </c>
      <c r="R15" s="1"/>
    </row>
    <row r="16" spans="1:18" ht="15.75" customHeight="1" x14ac:dyDescent="0.2">
      <c r="A16" s="1"/>
      <c r="B16" s="24" t="s">
        <v>10</v>
      </c>
      <c r="C16" s="41" t="str">
        <f>IF(AND(ISNUMBER(G11),ISNUMBER(G12)),MIN(G11,G12),"")</f>
        <v/>
      </c>
      <c r="D16" s="40"/>
      <c r="E16" s="40"/>
      <c r="F16" s="100" t="str">
        <f>IF(ISNUMBER(C16),SUM(C16:E16),"")</f>
        <v/>
      </c>
      <c r="G16" s="101"/>
      <c r="H16" s="102"/>
      <c r="I16" s="33"/>
      <c r="J16" s="18" t="s">
        <v>15</v>
      </c>
      <c r="K16" s="48" t="str">
        <f>IF(AND(ISNUMBER(G11),ISNUMBER(G12)&gt;0),MAX(G11,G12),"")</f>
        <v/>
      </c>
      <c r="L16" s="30"/>
      <c r="M16" s="30"/>
      <c r="N16" s="131" t="str">
        <f>IF(ISNUMBER(K16),SUM(K16:M16),"")</f>
        <v/>
      </c>
      <c r="O16" s="132"/>
      <c r="P16" s="133"/>
      <c r="Q16" s="36"/>
      <c r="R16" s="1"/>
    </row>
    <row r="17" spans="1:18" ht="15.75" customHeight="1" x14ac:dyDescent="0.2">
      <c r="A17" s="1"/>
      <c r="B17" s="12" t="s">
        <v>11</v>
      </c>
      <c r="C17" s="43" t="str">
        <f>IF(AND(ISNUMBER(G11),ISNUMBER(G12)),MIN(G11,G12),"")</f>
        <v/>
      </c>
      <c r="D17" s="42"/>
      <c r="E17" s="42"/>
      <c r="F17" s="103" t="str">
        <f>IF(ISNUMBER(C17),SUM(C17:E17),"")</f>
        <v/>
      </c>
      <c r="G17" s="104"/>
      <c r="H17" s="105"/>
      <c r="I17" s="34"/>
      <c r="J17" s="9" t="s">
        <v>16</v>
      </c>
      <c r="K17" s="49" t="str">
        <f>IF(ISNUMBER(G12),G12,"")</f>
        <v/>
      </c>
      <c r="L17" s="31"/>
      <c r="M17" s="31"/>
      <c r="N17" s="134" t="str">
        <f>IF(ISNUMBER(K17),SUM(K17:M17),"")</f>
        <v/>
      </c>
      <c r="O17" s="135"/>
      <c r="P17" s="136"/>
      <c r="Q17" s="37"/>
      <c r="R17" s="1"/>
    </row>
    <row r="18" spans="1:18" ht="15.75" customHeight="1" x14ac:dyDescent="0.2">
      <c r="A18" s="1"/>
      <c r="B18" s="11" t="s">
        <v>12</v>
      </c>
      <c r="C18" s="46" t="str">
        <f>IF(AND(ISNUMBER(G11),ISNUMBER(G12),ISNUMBER(M10)),MIN(G11,G12,M10),"")</f>
        <v/>
      </c>
      <c r="D18" s="47"/>
      <c r="E18" s="47"/>
      <c r="F18" s="141" t="str">
        <f>IF(ISNUMBER(C18),SUM(C18:E18),"")</f>
        <v/>
      </c>
      <c r="G18" s="142"/>
      <c r="H18" s="143"/>
      <c r="I18" s="51"/>
      <c r="J18" s="8" t="s">
        <v>17</v>
      </c>
      <c r="K18" s="50" t="str">
        <f>IF(AND(ISNUMBER(G10),ISNUMBER(M11)),MAX(G10,M11),"")</f>
        <v/>
      </c>
      <c r="L18" s="39"/>
      <c r="M18" s="39"/>
      <c r="N18" s="144" t="str">
        <f>IF(ISNUMBER(K18),SUM(K18:M18),"")</f>
        <v/>
      </c>
      <c r="O18" s="145"/>
      <c r="P18" s="146"/>
      <c r="Q18" s="27"/>
      <c r="R18" s="1"/>
    </row>
    <row r="19" spans="1:18" ht="15.75" customHeight="1" x14ac:dyDescent="0.2">
      <c r="A19" s="1"/>
      <c r="B19" s="12" t="s">
        <v>13</v>
      </c>
      <c r="C19" s="43" t="str">
        <f>IF(AND(ISNUMBER(G12),ISNUMBER(M11)),MIN(G12,M11),"")</f>
        <v/>
      </c>
      <c r="D19" s="42"/>
      <c r="E19" s="42"/>
      <c r="F19" s="103" t="str">
        <f>IF(ISNUMBER(C19),SUM(C19:E19),"")</f>
        <v/>
      </c>
      <c r="G19" s="104"/>
      <c r="H19" s="105"/>
      <c r="I19" s="34"/>
      <c r="J19" s="9" t="s">
        <v>18</v>
      </c>
      <c r="K19" s="49" t="str">
        <f>IF(AND(ISNUMBER(G10),ISNUMBER(M11)),MAX(G10,M11),"")</f>
        <v/>
      </c>
      <c r="L19" s="31"/>
      <c r="M19" s="31"/>
      <c r="N19" s="134" t="str">
        <f>IF(ISNUMBER(K19),SUM(K19:M19),"")</f>
        <v/>
      </c>
      <c r="O19" s="135"/>
      <c r="P19" s="136"/>
      <c r="Q19" s="37"/>
      <c r="R19" s="1"/>
    </row>
    <row r="20" spans="1:18" ht="15.75" customHeight="1" thickBot="1" x14ac:dyDescent="0.25">
      <c r="A20" s="1"/>
      <c r="B20" s="13" t="s">
        <v>14</v>
      </c>
      <c r="C20" s="45" t="str">
        <f>IF(ISNUMBER(M11),M11,"")</f>
        <v/>
      </c>
      <c r="D20" s="44"/>
      <c r="E20" s="44"/>
      <c r="F20" s="130" t="str">
        <f>IF(ISNUMBER(C20),SUM(C20:E20),"")</f>
        <v/>
      </c>
      <c r="G20" s="130"/>
      <c r="H20" s="130"/>
      <c r="I20" s="35"/>
      <c r="J20" s="10" t="s">
        <v>19</v>
      </c>
      <c r="K20" s="38" t="str">
        <f>IF(ISNUMBER(M11),M11,"")</f>
        <v/>
      </c>
      <c r="L20" s="32"/>
      <c r="M20" s="32"/>
      <c r="N20" s="147" t="str">
        <f>IF(ISNUMBER(K20),SUM(K20:M20),"")</f>
        <v/>
      </c>
      <c r="O20" s="147"/>
      <c r="P20" s="147"/>
      <c r="Q20" s="29"/>
      <c r="R20" s="1"/>
    </row>
    <row r="21" spans="1:18" ht="15.75" customHeight="1" thickTop="1" thickBo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thickTop="1" thickBot="1" x14ac:dyDescent="0.25">
      <c r="A22" s="1"/>
      <c r="B22" s="138" t="s">
        <v>22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40"/>
      <c r="R22" s="1"/>
    </row>
    <row r="23" spans="1:18" ht="15.75" customHeight="1" x14ac:dyDescent="0.2">
      <c r="A23" s="1"/>
      <c r="B23" s="148" t="s">
        <v>31</v>
      </c>
      <c r="C23" s="92"/>
      <c r="D23" s="92" t="str">
        <f>IF(ISNUMBER(I10),SUM(I10,3),"")</f>
        <v/>
      </c>
      <c r="E23" s="92"/>
      <c r="F23" s="97" t="s">
        <v>35</v>
      </c>
      <c r="G23" s="98"/>
      <c r="H23" s="92" t="str">
        <f>IF(ISNUMBER(D23),ROUNDUP(D23/2,0),"")</f>
        <v/>
      </c>
      <c r="I23" s="93"/>
      <c r="J23" s="149" t="s">
        <v>32</v>
      </c>
      <c r="K23" s="92"/>
      <c r="L23" s="92" t="str">
        <f>IF(ISNUMBER(O12),SUM(O12,3),"")</f>
        <v/>
      </c>
      <c r="M23" s="92"/>
      <c r="N23" s="97" t="s">
        <v>36</v>
      </c>
      <c r="O23" s="98"/>
      <c r="P23" s="92" t="str">
        <f>IF(ISNUMBER(L23),ROUNDUP(L23/2,0),"")</f>
        <v/>
      </c>
      <c r="Q23" s="126"/>
      <c r="R23" s="1"/>
    </row>
    <row r="24" spans="1:18" ht="15.75" customHeight="1" x14ac:dyDescent="0.2">
      <c r="A24" s="1"/>
      <c r="B24" s="52"/>
      <c r="C24" s="53"/>
      <c r="D24" s="53"/>
      <c r="E24" s="53"/>
      <c r="F24" s="53"/>
      <c r="G24" s="53"/>
      <c r="H24" s="53"/>
      <c r="I24" s="33"/>
      <c r="J24" s="54"/>
      <c r="K24" s="53"/>
      <c r="L24" s="53"/>
      <c r="M24" s="53"/>
      <c r="N24" s="53"/>
      <c r="O24" s="53"/>
      <c r="P24" s="53"/>
      <c r="Q24" s="36"/>
      <c r="R24" s="1"/>
    </row>
    <row r="25" spans="1:18" ht="15.75" customHeight="1" x14ac:dyDescent="0.2">
      <c r="A25" s="1"/>
      <c r="B25" s="55"/>
      <c r="C25" s="56"/>
      <c r="D25" s="56"/>
      <c r="E25" s="56"/>
      <c r="F25" s="56"/>
      <c r="G25" s="56"/>
      <c r="H25" s="56"/>
      <c r="I25" s="34"/>
      <c r="J25" s="57"/>
      <c r="K25" s="56"/>
      <c r="L25" s="56"/>
      <c r="M25" s="56"/>
      <c r="N25" s="56"/>
      <c r="O25" s="56"/>
      <c r="P25" s="56"/>
      <c r="Q25" s="37"/>
      <c r="R25" s="1"/>
    </row>
    <row r="26" spans="1:18" ht="15.75" customHeight="1" x14ac:dyDescent="0.2">
      <c r="A26" s="1"/>
      <c r="B26" s="58"/>
      <c r="C26" s="26"/>
      <c r="D26" s="26"/>
      <c r="E26" s="26"/>
      <c r="F26" s="26"/>
      <c r="G26" s="26"/>
      <c r="H26" s="26"/>
      <c r="I26" s="51"/>
      <c r="J26" s="59"/>
      <c r="K26" s="26"/>
      <c r="L26" s="26"/>
      <c r="M26" s="26"/>
      <c r="N26" s="26"/>
      <c r="O26" s="26"/>
      <c r="P26" s="26"/>
      <c r="Q26" s="27"/>
      <c r="R26" s="1"/>
    </row>
    <row r="27" spans="1:18" ht="15.75" customHeight="1" x14ac:dyDescent="0.2">
      <c r="A27" s="1"/>
      <c r="B27" s="55"/>
      <c r="C27" s="56"/>
      <c r="D27" s="56"/>
      <c r="E27" s="56"/>
      <c r="F27" s="56"/>
      <c r="G27" s="56"/>
      <c r="H27" s="56"/>
      <c r="I27" s="34"/>
      <c r="J27" s="57"/>
      <c r="K27" s="56"/>
      <c r="L27" s="56"/>
      <c r="M27" s="56"/>
      <c r="N27" s="56"/>
      <c r="O27" s="56"/>
      <c r="P27" s="56"/>
      <c r="Q27" s="37"/>
      <c r="R27" s="1"/>
    </row>
    <row r="28" spans="1:18" ht="15.75" customHeight="1" x14ac:dyDescent="0.2">
      <c r="A28" s="1"/>
      <c r="B28" s="58"/>
      <c r="C28" s="26"/>
      <c r="D28" s="26"/>
      <c r="E28" s="26"/>
      <c r="F28" s="26"/>
      <c r="G28" s="26"/>
      <c r="H28" s="26"/>
      <c r="I28" s="51"/>
      <c r="J28" s="59"/>
      <c r="K28" s="26"/>
      <c r="L28" s="26"/>
      <c r="M28" s="26"/>
      <c r="N28" s="26"/>
      <c r="O28" s="26"/>
      <c r="P28" s="26"/>
      <c r="Q28" s="27"/>
      <c r="R28" s="1"/>
    </row>
    <row r="29" spans="1:18" ht="15.75" customHeight="1" x14ac:dyDescent="0.2">
      <c r="A29" s="1"/>
      <c r="B29" s="55"/>
      <c r="C29" s="56"/>
      <c r="D29" s="56"/>
      <c r="E29" s="56"/>
      <c r="F29" s="56"/>
      <c r="G29" s="56"/>
      <c r="H29" s="56"/>
      <c r="I29" s="34"/>
      <c r="J29" s="57"/>
      <c r="K29" s="56"/>
      <c r="L29" s="56"/>
      <c r="M29" s="56"/>
      <c r="N29" s="56"/>
      <c r="O29" s="56"/>
      <c r="P29" s="56"/>
      <c r="Q29" s="37"/>
      <c r="R29" s="1"/>
    </row>
    <row r="30" spans="1:18" ht="15.75" customHeight="1" x14ac:dyDescent="0.2">
      <c r="A30" s="1"/>
      <c r="B30" s="58"/>
      <c r="C30" s="26"/>
      <c r="D30" s="26"/>
      <c r="E30" s="26"/>
      <c r="F30" s="26"/>
      <c r="G30" s="26"/>
      <c r="H30" s="26"/>
      <c r="I30" s="51"/>
      <c r="J30" s="59"/>
      <c r="K30" s="26"/>
      <c r="L30" s="26"/>
      <c r="M30" s="26"/>
      <c r="N30" s="26"/>
      <c r="O30" s="26"/>
      <c r="P30" s="26"/>
      <c r="Q30" s="27"/>
      <c r="R30" s="1"/>
    </row>
    <row r="31" spans="1:18" ht="15.75" customHeight="1" thickBot="1" x14ac:dyDescent="0.25">
      <c r="A31" s="1"/>
      <c r="B31" s="60"/>
      <c r="C31" s="61"/>
      <c r="D31" s="61"/>
      <c r="E31" s="61"/>
      <c r="F31" s="61"/>
      <c r="G31" s="61"/>
      <c r="H31" s="61"/>
      <c r="I31" s="62"/>
      <c r="J31" s="63"/>
      <c r="K31" s="61"/>
      <c r="L31" s="61"/>
      <c r="M31" s="61"/>
      <c r="N31" s="61"/>
      <c r="O31" s="61"/>
      <c r="P31" s="61"/>
      <c r="Q31" s="64"/>
      <c r="R31" s="1"/>
    </row>
    <row r="32" spans="1:18" ht="15.75" customHeight="1" x14ac:dyDescent="0.2">
      <c r="A32" s="1"/>
      <c r="B32" s="124" t="s">
        <v>34</v>
      </c>
      <c r="C32" s="94"/>
      <c r="D32" s="94" t="str">
        <f>IF(ISNUMBER(O10),SUM(O10,3),"")</f>
        <v/>
      </c>
      <c r="E32" s="94"/>
      <c r="F32" s="94" t="s">
        <v>37</v>
      </c>
      <c r="G32" s="94"/>
      <c r="H32" s="94" t="str">
        <f>IF(ISNUMBER(D32),ROUNDUP(D32/2,0),"")</f>
        <v/>
      </c>
      <c r="I32" s="115"/>
      <c r="J32" s="125" t="s">
        <v>33</v>
      </c>
      <c r="K32" s="94"/>
      <c r="L32" s="95" t="str">
        <f>IF(AND(ISNUMBER(I10),ISNUMBER(O10)),SUM(I10,O10),"")</f>
        <v/>
      </c>
      <c r="M32" s="96"/>
      <c r="N32" s="94" t="s">
        <v>38</v>
      </c>
      <c r="O32" s="94"/>
      <c r="P32" s="94" t="str">
        <f>IF(ISNUMBER(L32),ROUNDUP(L32/2,0),"")</f>
        <v/>
      </c>
      <c r="Q32" s="116"/>
      <c r="R32" s="1"/>
    </row>
    <row r="33" spans="1:18" ht="15.75" customHeight="1" x14ac:dyDescent="0.2">
      <c r="A33" s="1"/>
      <c r="B33" s="69"/>
      <c r="C33" s="65"/>
      <c r="D33" s="65"/>
      <c r="E33" s="65"/>
      <c r="F33" s="65"/>
      <c r="G33" s="65"/>
      <c r="H33" s="65"/>
      <c r="I33" s="66"/>
      <c r="J33" s="67"/>
      <c r="K33" s="65"/>
      <c r="L33" s="65"/>
      <c r="M33" s="65"/>
      <c r="N33" s="65"/>
      <c r="O33" s="65"/>
      <c r="P33" s="65"/>
      <c r="Q33" s="70"/>
      <c r="R33" s="1"/>
    </row>
    <row r="34" spans="1:18" ht="15.75" customHeight="1" x14ac:dyDescent="0.2">
      <c r="A34" s="1"/>
      <c r="B34" s="58"/>
      <c r="C34" s="26"/>
      <c r="D34" s="26"/>
      <c r="E34" s="26"/>
      <c r="F34" s="26"/>
      <c r="G34" s="26"/>
      <c r="H34" s="26"/>
      <c r="I34" s="51"/>
      <c r="J34" s="59"/>
      <c r="K34" s="26"/>
      <c r="L34" s="26"/>
      <c r="M34" s="26"/>
      <c r="N34" s="26"/>
      <c r="O34" s="26"/>
      <c r="P34" s="26"/>
      <c r="Q34" s="27"/>
      <c r="R34" s="1"/>
    </row>
    <row r="35" spans="1:18" ht="15.75" customHeight="1" x14ac:dyDescent="0.2">
      <c r="A35" s="1"/>
      <c r="B35" s="55"/>
      <c r="C35" s="56"/>
      <c r="D35" s="56"/>
      <c r="E35" s="56"/>
      <c r="F35" s="56"/>
      <c r="G35" s="56"/>
      <c r="H35" s="56"/>
      <c r="I35" s="34"/>
      <c r="J35" s="57"/>
      <c r="K35" s="56"/>
      <c r="L35" s="56"/>
      <c r="M35" s="56"/>
      <c r="N35" s="56"/>
      <c r="O35" s="56"/>
      <c r="P35" s="56"/>
      <c r="Q35" s="37"/>
      <c r="R35" s="1"/>
    </row>
    <row r="36" spans="1:18" ht="15.75" customHeight="1" x14ac:dyDescent="0.2">
      <c r="A36" s="1"/>
      <c r="B36" s="58"/>
      <c r="C36" s="26"/>
      <c r="D36" s="26"/>
      <c r="E36" s="26"/>
      <c r="F36" s="26"/>
      <c r="G36" s="26"/>
      <c r="H36" s="26"/>
      <c r="I36" s="51"/>
      <c r="J36" s="59"/>
      <c r="K36" s="26"/>
      <c r="L36" s="26"/>
      <c r="M36" s="26"/>
      <c r="N36" s="26"/>
      <c r="O36" s="26"/>
      <c r="P36" s="26"/>
      <c r="Q36" s="27"/>
      <c r="R36" s="1"/>
    </row>
    <row r="37" spans="1:18" ht="15.75" customHeight="1" x14ac:dyDescent="0.2">
      <c r="A37" s="1"/>
      <c r="B37" s="55"/>
      <c r="C37" s="56"/>
      <c r="D37" s="56"/>
      <c r="E37" s="56"/>
      <c r="F37" s="56"/>
      <c r="G37" s="56"/>
      <c r="H37" s="56"/>
      <c r="I37" s="34"/>
      <c r="J37" s="57"/>
      <c r="K37" s="56"/>
      <c r="L37" s="56"/>
      <c r="M37" s="56"/>
      <c r="N37" s="56"/>
      <c r="O37" s="56"/>
      <c r="P37" s="56"/>
      <c r="Q37" s="37"/>
      <c r="R37" s="1"/>
    </row>
    <row r="38" spans="1:18" ht="15.75" customHeight="1" x14ac:dyDescent="0.2">
      <c r="A38" s="1"/>
      <c r="B38" s="58"/>
      <c r="C38" s="26"/>
      <c r="D38" s="26"/>
      <c r="E38" s="26"/>
      <c r="F38" s="26"/>
      <c r="G38" s="26"/>
      <c r="H38" s="26"/>
      <c r="I38" s="51"/>
      <c r="J38" s="59"/>
      <c r="K38" s="26"/>
      <c r="L38" s="26"/>
      <c r="M38" s="26"/>
      <c r="N38" s="26"/>
      <c r="O38" s="26"/>
      <c r="P38" s="26"/>
      <c r="Q38" s="27"/>
      <c r="R38" s="1"/>
    </row>
    <row r="39" spans="1:18" ht="15.75" customHeight="1" x14ac:dyDescent="0.2">
      <c r="A39" s="1"/>
      <c r="B39" s="55"/>
      <c r="C39" s="56"/>
      <c r="D39" s="56"/>
      <c r="E39" s="56"/>
      <c r="F39" s="56"/>
      <c r="G39" s="56"/>
      <c r="H39" s="56"/>
      <c r="I39" s="34"/>
      <c r="J39" s="57"/>
      <c r="K39" s="56"/>
      <c r="L39" s="56"/>
      <c r="M39" s="56"/>
      <c r="N39" s="56"/>
      <c r="O39" s="56"/>
      <c r="P39" s="56"/>
      <c r="Q39" s="37"/>
      <c r="R39" s="1"/>
    </row>
    <row r="40" spans="1:18" ht="15.75" customHeight="1" thickBot="1" x14ac:dyDescent="0.25">
      <c r="A40" s="1"/>
      <c r="B40" s="68"/>
      <c r="C40" s="28"/>
      <c r="D40" s="75"/>
      <c r="E40" s="75"/>
      <c r="F40" s="75"/>
      <c r="G40" s="75"/>
      <c r="H40" s="75"/>
      <c r="I40" s="76"/>
      <c r="J40" s="77"/>
      <c r="K40" s="75"/>
      <c r="L40" s="75"/>
      <c r="M40" s="75"/>
      <c r="N40" s="75"/>
      <c r="O40" s="75"/>
      <c r="P40" s="28"/>
      <c r="Q40" s="29"/>
      <c r="R40" s="1"/>
    </row>
    <row r="41" spans="1:18" ht="15.75" customHeight="1" thickTop="1" x14ac:dyDescent="0.2">
      <c r="A41" s="1"/>
      <c r="B41" s="1"/>
      <c r="C41" s="1"/>
      <c r="D41" s="78" t="s">
        <v>46</v>
      </c>
      <c r="E41" s="81" t="s">
        <v>40</v>
      </c>
      <c r="F41" s="82" t="s">
        <v>41</v>
      </c>
      <c r="G41" s="83" t="s">
        <v>42</v>
      </c>
      <c r="H41" s="120" t="s">
        <v>53</v>
      </c>
      <c r="I41" s="121"/>
      <c r="J41" s="86" t="s">
        <v>48</v>
      </c>
      <c r="K41" s="79" t="s">
        <v>50</v>
      </c>
      <c r="L41" s="73" t="s">
        <v>51</v>
      </c>
      <c r="M41" s="73" t="s">
        <v>52</v>
      </c>
      <c r="N41" s="73" t="s">
        <v>54</v>
      </c>
      <c r="O41" s="74" t="s">
        <v>55</v>
      </c>
      <c r="P41" s="1"/>
      <c r="Q41" s="1"/>
      <c r="R41" s="1"/>
    </row>
    <row r="42" spans="1:18" ht="15.75" customHeight="1" thickBot="1" x14ac:dyDescent="0.25">
      <c r="A42" s="1"/>
      <c r="B42" s="1"/>
      <c r="C42" s="1"/>
      <c r="D42" s="13" t="s">
        <v>21</v>
      </c>
      <c r="E42" s="84" t="s">
        <v>43</v>
      </c>
      <c r="F42" s="71" t="s">
        <v>44</v>
      </c>
      <c r="G42" s="85" t="s">
        <v>45</v>
      </c>
      <c r="H42" s="122" t="s">
        <v>47</v>
      </c>
      <c r="I42" s="123"/>
      <c r="J42" s="87" t="s">
        <v>49</v>
      </c>
      <c r="K42" s="80" t="s">
        <v>56</v>
      </c>
      <c r="L42" s="71" t="s">
        <v>58</v>
      </c>
      <c r="M42" s="71" t="s">
        <v>57</v>
      </c>
      <c r="N42" s="71" t="s">
        <v>59</v>
      </c>
      <c r="O42" s="72" t="s">
        <v>60</v>
      </c>
      <c r="P42" s="1"/>
      <c r="Q42" s="1"/>
      <c r="R42" s="1"/>
    </row>
    <row r="43" spans="1:18" ht="15.75" customHeight="1" thickTop="1" thickBo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thickTop="1" thickBot="1" x14ac:dyDescent="0.25">
      <c r="A44" s="1"/>
      <c r="B44" s="117" t="s">
        <v>29</v>
      </c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9"/>
      <c r="R44" s="1"/>
    </row>
    <row r="45" spans="1:18" ht="15.75" customHeight="1" x14ac:dyDescent="0.2">
      <c r="A45" s="1"/>
      <c r="B45" s="112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7"/>
      <c r="R45" s="1"/>
    </row>
    <row r="46" spans="1:18" ht="15.75" customHeight="1" x14ac:dyDescent="0.2">
      <c r="A46" s="1"/>
      <c r="B46" s="110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4"/>
      <c r="R46" s="1"/>
    </row>
    <row r="47" spans="1:18" ht="15.75" customHeight="1" x14ac:dyDescent="0.2">
      <c r="A47" s="1"/>
      <c r="B47" s="112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7"/>
      <c r="R47" s="1"/>
    </row>
    <row r="48" spans="1:18" ht="15.75" customHeight="1" x14ac:dyDescent="0.2">
      <c r="A48" s="1"/>
      <c r="B48" s="110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4"/>
      <c r="R48" s="1"/>
    </row>
    <row r="49" spans="1:18" ht="15.75" customHeight="1" x14ac:dyDescent="0.2">
      <c r="A49" s="1"/>
      <c r="B49" s="112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7"/>
      <c r="R49" s="1"/>
    </row>
    <row r="50" spans="1:18" ht="15.75" customHeight="1" thickBot="1" x14ac:dyDescent="0.25">
      <c r="A50" s="1"/>
      <c r="B50" s="113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9"/>
      <c r="R50" s="1"/>
    </row>
    <row r="51" spans="1:18" ht="15.75" customHeight="1" thickTop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sheetProtection sheet="1" scenarios="1" formatCells="0" selectLockedCells="1"/>
  <mergeCells count="102">
    <mergeCell ref="C5:E5"/>
    <mergeCell ref="C6:E6"/>
    <mergeCell ref="B2:E2"/>
    <mergeCell ref="C3:E3"/>
    <mergeCell ref="C4:E4"/>
    <mergeCell ref="B8:D12"/>
    <mergeCell ref="G3:Q6"/>
    <mergeCell ref="G2:Q2"/>
    <mergeCell ref="K8:L8"/>
    <mergeCell ref="G8:I8"/>
    <mergeCell ref="N8:P8"/>
    <mergeCell ref="P23:Q23"/>
    <mergeCell ref="I9:J9"/>
    <mergeCell ref="I10:J10"/>
    <mergeCell ref="I11:J11"/>
    <mergeCell ref="I12:J12"/>
    <mergeCell ref="O9:P9"/>
    <mergeCell ref="O10:P10"/>
    <mergeCell ref="O11:P11"/>
    <mergeCell ref="O12:P12"/>
    <mergeCell ref="N15:P15"/>
    <mergeCell ref="N16:P16"/>
    <mergeCell ref="N17:P17"/>
    <mergeCell ref="I14:J14"/>
    <mergeCell ref="B22:Q22"/>
    <mergeCell ref="F18:H18"/>
    <mergeCell ref="F19:H19"/>
    <mergeCell ref="F20:H20"/>
    <mergeCell ref="N18:P18"/>
    <mergeCell ref="N19:P19"/>
    <mergeCell ref="N20:P20"/>
    <mergeCell ref="M14:O14"/>
    <mergeCell ref="N23:O23"/>
    <mergeCell ref="B23:C23"/>
    <mergeCell ref="J23:K23"/>
    <mergeCell ref="L45:M45"/>
    <mergeCell ref="N45:O45"/>
    <mergeCell ref="P45:Q45"/>
    <mergeCell ref="H32:I32"/>
    <mergeCell ref="P32:Q32"/>
    <mergeCell ref="B44:Q44"/>
    <mergeCell ref="B45:C45"/>
    <mergeCell ref="D45:E45"/>
    <mergeCell ref="F45:G45"/>
    <mergeCell ref="H45:I45"/>
    <mergeCell ref="J45:K45"/>
    <mergeCell ref="H41:I41"/>
    <mergeCell ref="H42:I42"/>
    <mergeCell ref="F32:G32"/>
    <mergeCell ref="N32:O32"/>
    <mergeCell ref="B32:C32"/>
    <mergeCell ref="J32:K32"/>
    <mergeCell ref="L46:M46"/>
    <mergeCell ref="N46:O46"/>
    <mergeCell ref="P46:Q46"/>
    <mergeCell ref="D48:E48"/>
    <mergeCell ref="F48:G48"/>
    <mergeCell ref="H48:I48"/>
    <mergeCell ref="J48:K48"/>
    <mergeCell ref="L48:M48"/>
    <mergeCell ref="N48:O48"/>
    <mergeCell ref="P48:Q48"/>
    <mergeCell ref="D47:E47"/>
    <mergeCell ref="F47:G47"/>
    <mergeCell ref="H47:I47"/>
    <mergeCell ref="J47:K47"/>
    <mergeCell ref="L47:M47"/>
    <mergeCell ref="N47:O47"/>
    <mergeCell ref="P47:Q47"/>
    <mergeCell ref="B46:C46"/>
    <mergeCell ref="B47:C47"/>
    <mergeCell ref="B48:C48"/>
    <mergeCell ref="B49:C49"/>
    <mergeCell ref="B50:C50"/>
    <mergeCell ref="D46:E46"/>
    <mergeCell ref="F46:G46"/>
    <mergeCell ref="H46:I46"/>
    <mergeCell ref="J46:K46"/>
    <mergeCell ref="P49:Q49"/>
    <mergeCell ref="D50:E50"/>
    <mergeCell ref="F50:G50"/>
    <mergeCell ref="H50:I50"/>
    <mergeCell ref="J50:K50"/>
    <mergeCell ref="L50:M50"/>
    <mergeCell ref="N50:O50"/>
    <mergeCell ref="P50:Q50"/>
    <mergeCell ref="F49:G49"/>
    <mergeCell ref="H49:I49"/>
    <mergeCell ref="J49:K49"/>
    <mergeCell ref="L49:M49"/>
    <mergeCell ref="N49:O49"/>
    <mergeCell ref="D49:E49"/>
    <mergeCell ref="D14:F14"/>
    <mergeCell ref="H23:I23"/>
    <mergeCell ref="D23:E23"/>
    <mergeCell ref="L23:M23"/>
    <mergeCell ref="D32:E32"/>
    <mergeCell ref="L32:M32"/>
    <mergeCell ref="F23:G23"/>
    <mergeCell ref="F15:H15"/>
    <mergeCell ref="F16:H16"/>
    <mergeCell ref="F17:H1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AC4A-C629-41F2-B1F3-533AE0C7E813}">
  <dimension ref="B1:R52"/>
  <sheetViews>
    <sheetView showGridLines="0" workbookViewId="0">
      <selection activeCell="M30" sqref="M30"/>
    </sheetView>
  </sheetViews>
  <sheetFormatPr defaultRowHeight="14.25" x14ac:dyDescent="0.2"/>
  <cols>
    <col min="1" max="19" width="4.375" customWidth="1"/>
  </cols>
  <sheetData>
    <row r="1" spans="2:18" ht="15" thickBot="1" x14ac:dyDescent="0.25"/>
    <row r="2" spans="2:18" ht="15.75" thickTop="1" thickBot="1" x14ac:dyDescent="0.25">
      <c r="B2" s="172" t="s">
        <v>83</v>
      </c>
      <c r="C2" s="137"/>
      <c r="D2" s="137"/>
      <c r="E2" s="137"/>
      <c r="F2" s="137"/>
      <c r="G2" s="137"/>
      <c r="H2" s="137"/>
      <c r="I2" s="187"/>
      <c r="K2" s="172" t="s">
        <v>53</v>
      </c>
      <c r="L2" s="137"/>
      <c r="M2" s="137"/>
      <c r="N2" s="137"/>
      <c r="O2" s="137"/>
      <c r="P2" s="137"/>
      <c r="Q2" s="137"/>
      <c r="R2" s="187"/>
    </row>
    <row r="3" spans="2:18" ht="14.25" customHeight="1" x14ac:dyDescent="0.2">
      <c r="B3" s="175" t="s">
        <v>82</v>
      </c>
      <c r="C3" s="176"/>
      <c r="D3" s="176"/>
      <c r="E3" s="176"/>
      <c r="F3" s="176"/>
      <c r="G3" s="176"/>
      <c r="H3" s="176"/>
      <c r="I3" s="177"/>
      <c r="K3" s="175" t="s">
        <v>81</v>
      </c>
      <c r="L3" s="176"/>
      <c r="M3" s="176"/>
      <c r="N3" s="176"/>
      <c r="O3" s="176"/>
      <c r="P3" s="176"/>
      <c r="Q3" s="176"/>
      <c r="R3" s="177"/>
    </row>
    <row r="4" spans="2:18" x14ac:dyDescent="0.2">
      <c r="B4" s="178"/>
      <c r="C4" s="179"/>
      <c r="D4" s="179"/>
      <c r="E4" s="179"/>
      <c r="F4" s="179"/>
      <c r="G4" s="179"/>
      <c r="H4" s="179"/>
      <c r="I4" s="180"/>
      <c r="K4" s="178"/>
      <c r="L4" s="179"/>
      <c r="M4" s="179"/>
      <c r="N4" s="179"/>
      <c r="O4" s="179"/>
      <c r="P4" s="179"/>
      <c r="Q4" s="179"/>
      <c r="R4" s="180"/>
    </row>
    <row r="5" spans="2:18" x14ac:dyDescent="0.2">
      <c r="B5" s="178"/>
      <c r="C5" s="179"/>
      <c r="D5" s="179"/>
      <c r="E5" s="179"/>
      <c r="F5" s="179"/>
      <c r="G5" s="179"/>
      <c r="H5" s="179"/>
      <c r="I5" s="180"/>
      <c r="K5" s="178"/>
      <c r="L5" s="179"/>
      <c r="M5" s="179"/>
      <c r="N5" s="179"/>
      <c r="O5" s="179"/>
      <c r="P5" s="179"/>
      <c r="Q5" s="179"/>
      <c r="R5" s="180"/>
    </row>
    <row r="6" spans="2:18" ht="14.25" customHeight="1" x14ac:dyDescent="0.2">
      <c r="B6" s="181" t="s">
        <v>80</v>
      </c>
      <c r="C6" s="182"/>
      <c r="D6" s="182"/>
      <c r="E6" s="182"/>
      <c r="F6" s="182"/>
      <c r="G6" s="182"/>
      <c r="H6" s="182"/>
      <c r="I6" s="183"/>
      <c r="K6" s="181" t="s">
        <v>79</v>
      </c>
      <c r="L6" s="182"/>
      <c r="M6" s="182"/>
      <c r="N6" s="182"/>
      <c r="O6" s="182"/>
      <c r="P6" s="182"/>
      <c r="Q6" s="182"/>
      <c r="R6" s="183"/>
    </row>
    <row r="7" spans="2:18" ht="15.75" customHeight="1" x14ac:dyDescent="0.2">
      <c r="B7" s="181"/>
      <c r="C7" s="182"/>
      <c r="D7" s="182"/>
      <c r="E7" s="182"/>
      <c r="F7" s="182"/>
      <c r="G7" s="182"/>
      <c r="H7" s="182"/>
      <c r="I7" s="183"/>
      <c r="K7" s="181"/>
      <c r="L7" s="182"/>
      <c r="M7" s="182"/>
      <c r="N7" s="182"/>
      <c r="O7" s="182"/>
      <c r="P7" s="182"/>
      <c r="Q7" s="182"/>
      <c r="R7" s="183"/>
    </row>
    <row r="8" spans="2:18" ht="15.75" customHeight="1" x14ac:dyDescent="0.2">
      <c r="B8" s="181"/>
      <c r="C8" s="182"/>
      <c r="D8" s="182"/>
      <c r="E8" s="182"/>
      <c r="F8" s="182"/>
      <c r="G8" s="182"/>
      <c r="H8" s="182"/>
      <c r="I8" s="183"/>
      <c r="K8" s="178" t="s">
        <v>78</v>
      </c>
      <c r="L8" s="179"/>
      <c r="M8" s="179"/>
      <c r="N8" s="179"/>
      <c r="O8" s="179"/>
      <c r="P8" s="179"/>
      <c r="Q8" s="179"/>
      <c r="R8" s="180"/>
    </row>
    <row r="9" spans="2:18" ht="15.75" customHeight="1" x14ac:dyDescent="0.2">
      <c r="B9" s="178" t="s">
        <v>77</v>
      </c>
      <c r="C9" s="179"/>
      <c r="D9" s="179"/>
      <c r="E9" s="179"/>
      <c r="F9" s="179"/>
      <c r="G9" s="179"/>
      <c r="H9" s="179"/>
      <c r="I9" s="180"/>
      <c r="K9" s="178"/>
      <c r="L9" s="179"/>
      <c r="M9" s="179"/>
      <c r="N9" s="179"/>
      <c r="O9" s="179"/>
      <c r="P9" s="179"/>
      <c r="Q9" s="179"/>
      <c r="R9" s="180"/>
    </row>
    <row r="10" spans="2:18" ht="15.75" customHeight="1" x14ac:dyDescent="0.2">
      <c r="B10" s="178"/>
      <c r="C10" s="179"/>
      <c r="D10" s="179"/>
      <c r="E10" s="179"/>
      <c r="F10" s="179"/>
      <c r="G10" s="179"/>
      <c r="H10" s="179"/>
      <c r="I10" s="180"/>
      <c r="K10" s="181" t="s">
        <v>76</v>
      </c>
      <c r="L10" s="182"/>
      <c r="M10" s="182"/>
      <c r="N10" s="182"/>
      <c r="O10" s="182"/>
      <c r="P10" s="182"/>
      <c r="Q10" s="182"/>
      <c r="R10" s="183"/>
    </row>
    <row r="11" spans="2:18" ht="15.75" customHeight="1" x14ac:dyDescent="0.2">
      <c r="B11" s="178"/>
      <c r="C11" s="179"/>
      <c r="D11" s="179"/>
      <c r="E11" s="179"/>
      <c r="F11" s="179"/>
      <c r="G11" s="179"/>
      <c r="H11" s="179"/>
      <c r="I11" s="180"/>
      <c r="K11" s="181"/>
      <c r="L11" s="182"/>
      <c r="M11" s="182"/>
      <c r="N11" s="182"/>
      <c r="O11" s="182"/>
      <c r="P11" s="182"/>
      <c r="Q11" s="182"/>
      <c r="R11" s="183"/>
    </row>
    <row r="12" spans="2:18" ht="15.75" customHeight="1" x14ac:dyDescent="0.2">
      <c r="B12" s="181" t="s">
        <v>75</v>
      </c>
      <c r="C12" s="182"/>
      <c r="D12" s="182"/>
      <c r="E12" s="182"/>
      <c r="F12" s="182"/>
      <c r="G12" s="182"/>
      <c r="H12" s="182"/>
      <c r="I12" s="183"/>
      <c r="K12" s="181"/>
      <c r="L12" s="182"/>
      <c r="M12" s="182"/>
      <c r="N12" s="182"/>
      <c r="O12" s="182"/>
      <c r="P12" s="182"/>
      <c r="Q12" s="182"/>
      <c r="R12" s="183"/>
    </row>
    <row r="13" spans="2:18" ht="15.75" customHeight="1" x14ac:dyDescent="0.2">
      <c r="B13" s="181"/>
      <c r="C13" s="182"/>
      <c r="D13" s="182"/>
      <c r="E13" s="182"/>
      <c r="F13" s="182"/>
      <c r="G13" s="182"/>
      <c r="H13" s="182"/>
      <c r="I13" s="183"/>
      <c r="K13" s="178" t="s">
        <v>74</v>
      </c>
      <c r="L13" s="179"/>
      <c r="M13" s="179"/>
      <c r="N13" s="179"/>
      <c r="O13" s="179"/>
      <c r="P13" s="179"/>
      <c r="Q13" s="179"/>
      <c r="R13" s="180"/>
    </row>
    <row r="14" spans="2:18" ht="15.75" customHeight="1" thickBot="1" x14ac:dyDescent="0.25">
      <c r="B14" s="181"/>
      <c r="C14" s="182"/>
      <c r="D14" s="182"/>
      <c r="E14" s="182"/>
      <c r="F14" s="182"/>
      <c r="G14" s="182"/>
      <c r="H14" s="182"/>
      <c r="I14" s="183"/>
      <c r="K14" s="188"/>
      <c r="L14" s="189"/>
      <c r="M14" s="189"/>
      <c r="N14" s="189"/>
      <c r="O14" s="189"/>
      <c r="P14" s="189"/>
      <c r="Q14" s="189"/>
      <c r="R14" s="190"/>
    </row>
    <row r="15" spans="2:18" ht="15.75" customHeight="1" thickTop="1" thickBot="1" x14ac:dyDescent="0.25">
      <c r="B15" s="178" t="s">
        <v>73</v>
      </c>
      <c r="C15" s="179"/>
      <c r="D15" s="179"/>
      <c r="E15" s="179"/>
      <c r="F15" s="179"/>
      <c r="G15" s="179"/>
      <c r="H15" s="179"/>
      <c r="I15" s="180"/>
    </row>
    <row r="16" spans="2:18" ht="15.75" customHeight="1" thickTop="1" thickBot="1" x14ac:dyDescent="0.25">
      <c r="B16" s="178"/>
      <c r="C16" s="179"/>
      <c r="D16" s="179"/>
      <c r="E16" s="179"/>
      <c r="F16" s="179"/>
      <c r="G16" s="179"/>
      <c r="H16" s="179"/>
      <c r="I16" s="180"/>
      <c r="K16" s="172" t="s">
        <v>72</v>
      </c>
      <c r="L16" s="137"/>
      <c r="M16" s="137"/>
      <c r="N16" s="137"/>
      <c r="O16" s="137"/>
      <c r="P16" s="137"/>
      <c r="Q16" s="137"/>
      <c r="R16" s="187"/>
    </row>
    <row r="17" spans="2:18" ht="15.75" customHeight="1" x14ac:dyDescent="0.2">
      <c r="B17" s="178"/>
      <c r="C17" s="179"/>
      <c r="D17" s="179"/>
      <c r="E17" s="179"/>
      <c r="F17" s="179"/>
      <c r="G17" s="179"/>
      <c r="H17" s="179"/>
      <c r="I17" s="180"/>
      <c r="K17" s="175" t="s">
        <v>71</v>
      </c>
      <c r="L17" s="176"/>
      <c r="M17" s="176"/>
      <c r="N17" s="176"/>
      <c r="O17" s="176"/>
      <c r="P17" s="176"/>
      <c r="Q17" s="176"/>
      <c r="R17" s="177"/>
    </row>
    <row r="18" spans="2:18" ht="15.75" customHeight="1" x14ac:dyDescent="0.2">
      <c r="B18" s="181" t="s">
        <v>70</v>
      </c>
      <c r="C18" s="182"/>
      <c r="D18" s="182"/>
      <c r="E18" s="182"/>
      <c r="F18" s="182"/>
      <c r="G18" s="182"/>
      <c r="H18" s="182"/>
      <c r="I18" s="183"/>
      <c r="K18" s="178"/>
      <c r="L18" s="179"/>
      <c r="M18" s="179"/>
      <c r="N18" s="179"/>
      <c r="O18" s="179"/>
      <c r="P18" s="179"/>
      <c r="Q18" s="179"/>
      <c r="R18" s="180"/>
    </row>
    <row r="19" spans="2:18" ht="15.75" customHeight="1" x14ac:dyDescent="0.2">
      <c r="B19" s="181"/>
      <c r="C19" s="182"/>
      <c r="D19" s="182"/>
      <c r="E19" s="182"/>
      <c r="F19" s="182"/>
      <c r="G19" s="182"/>
      <c r="H19" s="182"/>
      <c r="I19" s="183"/>
      <c r="K19" s="178"/>
      <c r="L19" s="179"/>
      <c r="M19" s="179"/>
      <c r="N19" s="179"/>
      <c r="O19" s="179"/>
      <c r="P19" s="179"/>
      <c r="Q19" s="179"/>
      <c r="R19" s="180"/>
    </row>
    <row r="20" spans="2:18" ht="15.75" customHeight="1" thickBot="1" x14ac:dyDescent="0.25">
      <c r="B20" s="184"/>
      <c r="C20" s="185"/>
      <c r="D20" s="185"/>
      <c r="E20" s="185"/>
      <c r="F20" s="185"/>
      <c r="G20" s="185"/>
      <c r="H20" s="185"/>
      <c r="I20" s="186"/>
      <c r="K20" s="191" t="s">
        <v>69</v>
      </c>
      <c r="L20" s="192"/>
      <c r="M20" s="192"/>
      <c r="N20" s="192"/>
      <c r="O20" s="192"/>
      <c r="P20" s="192"/>
      <c r="Q20" s="192"/>
      <c r="R20" s="193"/>
    </row>
    <row r="21" spans="2:18" ht="15.75" customHeight="1" thickTop="1" thickBot="1" x14ac:dyDescent="0.25">
      <c r="K21" s="191"/>
      <c r="L21" s="192"/>
      <c r="M21" s="192"/>
      <c r="N21" s="192"/>
      <c r="O21" s="192"/>
      <c r="P21" s="192"/>
      <c r="Q21" s="192"/>
      <c r="R21" s="193"/>
    </row>
    <row r="22" spans="2:18" ht="15.75" customHeight="1" thickTop="1" thickBot="1" x14ac:dyDescent="0.25">
      <c r="B22" s="172" t="s">
        <v>48</v>
      </c>
      <c r="C22" s="137"/>
      <c r="D22" s="137"/>
      <c r="E22" s="137"/>
      <c r="F22" s="137"/>
      <c r="G22" s="137"/>
      <c r="H22" s="137"/>
      <c r="I22" s="187"/>
      <c r="K22" s="178" t="s">
        <v>68</v>
      </c>
      <c r="L22" s="179"/>
      <c r="M22" s="179"/>
      <c r="N22" s="179"/>
      <c r="O22" s="179"/>
      <c r="P22" s="179"/>
      <c r="Q22" s="179"/>
      <c r="R22" s="180"/>
    </row>
    <row r="23" spans="2:18" ht="15.75" customHeight="1" x14ac:dyDescent="0.2">
      <c r="B23" s="175" t="s">
        <v>67</v>
      </c>
      <c r="C23" s="176"/>
      <c r="D23" s="176"/>
      <c r="E23" s="176"/>
      <c r="F23" s="176"/>
      <c r="G23" s="176"/>
      <c r="H23" s="176"/>
      <c r="I23" s="177"/>
      <c r="K23" s="178"/>
      <c r="L23" s="179"/>
      <c r="M23" s="179"/>
      <c r="N23" s="179"/>
      <c r="O23" s="179"/>
      <c r="P23" s="179"/>
      <c r="Q23" s="179"/>
      <c r="R23" s="180"/>
    </row>
    <row r="24" spans="2:18" ht="15.75" customHeight="1" x14ac:dyDescent="0.2">
      <c r="B24" s="178"/>
      <c r="C24" s="179"/>
      <c r="D24" s="179"/>
      <c r="E24" s="179"/>
      <c r="F24" s="179"/>
      <c r="G24" s="179"/>
      <c r="H24" s="179"/>
      <c r="I24" s="180"/>
      <c r="K24" s="178"/>
      <c r="L24" s="179"/>
      <c r="M24" s="179"/>
      <c r="N24" s="179"/>
      <c r="O24" s="179"/>
      <c r="P24" s="179"/>
      <c r="Q24" s="179"/>
      <c r="R24" s="180"/>
    </row>
    <row r="25" spans="2:18" ht="15.75" customHeight="1" x14ac:dyDescent="0.2">
      <c r="B25" s="178"/>
      <c r="C25" s="179"/>
      <c r="D25" s="179"/>
      <c r="E25" s="179"/>
      <c r="F25" s="179"/>
      <c r="G25" s="179"/>
      <c r="H25" s="179"/>
      <c r="I25" s="180"/>
      <c r="K25" s="178"/>
      <c r="L25" s="179"/>
      <c r="M25" s="179"/>
      <c r="N25" s="179"/>
      <c r="O25" s="179"/>
      <c r="P25" s="179"/>
      <c r="Q25" s="179"/>
      <c r="R25" s="180"/>
    </row>
    <row r="26" spans="2:18" ht="15.75" customHeight="1" x14ac:dyDescent="0.2">
      <c r="B26" s="191" t="s">
        <v>66</v>
      </c>
      <c r="C26" s="192"/>
      <c r="D26" s="192"/>
      <c r="E26" s="192"/>
      <c r="F26" s="192"/>
      <c r="G26" s="192"/>
      <c r="H26" s="192"/>
      <c r="I26" s="193"/>
      <c r="K26" s="178"/>
      <c r="L26" s="179"/>
      <c r="M26" s="179"/>
      <c r="N26" s="179"/>
      <c r="O26" s="179"/>
      <c r="P26" s="179"/>
      <c r="Q26" s="179"/>
      <c r="R26" s="180"/>
    </row>
    <row r="27" spans="2:18" ht="15.75" customHeight="1" x14ac:dyDescent="0.2">
      <c r="B27" s="191"/>
      <c r="C27" s="192"/>
      <c r="D27" s="192"/>
      <c r="E27" s="192"/>
      <c r="F27" s="192"/>
      <c r="G27" s="192"/>
      <c r="H27" s="192"/>
      <c r="I27" s="193"/>
      <c r="K27" s="181" t="s">
        <v>65</v>
      </c>
      <c r="L27" s="182"/>
      <c r="M27" s="182"/>
      <c r="N27" s="182"/>
      <c r="O27" s="182"/>
      <c r="P27" s="182"/>
      <c r="Q27" s="182"/>
      <c r="R27" s="183"/>
    </row>
    <row r="28" spans="2:18" ht="15.75" customHeight="1" thickBot="1" x14ac:dyDescent="0.25">
      <c r="B28" s="178" t="s">
        <v>64</v>
      </c>
      <c r="C28" s="179"/>
      <c r="D28" s="179"/>
      <c r="E28" s="179"/>
      <c r="F28" s="179"/>
      <c r="G28" s="179"/>
      <c r="H28" s="179"/>
      <c r="I28" s="180"/>
      <c r="K28" s="184"/>
      <c r="L28" s="185"/>
      <c r="M28" s="185"/>
      <c r="N28" s="185"/>
      <c r="O28" s="185"/>
      <c r="P28" s="185"/>
      <c r="Q28" s="185"/>
      <c r="R28" s="186"/>
    </row>
    <row r="29" spans="2:18" ht="15.75" customHeight="1" thickTop="1" x14ac:dyDescent="0.2">
      <c r="B29" s="178"/>
      <c r="C29" s="179"/>
      <c r="D29" s="179"/>
      <c r="E29" s="179"/>
      <c r="F29" s="179"/>
      <c r="G29" s="179"/>
      <c r="H29" s="179"/>
      <c r="I29" s="180"/>
    </row>
    <row r="30" spans="2:18" ht="15.75" customHeight="1" x14ac:dyDescent="0.2">
      <c r="B30" s="191" t="s">
        <v>63</v>
      </c>
      <c r="C30" s="192"/>
      <c r="D30" s="192"/>
      <c r="E30" s="192"/>
      <c r="F30" s="192"/>
      <c r="G30" s="192"/>
      <c r="H30" s="192"/>
      <c r="I30" s="193"/>
    </row>
    <row r="31" spans="2:18" ht="15.75" customHeight="1" x14ac:dyDescent="0.2">
      <c r="B31" s="191"/>
      <c r="C31" s="192"/>
      <c r="D31" s="192"/>
      <c r="E31" s="192"/>
      <c r="F31" s="192"/>
      <c r="G31" s="192"/>
      <c r="H31" s="192"/>
      <c r="I31" s="193"/>
    </row>
    <row r="32" spans="2:18" ht="15.75" customHeight="1" x14ac:dyDescent="0.2">
      <c r="B32" s="178" t="s">
        <v>62</v>
      </c>
      <c r="C32" s="179"/>
      <c r="D32" s="179"/>
      <c r="E32" s="179"/>
      <c r="F32" s="179"/>
      <c r="G32" s="179"/>
      <c r="H32" s="179"/>
      <c r="I32" s="180"/>
    </row>
    <row r="33" spans="2:18" ht="15.75" customHeight="1" thickBot="1" x14ac:dyDescent="0.25">
      <c r="B33" s="188"/>
      <c r="C33" s="189"/>
      <c r="D33" s="189"/>
      <c r="E33" s="189"/>
      <c r="F33" s="189"/>
      <c r="G33" s="189"/>
      <c r="H33" s="189"/>
      <c r="I33" s="190"/>
    </row>
    <row r="34" spans="2:18" ht="15.75" customHeight="1" thickTop="1" thickBot="1" x14ac:dyDescent="0.25"/>
    <row r="35" spans="2:18" ht="15.75" customHeight="1" thickTop="1" thickBot="1" x14ac:dyDescent="0.25">
      <c r="B35" s="195" t="s">
        <v>84</v>
      </c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7"/>
    </row>
    <row r="36" spans="2:18" ht="15.75" customHeight="1" x14ac:dyDescent="0.2">
      <c r="B36" s="198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200"/>
    </row>
    <row r="37" spans="2:18" ht="15.75" customHeight="1" x14ac:dyDescent="0.2">
      <c r="B37" s="201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3"/>
    </row>
    <row r="38" spans="2:18" ht="15.75" customHeight="1" x14ac:dyDescent="0.2">
      <c r="B38" s="201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3"/>
    </row>
    <row r="39" spans="2:18" ht="15.75" customHeight="1" x14ac:dyDescent="0.2">
      <c r="B39" s="201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3"/>
    </row>
    <row r="40" spans="2:18" ht="15.75" customHeight="1" x14ac:dyDescent="0.2">
      <c r="B40" s="201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3"/>
    </row>
    <row r="41" spans="2:18" ht="15.75" customHeight="1" x14ac:dyDescent="0.2">
      <c r="B41" s="201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3"/>
    </row>
    <row r="42" spans="2:18" ht="15.75" customHeight="1" x14ac:dyDescent="0.2">
      <c r="B42" s="201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3"/>
    </row>
    <row r="43" spans="2:18" ht="15.75" customHeight="1" x14ac:dyDescent="0.2">
      <c r="B43" s="201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3"/>
    </row>
    <row r="44" spans="2:18" ht="15.75" customHeight="1" x14ac:dyDescent="0.2">
      <c r="B44" s="201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3"/>
    </row>
    <row r="45" spans="2:18" ht="15.75" customHeight="1" x14ac:dyDescent="0.2">
      <c r="B45" s="201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3"/>
    </row>
    <row r="46" spans="2:18" ht="15.75" customHeight="1" x14ac:dyDescent="0.2">
      <c r="B46" s="201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3"/>
    </row>
    <row r="47" spans="2:18" ht="15.75" customHeight="1" x14ac:dyDescent="0.2">
      <c r="B47" s="201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3"/>
    </row>
    <row r="48" spans="2:18" ht="15.75" customHeight="1" x14ac:dyDescent="0.2">
      <c r="B48" s="201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3"/>
    </row>
    <row r="49" spans="2:18" ht="15.75" customHeight="1" x14ac:dyDescent="0.2">
      <c r="B49" s="201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3"/>
    </row>
    <row r="50" spans="2:18" ht="15.75" customHeight="1" x14ac:dyDescent="0.2">
      <c r="B50" s="201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3"/>
    </row>
    <row r="51" spans="2:18" ht="15" thickBot="1" x14ac:dyDescent="0.25">
      <c r="B51" s="204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6"/>
    </row>
    <row r="52" spans="2:18" ht="15" thickTop="1" x14ac:dyDescent="0.2"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</row>
  </sheetData>
  <sheetProtection sheet="1" objects="1" scenarios="1" selectLockedCells="1" selectUnlockedCells="1"/>
  <mergeCells count="25">
    <mergeCell ref="B35:R35"/>
    <mergeCell ref="B22:I22"/>
    <mergeCell ref="K8:R9"/>
    <mergeCell ref="K6:R7"/>
    <mergeCell ref="B32:I33"/>
    <mergeCell ref="K16:R16"/>
    <mergeCell ref="K20:R21"/>
    <mergeCell ref="K22:R26"/>
    <mergeCell ref="K27:R28"/>
    <mergeCell ref="B23:I25"/>
    <mergeCell ref="B26:I27"/>
    <mergeCell ref="B28:I29"/>
    <mergeCell ref="B30:I31"/>
    <mergeCell ref="B3:I5"/>
    <mergeCell ref="B18:I20"/>
    <mergeCell ref="B15:I17"/>
    <mergeCell ref="K2:R2"/>
    <mergeCell ref="B6:I8"/>
    <mergeCell ref="B9:I11"/>
    <mergeCell ref="B12:I14"/>
    <mergeCell ref="K3:R5"/>
    <mergeCell ref="B2:I2"/>
    <mergeCell ref="K13:R14"/>
    <mergeCell ref="K10:R12"/>
    <mergeCell ref="K17:R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人物卡</vt:lpstr>
      <vt:lpstr>快速参考规则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2023-02-03T01:28:08Z</cp:lastPrinted>
  <dcterms:created xsi:type="dcterms:W3CDTF">2023-01-31T14:11:35Z</dcterms:created>
  <dcterms:modified xsi:type="dcterms:W3CDTF">2023-02-04T06:10:22Z</dcterms:modified>
</cp:coreProperties>
</file>