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wiberg/git/covid19_calculator/results/mortality/model_with_lab/"/>
    </mc:Choice>
  </mc:AlternateContent>
  <xr:revisionPtr revIDLastSave="0" documentId="8_{0D840362-535E-F24C-B09A-F31794A82E50}" xr6:coauthVersionLast="45" xr6:coauthVersionMax="45" xr10:uidLastSave="{00000000-0000-0000-0000-000000000000}"/>
  <bookViews>
    <workbookView xWindow="7480" yWindow="460" windowWidth="27640" windowHeight="16540" activeTab="1"/>
  </bookViews>
  <sheets>
    <sheet name="descriptive_statistic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2" i="1"/>
</calcChain>
</file>

<file path=xl/sharedStrings.xml><?xml version="1.0" encoding="utf-8"?>
<sst xmlns="http://schemas.openxmlformats.org/spreadsheetml/2006/main" count="382" uniqueCount="91">
  <si>
    <t>Feature_Recoded</t>
  </si>
  <si>
    <t>Type</t>
  </si>
  <si>
    <t>Percent Missing</t>
  </si>
  <si>
    <t>Mean</t>
  </si>
  <si>
    <t>Standard Deviation</t>
  </si>
  <si>
    <t>Minimum</t>
  </si>
  <si>
    <t>25th Percentile</t>
  </si>
  <si>
    <t>50th Percentile</t>
  </si>
  <si>
    <t>75th Percentile</t>
  </si>
  <si>
    <t>Maximum</t>
  </si>
  <si>
    <t>Outcome</t>
  </si>
  <si>
    <t>Cardiac dysrhythmias</t>
  </si>
  <si>
    <t>Categoric</t>
  </si>
  <si>
    <t>All</t>
  </si>
  <si>
    <t>Chronic kidney disease</t>
  </si>
  <si>
    <t>Coronary atherosclerosis and other heart disease</t>
  </si>
  <si>
    <t>Diabetes</t>
  </si>
  <si>
    <t>Gender</t>
  </si>
  <si>
    <t>Age</t>
  </si>
  <si>
    <t>Numeric</t>
  </si>
  <si>
    <t>Alanine Aminotransferase (ALT)</t>
  </si>
  <si>
    <t>Aspartate Aminotransferase</t>
  </si>
  <si>
    <t>Blood Urea Nitrogen (BUN)</t>
  </si>
  <si>
    <t>C-Reactive Protein</t>
  </si>
  <si>
    <t>Creatinine</t>
  </si>
  <si>
    <t>Glycemia</t>
  </si>
  <si>
    <t>Heart Rate</t>
  </si>
  <si>
    <t>Hemoglobin</t>
  </si>
  <si>
    <t>Leukocytes</t>
  </si>
  <si>
    <t>Mean Corpuscular Volume</t>
  </si>
  <si>
    <t>Oxygen Saturation</t>
  </si>
  <si>
    <t>Platelets</t>
  </si>
  <si>
    <t>Potassium</t>
  </si>
  <si>
    <t>Prothrombin Time</t>
  </si>
  <si>
    <t>Sodium</t>
  </si>
  <si>
    <t>Temperature</t>
  </si>
  <si>
    <t>Non-survivor</t>
  </si>
  <si>
    <t>Survivor</t>
  </si>
  <si>
    <t>0 (0-0)</t>
  </si>
  <si>
    <t>57 (0-68)</t>
  </si>
  <si>
    <t>17 (2-27)</t>
  </si>
  <si>
    <t>25 (9-36)</t>
  </si>
  <si>
    <t>12.62 (4.16-17)</t>
  </si>
  <si>
    <t>29.09 (0.23-74.15)</t>
  </si>
  <si>
    <t>0.77 (0.19-0.95)</t>
  </si>
  <si>
    <t>105 (50-118)</t>
  </si>
  <si>
    <t>79 (41-89)</t>
  </si>
  <si>
    <t>12.7 (6-13.9)</t>
  </si>
  <si>
    <t>5.15 (0.11-6.76)</t>
  </si>
  <si>
    <t>84.9 (58.6-87.8)</t>
  </si>
  <si>
    <t>90 (19-94)</t>
  </si>
  <si>
    <t>156 (19-201)</t>
  </si>
  <si>
    <t>3.7 (2.3-4.06)</t>
  </si>
  <si>
    <t>1.02 (0.86-1.11)</t>
  </si>
  <si>
    <t>135 (114-137.1)</t>
  </si>
  <si>
    <t>97.52 (93.2-98.42)</t>
  </si>
  <si>
    <t>1 (1-1)</t>
  </si>
  <si>
    <t>73.25 (42-81)</t>
  </si>
  <si>
    <t>16 (2-25.5)</t>
  </si>
  <si>
    <t>30.05 (11-45)</t>
  </si>
  <si>
    <t>20.28 (6-29.46)</t>
  </si>
  <si>
    <t>71.99 (2.42-141.14)</t>
  </si>
  <si>
    <t>0.96 (0.37-1.27)</t>
  </si>
  <si>
    <t>113 (58-134)</t>
  </si>
  <si>
    <t>78 (41-87)</t>
  </si>
  <si>
    <t>12 (6-13.5)</t>
  </si>
  <si>
    <t>5.66 (0.11-8.01)</t>
  </si>
  <si>
    <t>85.75 (59.1-89.3)</t>
  </si>
  <si>
    <t>80 (20-88.5)</t>
  </si>
  <si>
    <t>141 (19-185)</t>
  </si>
  <si>
    <t>3.7 (2.3-4.1)</t>
  </si>
  <si>
    <t>1.02 (0.9-1.13)</t>
  </si>
  <si>
    <t>135 (115-138)</t>
  </si>
  <si>
    <t>97.7 (93.38-98.78)</t>
  </si>
  <si>
    <t>54 (0-63)</t>
  </si>
  <si>
    <t>17.5 (3-27.85)</t>
  </si>
  <si>
    <t>24.4 (9-34)</t>
  </si>
  <si>
    <t>11.54 (4.16-15)</t>
  </si>
  <si>
    <t>22.73 (0.23-58.65)</t>
  </si>
  <si>
    <t>0.74 (0.19-0.9)</t>
  </si>
  <si>
    <t>103.45 (50-115)</t>
  </si>
  <si>
    <t>80 (42-90)</t>
  </si>
  <si>
    <t>12.9 (6-14)</t>
  </si>
  <si>
    <t>5.05 (0.47-6.53)</t>
  </si>
  <si>
    <t>84.7 (58.6-87.5)</t>
  </si>
  <si>
    <t>92 (19-94.4)</t>
  </si>
  <si>
    <t>160 (26.5-206)</t>
  </si>
  <si>
    <t>3.72 (2.4-4.02)</t>
  </si>
  <si>
    <t>135 (114-137)</t>
  </si>
  <si>
    <t>97.52 (93.2-98.36)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</si>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</sst>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B1" workbookViewId="0">
      <selection activeCell="N48" sqref="N48:N70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90</v>
      </c>
      <c r="M1" t="s">
        <v>90</v>
      </c>
      <c r="N1" t="s">
        <v>2</v>
      </c>
    </row>
    <row r="2" spans="1:14" x14ac:dyDescent="0.2">
      <c r="A2" t="s">
        <v>11</v>
      </c>
      <c r="B2" t="s">
        <v>12</v>
      </c>
      <c r="C2">
        <v>0</v>
      </c>
      <c r="D2">
        <v>7.0646412670612294E-2</v>
      </c>
      <c r="E2">
        <v>0.256277024745941</v>
      </c>
      <c r="F2">
        <v>0</v>
      </c>
      <c r="G2">
        <v>0</v>
      </c>
      <c r="H2">
        <v>0</v>
      </c>
      <c r="I2">
        <v>0</v>
      </c>
      <c r="J2">
        <v>1</v>
      </c>
      <c r="K2" t="s">
        <v>13</v>
      </c>
      <c r="L2" t="str">
        <f>_xlfn.CONCAT(ROUND(G2,2), " (",ROUND(F2,2),"-",ROUND(H2,2),")")</f>
        <v>0 (0-0)</v>
      </c>
      <c r="M2" t="s">
        <v>38</v>
      </c>
      <c r="N2">
        <v>0</v>
      </c>
    </row>
    <row r="3" spans="1:14" x14ac:dyDescent="0.2">
      <c r="A3" t="s">
        <v>14</v>
      </c>
      <c r="B3" t="s">
        <v>12</v>
      </c>
      <c r="C3">
        <v>0</v>
      </c>
      <c r="D3">
        <v>2.29600854218006E-2</v>
      </c>
      <c r="E3">
        <v>0.149801716208457</v>
      </c>
      <c r="F3">
        <v>0</v>
      </c>
      <c r="G3">
        <v>0</v>
      </c>
      <c r="H3">
        <v>0</v>
      </c>
      <c r="I3">
        <v>0</v>
      </c>
      <c r="J3">
        <v>1</v>
      </c>
      <c r="K3" t="s">
        <v>13</v>
      </c>
      <c r="L3" t="str">
        <f t="shared" ref="L3:L66" si="0">_xlfn.CONCAT(ROUND(G3,2), " (",ROUND(F3,2),"-",ROUND(H3,2),")")</f>
        <v>0 (0-0)</v>
      </c>
      <c r="M3" t="s">
        <v>38</v>
      </c>
      <c r="N3">
        <v>0</v>
      </c>
    </row>
    <row r="4" spans="1:14" x14ac:dyDescent="0.2">
      <c r="A4" t="s">
        <v>15</v>
      </c>
      <c r="B4" t="s">
        <v>12</v>
      </c>
      <c r="C4">
        <v>0</v>
      </c>
      <c r="D4">
        <v>4.4154010713100399E-2</v>
      </c>
      <c r="E4">
        <v>0.205476358532905</v>
      </c>
      <c r="F4">
        <v>0</v>
      </c>
      <c r="G4">
        <v>0</v>
      </c>
      <c r="H4">
        <v>0</v>
      </c>
      <c r="I4">
        <v>0</v>
      </c>
      <c r="J4">
        <v>1</v>
      </c>
      <c r="K4" t="s">
        <v>13</v>
      </c>
      <c r="L4" t="str">
        <f t="shared" si="0"/>
        <v>0 (0-0)</v>
      </c>
      <c r="M4" t="s">
        <v>38</v>
      </c>
      <c r="N4">
        <v>0</v>
      </c>
    </row>
    <row r="5" spans="1:14" x14ac:dyDescent="0.2">
      <c r="A5" t="s">
        <v>16</v>
      </c>
      <c r="B5" t="s">
        <v>12</v>
      </c>
      <c r="C5">
        <v>0</v>
      </c>
      <c r="D5">
        <v>0.121865063905715</v>
      </c>
      <c r="E5">
        <v>0.32718831300735401</v>
      </c>
      <c r="F5">
        <v>0</v>
      </c>
      <c r="G5">
        <v>0</v>
      </c>
      <c r="H5">
        <v>0</v>
      </c>
      <c r="I5">
        <v>0</v>
      </c>
      <c r="J5">
        <v>1</v>
      </c>
      <c r="K5" t="s">
        <v>13</v>
      </c>
      <c r="L5" t="str">
        <f t="shared" si="0"/>
        <v>0 (0-0)</v>
      </c>
      <c r="M5" t="s">
        <v>38</v>
      </c>
      <c r="N5">
        <v>0</v>
      </c>
    </row>
    <row r="6" spans="1:14" x14ac:dyDescent="0.2">
      <c r="A6" t="s">
        <v>17</v>
      </c>
      <c r="B6" t="s">
        <v>12</v>
      </c>
      <c r="C6">
        <v>0</v>
      </c>
      <c r="D6">
        <v>0.38678911328315702</v>
      </c>
      <c r="E6">
        <v>0.48710045218467701</v>
      </c>
      <c r="F6">
        <v>0</v>
      </c>
      <c r="G6">
        <v>0</v>
      </c>
      <c r="H6">
        <v>0</v>
      </c>
      <c r="I6">
        <v>1</v>
      </c>
      <c r="J6">
        <v>1</v>
      </c>
      <c r="K6" t="s">
        <v>13</v>
      </c>
      <c r="L6" t="str">
        <f t="shared" si="0"/>
        <v>0 (0-0)</v>
      </c>
      <c r="M6" t="s">
        <v>38</v>
      </c>
      <c r="N6">
        <v>0</v>
      </c>
    </row>
    <row r="7" spans="1:14" x14ac:dyDescent="0.2">
      <c r="A7" t="s">
        <v>10</v>
      </c>
      <c r="B7" t="s">
        <v>12</v>
      </c>
      <c r="C7">
        <v>0</v>
      </c>
      <c r="D7">
        <v>0.25114800423878397</v>
      </c>
      <c r="E7">
        <v>0.43375009047208102</v>
      </c>
      <c r="F7">
        <v>0</v>
      </c>
      <c r="G7">
        <v>0</v>
      </c>
      <c r="H7">
        <v>0</v>
      </c>
      <c r="I7">
        <v>1</v>
      </c>
      <c r="J7">
        <v>1</v>
      </c>
      <c r="K7" t="s">
        <v>13</v>
      </c>
      <c r="L7" t="str">
        <f t="shared" si="0"/>
        <v>0 (0-0)</v>
      </c>
      <c r="M7" t="s">
        <v>38</v>
      </c>
      <c r="N7">
        <v>0</v>
      </c>
    </row>
    <row r="8" spans="1:14" x14ac:dyDescent="0.2">
      <c r="A8" t="s">
        <v>18</v>
      </c>
      <c r="B8" t="s">
        <v>19</v>
      </c>
      <c r="C8">
        <v>7.0646414694452899E-4</v>
      </c>
      <c r="D8">
        <v>67.178153991699205</v>
      </c>
      <c r="E8">
        <v>15.615445137023899</v>
      </c>
      <c r="F8">
        <v>0</v>
      </c>
      <c r="G8">
        <v>57</v>
      </c>
      <c r="H8">
        <v>68</v>
      </c>
      <c r="I8">
        <v>79</v>
      </c>
      <c r="J8">
        <v>100</v>
      </c>
      <c r="K8" t="s">
        <v>13</v>
      </c>
      <c r="L8" t="str">
        <f t="shared" si="0"/>
        <v>57 (0-68)</v>
      </c>
      <c r="M8" t="s">
        <v>39</v>
      </c>
      <c r="N8">
        <v>7.0646414694452899E-4</v>
      </c>
    </row>
    <row r="9" spans="1:14" x14ac:dyDescent="0.2">
      <c r="A9" t="s">
        <v>20</v>
      </c>
      <c r="B9" t="s">
        <v>19</v>
      </c>
      <c r="C9">
        <v>0.108089014482515</v>
      </c>
      <c r="D9">
        <v>38.06343460083</v>
      </c>
      <c r="E9">
        <v>37.119407653808501</v>
      </c>
      <c r="F9">
        <v>2</v>
      </c>
      <c r="G9">
        <v>17</v>
      </c>
      <c r="H9">
        <v>27</v>
      </c>
      <c r="I9">
        <v>44</v>
      </c>
      <c r="J9">
        <v>491</v>
      </c>
      <c r="K9" t="s">
        <v>13</v>
      </c>
      <c r="L9" t="str">
        <f t="shared" si="0"/>
        <v>17 (2-27)</v>
      </c>
      <c r="M9" t="s">
        <v>40</v>
      </c>
      <c r="N9">
        <v>0.108089014482515</v>
      </c>
    </row>
    <row r="10" spans="1:14" x14ac:dyDescent="0.2">
      <c r="A10" t="s">
        <v>21</v>
      </c>
      <c r="B10" t="s">
        <v>19</v>
      </c>
      <c r="C10">
        <v>0.12963617096432301</v>
      </c>
      <c r="D10">
        <v>47.801708221435497</v>
      </c>
      <c r="E10">
        <v>41.2242622375488</v>
      </c>
      <c r="F10">
        <v>9</v>
      </c>
      <c r="G10">
        <v>25</v>
      </c>
      <c r="H10">
        <v>36</v>
      </c>
      <c r="I10">
        <v>55</v>
      </c>
      <c r="J10">
        <v>639</v>
      </c>
      <c r="K10" t="s">
        <v>13</v>
      </c>
      <c r="L10" t="str">
        <f t="shared" si="0"/>
        <v>25 (9-36)</v>
      </c>
      <c r="M10" t="s">
        <v>41</v>
      </c>
      <c r="N10">
        <v>0.12963617096432301</v>
      </c>
    </row>
    <row r="11" spans="1:14" x14ac:dyDescent="0.2">
      <c r="A11" t="s">
        <v>22</v>
      </c>
      <c r="B11" t="s">
        <v>19</v>
      </c>
      <c r="C11">
        <v>8.1949841045566907E-2</v>
      </c>
      <c r="D11">
        <v>23.073797225952099</v>
      </c>
      <c r="E11">
        <v>19.3140449523925</v>
      </c>
      <c r="F11">
        <v>4.1588783264160103</v>
      </c>
      <c r="G11">
        <v>12.6168222427368</v>
      </c>
      <c r="H11">
        <v>17</v>
      </c>
      <c r="I11">
        <v>25.210281372070298</v>
      </c>
      <c r="J11">
        <v>188</v>
      </c>
      <c r="K11" t="s">
        <v>13</v>
      </c>
      <c r="L11" t="str">
        <f t="shared" si="0"/>
        <v>12.62 (4.16-17)</v>
      </c>
      <c r="M11" t="s">
        <v>42</v>
      </c>
      <c r="N11">
        <v>8.1949841045566907E-2</v>
      </c>
    </row>
    <row r="12" spans="1:14" x14ac:dyDescent="0.2">
      <c r="A12" t="s">
        <v>23</v>
      </c>
      <c r="B12" t="s">
        <v>19</v>
      </c>
      <c r="C12">
        <v>4.3094312963617099E-2</v>
      </c>
      <c r="D12">
        <v>102.760902404785</v>
      </c>
      <c r="E12">
        <v>94.809753417968693</v>
      </c>
      <c r="F12">
        <v>0.230000004172325</v>
      </c>
      <c r="G12">
        <v>29.090000152587798</v>
      </c>
      <c r="H12">
        <v>74.150001525878906</v>
      </c>
      <c r="I12">
        <v>149.47999572753901</v>
      </c>
      <c r="J12">
        <v>564.42999267578102</v>
      </c>
      <c r="K12" t="s">
        <v>13</v>
      </c>
      <c r="L12" t="str">
        <f t="shared" si="0"/>
        <v>29.09 (0.23-74.15)</v>
      </c>
      <c r="M12" t="s">
        <v>43</v>
      </c>
      <c r="N12">
        <v>4.3094312963617099E-2</v>
      </c>
    </row>
    <row r="13" spans="1:14" x14ac:dyDescent="0.2">
      <c r="A13" t="s">
        <v>24</v>
      </c>
      <c r="B13" t="s">
        <v>19</v>
      </c>
      <c r="C13">
        <v>4.3094312963617099E-2</v>
      </c>
      <c r="D13">
        <v>1.14942491054534</v>
      </c>
      <c r="E13">
        <v>0.83076912164688099</v>
      </c>
      <c r="F13">
        <v>0.18999999761581399</v>
      </c>
      <c r="G13">
        <v>0.76999998092651301</v>
      </c>
      <c r="H13">
        <v>0.94999998807907104</v>
      </c>
      <c r="I13">
        <v>1.2200000286102199</v>
      </c>
      <c r="J13">
        <v>12.4600000381469</v>
      </c>
      <c r="K13" t="s">
        <v>13</v>
      </c>
      <c r="L13" t="str">
        <f t="shared" si="0"/>
        <v>0.77 (0.19-0.95)</v>
      </c>
      <c r="M13" t="s">
        <v>44</v>
      </c>
      <c r="N13">
        <v>4.3094312963617099E-2</v>
      </c>
    </row>
    <row r="14" spans="1:14" x14ac:dyDescent="0.2">
      <c r="A14" t="s">
        <v>25</v>
      </c>
      <c r="B14" t="s">
        <v>19</v>
      </c>
      <c r="C14">
        <v>6.9233486400565106E-2</v>
      </c>
      <c r="D14">
        <v>133.539306640625</v>
      </c>
      <c r="E14">
        <v>52.396106719970703</v>
      </c>
      <c r="F14">
        <v>50</v>
      </c>
      <c r="G14">
        <v>105</v>
      </c>
      <c r="H14">
        <v>118</v>
      </c>
      <c r="I14">
        <v>141</v>
      </c>
      <c r="J14">
        <v>556</v>
      </c>
      <c r="K14" t="s">
        <v>13</v>
      </c>
      <c r="L14" t="str">
        <f t="shared" si="0"/>
        <v>105 (50-118)</v>
      </c>
      <c r="M14" t="s">
        <v>45</v>
      </c>
      <c r="N14">
        <v>6.9233486400565106E-2</v>
      </c>
    </row>
    <row r="15" spans="1:14" x14ac:dyDescent="0.2">
      <c r="A15" t="s">
        <v>26</v>
      </c>
      <c r="B15" t="s">
        <v>19</v>
      </c>
      <c r="C15">
        <v>8.5835393853761904E-2</v>
      </c>
      <c r="D15">
        <v>90.749954223632798</v>
      </c>
      <c r="E15">
        <v>16.718076705932599</v>
      </c>
      <c r="F15">
        <v>41</v>
      </c>
      <c r="G15">
        <v>79</v>
      </c>
      <c r="H15">
        <v>89</v>
      </c>
      <c r="I15">
        <v>101</v>
      </c>
      <c r="J15">
        <v>167</v>
      </c>
      <c r="K15" t="s">
        <v>13</v>
      </c>
      <c r="L15" t="str">
        <f t="shared" si="0"/>
        <v>79 (41-89)</v>
      </c>
      <c r="M15" t="s">
        <v>46</v>
      </c>
      <c r="N15">
        <v>8.5835393853761904E-2</v>
      </c>
    </row>
    <row r="16" spans="1:14" x14ac:dyDescent="0.2">
      <c r="A16" t="s">
        <v>27</v>
      </c>
      <c r="B16" t="s">
        <v>19</v>
      </c>
      <c r="C16">
        <v>0.114447191805015</v>
      </c>
      <c r="D16">
        <v>13.7652683258056</v>
      </c>
      <c r="E16">
        <v>1.80894374847412</v>
      </c>
      <c r="F16">
        <v>6</v>
      </c>
      <c r="G16">
        <v>12.699999809265099</v>
      </c>
      <c r="H16">
        <v>13.899999618530201</v>
      </c>
      <c r="I16">
        <v>15</v>
      </c>
      <c r="J16">
        <v>18.899999618530199</v>
      </c>
      <c r="K16" t="s">
        <v>13</v>
      </c>
      <c r="L16" t="str">
        <f t="shared" si="0"/>
        <v>12.7 (6-13.9)</v>
      </c>
      <c r="M16" t="s">
        <v>47</v>
      </c>
      <c r="N16">
        <v>0.114447191805015</v>
      </c>
    </row>
    <row r="17" spans="1:14" x14ac:dyDescent="0.2">
      <c r="A17" t="s">
        <v>28</v>
      </c>
      <c r="B17" t="s">
        <v>19</v>
      </c>
      <c r="C17">
        <v>0.117979512539738</v>
      </c>
      <c r="D17">
        <v>7.7198295593261701</v>
      </c>
      <c r="E17">
        <v>3.87765908241271</v>
      </c>
      <c r="F17">
        <v>0.109999999403953</v>
      </c>
      <c r="G17">
        <v>5.1500000953674299</v>
      </c>
      <c r="H17">
        <v>6.7600002288818297</v>
      </c>
      <c r="I17">
        <v>9.1800003051757795</v>
      </c>
      <c r="J17">
        <v>34.549999237060497</v>
      </c>
      <c r="K17" t="s">
        <v>13</v>
      </c>
      <c r="L17" t="str">
        <f t="shared" si="0"/>
        <v>5.15 (0.11-6.76)</v>
      </c>
      <c r="M17" t="s">
        <v>48</v>
      </c>
      <c r="N17">
        <v>0.117979512539738</v>
      </c>
    </row>
    <row r="18" spans="1:14" x14ac:dyDescent="0.2">
      <c r="A18" t="s">
        <v>29</v>
      </c>
      <c r="B18" t="s">
        <v>19</v>
      </c>
      <c r="C18">
        <v>0.11515365595196</v>
      </c>
      <c r="D18">
        <v>87.692573547363196</v>
      </c>
      <c r="E18">
        <v>5.7692160606384197</v>
      </c>
      <c r="F18">
        <v>58.599998474121001</v>
      </c>
      <c r="G18">
        <v>84.900001525878906</v>
      </c>
      <c r="H18">
        <v>87.800003051757798</v>
      </c>
      <c r="I18">
        <v>91</v>
      </c>
      <c r="J18">
        <v>114.5</v>
      </c>
      <c r="K18" t="s">
        <v>13</v>
      </c>
      <c r="L18" t="str">
        <f t="shared" si="0"/>
        <v>84.9 (58.6-87.8)</v>
      </c>
      <c r="M18" t="s">
        <v>49</v>
      </c>
      <c r="N18">
        <v>0.11515365595196</v>
      </c>
    </row>
    <row r="19" spans="1:14" x14ac:dyDescent="0.2">
      <c r="A19" t="s">
        <v>30</v>
      </c>
      <c r="B19" t="s">
        <v>19</v>
      </c>
      <c r="C19">
        <v>0.17979512539738601</v>
      </c>
      <c r="D19">
        <v>90.601020812988196</v>
      </c>
      <c r="E19">
        <v>10.328233718871999</v>
      </c>
      <c r="F19">
        <v>19</v>
      </c>
      <c r="G19">
        <v>90</v>
      </c>
      <c r="H19">
        <v>94</v>
      </c>
      <c r="I19">
        <v>96</v>
      </c>
      <c r="J19">
        <v>100</v>
      </c>
      <c r="K19" t="s">
        <v>13</v>
      </c>
      <c r="L19" t="str">
        <f t="shared" si="0"/>
        <v>90 (19-94)</v>
      </c>
      <c r="M19" t="s">
        <v>50</v>
      </c>
      <c r="N19">
        <v>0.17979512539738601</v>
      </c>
    </row>
    <row r="20" spans="1:14" x14ac:dyDescent="0.2">
      <c r="A20" t="s">
        <v>31</v>
      </c>
      <c r="B20" t="s">
        <v>19</v>
      </c>
      <c r="C20">
        <v>0.11515365595196</v>
      </c>
      <c r="D20">
        <v>219.40997314453099</v>
      </c>
      <c r="E20">
        <v>91.483634948730398</v>
      </c>
      <c r="F20">
        <v>19</v>
      </c>
      <c r="G20">
        <v>156</v>
      </c>
      <c r="H20">
        <v>201</v>
      </c>
      <c r="I20">
        <v>263</v>
      </c>
      <c r="J20">
        <v>740</v>
      </c>
      <c r="K20" t="s">
        <v>13</v>
      </c>
      <c r="L20" t="str">
        <f t="shared" si="0"/>
        <v>156 (19-201)</v>
      </c>
      <c r="M20" t="s">
        <v>51</v>
      </c>
      <c r="N20">
        <v>0.11515365595196</v>
      </c>
    </row>
    <row r="21" spans="1:14" x14ac:dyDescent="0.2">
      <c r="A21" t="s">
        <v>32</v>
      </c>
      <c r="B21" t="s">
        <v>19</v>
      </c>
      <c r="C21">
        <v>7.8417520310844202E-2</v>
      </c>
      <c r="D21">
        <v>4.1032352447509703</v>
      </c>
      <c r="E21">
        <v>0.57643467187881403</v>
      </c>
      <c r="F21">
        <v>2.2999999523162802</v>
      </c>
      <c r="G21">
        <v>3.70000004768371</v>
      </c>
      <c r="H21">
        <v>4.0599999427795401</v>
      </c>
      <c r="I21">
        <v>4.4000000953674299</v>
      </c>
      <c r="J21">
        <v>6.9499998092651296</v>
      </c>
      <c r="K21" t="s">
        <v>13</v>
      </c>
      <c r="L21" t="str">
        <f t="shared" si="0"/>
        <v>3.7 (2.3-4.06)</v>
      </c>
      <c r="M21" t="s">
        <v>52</v>
      </c>
      <c r="N21">
        <v>7.8417520310844202E-2</v>
      </c>
    </row>
    <row r="22" spans="1:14" x14ac:dyDescent="0.2">
      <c r="A22" t="s">
        <v>33</v>
      </c>
      <c r="B22" t="s">
        <v>19</v>
      </c>
      <c r="C22">
        <v>0.25291416460614602</v>
      </c>
      <c r="D22">
        <v>1.30987071990966</v>
      </c>
      <c r="E22">
        <v>1.0277889966964699</v>
      </c>
      <c r="F22">
        <v>0.86000001430511397</v>
      </c>
      <c r="G22">
        <v>1.0199999809265099</v>
      </c>
      <c r="H22">
        <v>1.1100000143051101</v>
      </c>
      <c r="I22">
        <v>1.25</v>
      </c>
      <c r="J22">
        <v>14.5900001525878</v>
      </c>
      <c r="K22" t="s">
        <v>13</v>
      </c>
      <c r="L22" t="str">
        <f t="shared" si="0"/>
        <v>1.02 (0.86-1.11)</v>
      </c>
      <c r="M22" t="s">
        <v>53</v>
      </c>
      <c r="N22">
        <v>0.25291416460614602</v>
      </c>
    </row>
    <row r="23" spans="1:14" x14ac:dyDescent="0.2">
      <c r="A23" t="s">
        <v>34</v>
      </c>
      <c r="B23" t="s">
        <v>19</v>
      </c>
      <c r="C23">
        <v>4.5213705404450598E-2</v>
      </c>
      <c r="D23">
        <v>137.42427062988199</v>
      </c>
      <c r="E23">
        <v>4.5289592742919904</v>
      </c>
      <c r="F23">
        <v>114</v>
      </c>
      <c r="G23">
        <v>135</v>
      </c>
      <c r="H23">
        <v>137.100006103515</v>
      </c>
      <c r="I23">
        <v>140</v>
      </c>
      <c r="J23">
        <v>165</v>
      </c>
      <c r="K23" t="s">
        <v>13</v>
      </c>
      <c r="L23" t="str">
        <f t="shared" si="0"/>
        <v>135 (114-137.1)</v>
      </c>
      <c r="M23" t="s">
        <v>54</v>
      </c>
      <c r="N23">
        <v>4.5213705404450598E-2</v>
      </c>
    </row>
    <row r="24" spans="1:14" x14ac:dyDescent="0.2">
      <c r="A24" t="s">
        <v>35</v>
      </c>
      <c r="B24" t="s">
        <v>19</v>
      </c>
      <c r="C24">
        <v>6.2522077004592003E-2</v>
      </c>
      <c r="D24">
        <v>98.687995910644503</v>
      </c>
      <c r="E24">
        <v>1.60460329055786</v>
      </c>
      <c r="F24">
        <v>93.199996948242102</v>
      </c>
      <c r="G24">
        <v>97.519996643066406</v>
      </c>
      <c r="H24">
        <v>98.419998168945298</v>
      </c>
      <c r="I24">
        <v>99.707000732421804</v>
      </c>
      <c r="J24">
        <v>104</v>
      </c>
      <c r="K24" t="s">
        <v>13</v>
      </c>
      <c r="L24" t="str">
        <f t="shared" si="0"/>
        <v>97.52 (93.2-98.42)</v>
      </c>
      <c r="M24" t="s">
        <v>55</v>
      </c>
      <c r="N24">
        <v>6.2522077004592003E-2</v>
      </c>
    </row>
    <row r="25" spans="1:14" x14ac:dyDescent="0.2">
      <c r="A25" t="s">
        <v>11</v>
      </c>
      <c r="B25" t="s">
        <v>12</v>
      </c>
      <c r="C25">
        <v>0</v>
      </c>
      <c r="D25">
        <v>0.102672293782234</v>
      </c>
      <c r="E25">
        <v>0.30374383926391602</v>
      </c>
      <c r="F25">
        <v>0</v>
      </c>
      <c r="G25">
        <v>0</v>
      </c>
      <c r="H25">
        <v>0</v>
      </c>
      <c r="I25">
        <v>0</v>
      </c>
      <c r="J25">
        <v>1</v>
      </c>
      <c r="K25" t="s">
        <v>36</v>
      </c>
      <c r="L25" t="str">
        <f t="shared" si="0"/>
        <v>0 (0-0)</v>
      </c>
      <c r="M25" t="s">
        <v>38</v>
      </c>
      <c r="N25">
        <v>0</v>
      </c>
    </row>
    <row r="26" spans="1:14" x14ac:dyDescent="0.2">
      <c r="A26" t="s">
        <v>14</v>
      </c>
      <c r="B26" t="s">
        <v>12</v>
      </c>
      <c r="C26">
        <v>0</v>
      </c>
      <c r="D26">
        <v>4.5007031410932499E-2</v>
      </c>
      <c r="E26">
        <v>0.207465469837188</v>
      </c>
      <c r="F26">
        <v>0</v>
      </c>
      <c r="G26">
        <v>0</v>
      </c>
      <c r="H26">
        <v>0</v>
      </c>
      <c r="I26">
        <v>0</v>
      </c>
      <c r="J26">
        <v>1</v>
      </c>
      <c r="K26" t="s">
        <v>36</v>
      </c>
      <c r="L26" t="str">
        <f t="shared" si="0"/>
        <v>0 (0-0)</v>
      </c>
      <c r="M26" t="s">
        <v>38</v>
      </c>
      <c r="N26">
        <v>0</v>
      </c>
    </row>
    <row r="27" spans="1:14" x14ac:dyDescent="0.2">
      <c r="A27" t="s">
        <v>15</v>
      </c>
      <c r="B27" t="s">
        <v>12</v>
      </c>
      <c r="C27">
        <v>0</v>
      </c>
      <c r="D27">
        <v>6.3291139900684301E-2</v>
      </c>
      <c r="E27">
        <v>0.24365681409835799</v>
      </c>
      <c r="F27">
        <v>0</v>
      </c>
      <c r="G27">
        <v>0</v>
      </c>
      <c r="H27">
        <v>0</v>
      </c>
      <c r="I27">
        <v>0</v>
      </c>
      <c r="J27">
        <v>1</v>
      </c>
      <c r="K27" t="s">
        <v>36</v>
      </c>
      <c r="L27" t="str">
        <f t="shared" si="0"/>
        <v>0 (0-0)</v>
      </c>
      <c r="M27" t="s">
        <v>38</v>
      </c>
      <c r="N27">
        <v>0</v>
      </c>
    </row>
    <row r="28" spans="1:14" x14ac:dyDescent="0.2">
      <c r="A28" t="s">
        <v>16</v>
      </c>
      <c r="B28" t="s">
        <v>12</v>
      </c>
      <c r="C28">
        <v>0</v>
      </c>
      <c r="D28">
        <v>0.156118139624595</v>
      </c>
      <c r="E28">
        <v>0.363223016262054</v>
      </c>
      <c r="F28">
        <v>0</v>
      </c>
      <c r="G28">
        <v>0</v>
      </c>
      <c r="H28">
        <v>0</v>
      </c>
      <c r="I28">
        <v>0</v>
      </c>
      <c r="J28">
        <v>1</v>
      </c>
      <c r="K28" t="s">
        <v>36</v>
      </c>
      <c r="L28" t="str">
        <f t="shared" si="0"/>
        <v>0 (0-0)</v>
      </c>
      <c r="M28" t="s">
        <v>38</v>
      </c>
      <c r="N28">
        <v>0</v>
      </c>
    </row>
    <row r="29" spans="1:14" x14ac:dyDescent="0.2">
      <c r="A29" t="s">
        <v>17</v>
      </c>
      <c r="B29" t="s">
        <v>12</v>
      </c>
      <c r="C29">
        <v>0</v>
      </c>
      <c r="D29">
        <v>0.31926864385604797</v>
      </c>
      <c r="E29">
        <v>0.46651965379714899</v>
      </c>
      <c r="F29">
        <v>0</v>
      </c>
      <c r="G29">
        <v>0</v>
      </c>
      <c r="H29">
        <v>0</v>
      </c>
      <c r="I29">
        <v>1</v>
      </c>
      <c r="J29">
        <v>1</v>
      </c>
      <c r="K29" t="s">
        <v>36</v>
      </c>
      <c r="L29" t="str">
        <f t="shared" si="0"/>
        <v>0 (0-0)</v>
      </c>
      <c r="M29" t="s">
        <v>38</v>
      </c>
      <c r="N29">
        <v>0</v>
      </c>
    </row>
    <row r="30" spans="1:14" x14ac:dyDescent="0.2">
      <c r="A30" t="s">
        <v>10</v>
      </c>
      <c r="B30" t="s">
        <v>12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 t="s">
        <v>36</v>
      </c>
      <c r="L30" t="str">
        <f t="shared" si="0"/>
        <v>1 (1-1)</v>
      </c>
      <c r="M30" t="s">
        <v>56</v>
      </c>
      <c r="N30">
        <v>0</v>
      </c>
    </row>
    <row r="31" spans="1:14" x14ac:dyDescent="0.2">
      <c r="A31" t="s">
        <v>18</v>
      </c>
      <c r="B31" t="s">
        <v>19</v>
      </c>
      <c r="C31">
        <v>1.40646976090008E-3</v>
      </c>
      <c r="D31">
        <v>79.345069885253906</v>
      </c>
      <c r="E31">
        <v>9.9583387374877894</v>
      </c>
      <c r="F31">
        <v>42</v>
      </c>
      <c r="G31">
        <v>73.25</v>
      </c>
      <c r="H31">
        <v>81</v>
      </c>
      <c r="I31">
        <v>86</v>
      </c>
      <c r="J31">
        <v>100</v>
      </c>
      <c r="K31" t="s">
        <v>36</v>
      </c>
      <c r="L31" t="str">
        <f t="shared" si="0"/>
        <v>73.25 (42-81)</v>
      </c>
      <c r="M31" t="s">
        <v>57</v>
      </c>
      <c r="N31">
        <v>1.40646976090008E-3</v>
      </c>
    </row>
    <row r="32" spans="1:14" x14ac:dyDescent="0.2">
      <c r="A32" t="s">
        <v>20</v>
      </c>
      <c r="B32" t="s">
        <v>19</v>
      </c>
      <c r="C32">
        <v>8.1575246132208096E-2</v>
      </c>
      <c r="D32">
        <v>35.568222045898402</v>
      </c>
      <c r="E32">
        <v>34.765682220458899</v>
      </c>
      <c r="F32">
        <v>2</v>
      </c>
      <c r="G32">
        <v>16</v>
      </c>
      <c r="H32">
        <v>25.5</v>
      </c>
      <c r="I32">
        <v>41</v>
      </c>
      <c r="J32">
        <v>338</v>
      </c>
      <c r="K32" t="s">
        <v>36</v>
      </c>
      <c r="L32" t="str">
        <f t="shared" si="0"/>
        <v>16 (2-25.5)</v>
      </c>
      <c r="M32" t="s">
        <v>58</v>
      </c>
      <c r="N32">
        <v>8.1575246132208096E-2</v>
      </c>
    </row>
    <row r="33" spans="1:14" x14ac:dyDescent="0.2">
      <c r="A33" t="s">
        <v>21</v>
      </c>
      <c r="B33" t="s">
        <v>19</v>
      </c>
      <c r="C33">
        <v>0.125175808720112</v>
      </c>
      <c r="D33">
        <v>59.945079803466797</v>
      </c>
      <c r="E33">
        <v>55.786319732666001</v>
      </c>
      <c r="F33">
        <v>11</v>
      </c>
      <c r="G33">
        <v>30.049999237060501</v>
      </c>
      <c r="H33">
        <v>45</v>
      </c>
      <c r="I33">
        <v>69</v>
      </c>
      <c r="J33">
        <v>639</v>
      </c>
      <c r="K33" t="s">
        <v>36</v>
      </c>
      <c r="L33" t="str">
        <f t="shared" si="0"/>
        <v>30.05 (11-45)</v>
      </c>
      <c r="M33" t="s">
        <v>59</v>
      </c>
      <c r="N33">
        <v>0.125175808720112</v>
      </c>
    </row>
    <row r="34" spans="1:14" x14ac:dyDescent="0.2">
      <c r="A34" t="s">
        <v>22</v>
      </c>
      <c r="B34" t="s">
        <v>19</v>
      </c>
      <c r="C34">
        <v>8.0168776371307995E-2</v>
      </c>
      <c r="D34">
        <v>38.719951629638601</v>
      </c>
      <c r="E34">
        <v>27.326885223388601</v>
      </c>
      <c r="F34">
        <v>6</v>
      </c>
      <c r="G34">
        <v>20.2803745269775</v>
      </c>
      <c r="H34">
        <v>29.4626159667968</v>
      </c>
      <c r="I34">
        <v>47.182243347167898</v>
      </c>
      <c r="J34">
        <v>188</v>
      </c>
      <c r="K34" t="s">
        <v>36</v>
      </c>
      <c r="L34" t="str">
        <f t="shared" si="0"/>
        <v>20.28 (6-29.46)</v>
      </c>
      <c r="M34" t="s">
        <v>60</v>
      </c>
      <c r="N34">
        <v>8.0168776371307995E-2</v>
      </c>
    </row>
    <row r="35" spans="1:14" x14ac:dyDescent="0.2">
      <c r="A35" t="s">
        <v>23</v>
      </c>
      <c r="B35" t="s">
        <v>19</v>
      </c>
      <c r="C35">
        <v>4.92264416315049E-2</v>
      </c>
      <c r="D35">
        <v>154.54469299316401</v>
      </c>
      <c r="E35">
        <v>102.81825256347599</v>
      </c>
      <c r="F35">
        <v>2.42000007629394</v>
      </c>
      <c r="G35">
        <v>71.985000610351506</v>
      </c>
      <c r="H35">
        <v>141.13999938964801</v>
      </c>
      <c r="I35">
        <v>223.09249877929599</v>
      </c>
      <c r="J35">
        <v>559.25</v>
      </c>
      <c r="K35" t="s">
        <v>36</v>
      </c>
      <c r="L35" t="str">
        <f t="shared" si="0"/>
        <v>71.99 (2.42-141.14)</v>
      </c>
      <c r="M35" t="s">
        <v>61</v>
      </c>
      <c r="N35">
        <v>4.92264416315049E-2</v>
      </c>
    </row>
    <row r="36" spans="1:14" x14ac:dyDescent="0.2">
      <c r="A36" t="s">
        <v>24</v>
      </c>
      <c r="B36" t="s">
        <v>19</v>
      </c>
      <c r="C36">
        <v>3.6568213783403601E-2</v>
      </c>
      <c r="D36">
        <v>1.6676499843597401</v>
      </c>
      <c r="E36">
        <v>1.3417509794235201</v>
      </c>
      <c r="F36">
        <v>0.37000000476837103</v>
      </c>
      <c r="G36">
        <v>0.95999997854232699</v>
      </c>
      <c r="H36">
        <v>1.2699999809265099</v>
      </c>
      <c r="I36">
        <v>1.79999995231628</v>
      </c>
      <c r="J36">
        <v>12.4600000381469</v>
      </c>
      <c r="K36" t="s">
        <v>36</v>
      </c>
      <c r="L36" t="str">
        <f t="shared" si="0"/>
        <v>0.96 (0.37-1.27)</v>
      </c>
      <c r="M36" t="s">
        <v>62</v>
      </c>
      <c r="N36">
        <v>3.6568213783403601E-2</v>
      </c>
    </row>
    <row r="37" spans="1:14" x14ac:dyDescent="0.2">
      <c r="A37" t="s">
        <v>25</v>
      </c>
      <c r="B37" t="s">
        <v>19</v>
      </c>
      <c r="C37">
        <v>6.0478199718706001E-2</v>
      </c>
      <c r="D37">
        <v>154.93980407714801</v>
      </c>
      <c r="E37">
        <v>69.035675048828097</v>
      </c>
      <c r="F37">
        <v>58</v>
      </c>
      <c r="G37">
        <v>113</v>
      </c>
      <c r="H37">
        <v>134</v>
      </c>
      <c r="I37">
        <v>171</v>
      </c>
      <c r="J37">
        <v>556</v>
      </c>
      <c r="K37" t="s">
        <v>36</v>
      </c>
      <c r="L37" t="str">
        <f t="shared" si="0"/>
        <v>113 (58-134)</v>
      </c>
      <c r="M37" t="s">
        <v>63</v>
      </c>
      <c r="N37">
        <v>6.0478199718706001E-2</v>
      </c>
    </row>
    <row r="38" spans="1:14" x14ac:dyDescent="0.2">
      <c r="A38" t="s">
        <v>26</v>
      </c>
      <c r="B38" t="s">
        <v>19</v>
      </c>
      <c r="C38">
        <v>6.1884669479606101E-2</v>
      </c>
      <c r="D38">
        <v>88.911376953125</v>
      </c>
      <c r="E38">
        <v>17.285547256469702</v>
      </c>
      <c r="F38">
        <v>41</v>
      </c>
      <c r="G38">
        <v>78</v>
      </c>
      <c r="H38">
        <v>87</v>
      </c>
      <c r="I38">
        <v>100</v>
      </c>
      <c r="J38">
        <v>167</v>
      </c>
      <c r="K38" t="s">
        <v>36</v>
      </c>
      <c r="L38" t="str">
        <f t="shared" si="0"/>
        <v>78 (41-87)</v>
      </c>
      <c r="M38" t="s">
        <v>64</v>
      </c>
      <c r="N38">
        <v>6.1884669479606101E-2</v>
      </c>
    </row>
    <row r="39" spans="1:14" x14ac:dyDescent="0.2">
      <c r="A39" t="s">
        <v>27</v>
      </c>
      <c r="B39" t="s">
        <v>19</v>
      </c>
      <c r="C39">
        <v>0.213783403656821</v>
      </c>
      <c r="D39">
        <v>13.2878351211547</v>
      </c>
      <c r="E39">
        <v>2.16478967666625</v>
      </c>
      <c r="F39">
        <v>6</v>
      </c>
      <c r="G39">
        <v>12</v>
      </c>
      <c r="H39">
        <v>13.5</v>
      </c>
      <c r="I39">
        <v>14.699999809265099</v>
      </c>
      <c r="J39">
        <v>18.7000007629394</v>
      </c>
      <c r="K39" t="s">
        <v>36</v>
      </c>
      <c r="L39" t="str">
        <f t="shared" si="0"/>
        <v>12 (6-13.5)</v>
      </c>
      <c r="M39" t="s">
        <v>65</v>
      </c>
      <c r="N39">
        <v>0.213783403656821</v>
      </c>
    </row>
    <row r="40" spans="1:14" x14ac:dyDescent="0.2">
      <c r="A40" t="s">
        <v>28</v>
      </c>
      <c r="B40" t="s">
        <v>19</v>
      </c>
      <c r="C40">
        <v>0.226441631504922</v>
      </c>
      <c r="D40">
        <v>9.0568752288818306</v>
      </c>
      <c r="E40">
        <v>4.6167721748351997</v>
      </c>
      <c r="F40">
        <v>0.109999999403953</v>
      </c>
      <c r="G40">
        <v>5.6550002098083496</v>
      </c>
      <c r="H40">
        <v>8.0100002288818306</v>
      </c>
      <c r="I40">
        <v>11.349999427795399</v>
      </c>
      <c r="J40">
        <v>31.1800003051757</v>
      </c>
      <c r="K40" t="s">
        <v>36</v>
      </c>
      <c r="L40" t="str">
        <f t="shared" si="0"/>
        <v>5.66 (0.11-8.01)</v>
      </c>
      <c r="M40" t="s">
        <v>66</v>
      </c>
      <c r="N40">
        <v>0.226441631504922</v>
      </c>
    </row>
    <row r="41" spans="1:14" x14ac:dyDescent="0.2">
      <c r="A41" t="s">
        <v>29</v>
      </c>
      <c r="B41" t="s">
        <v>19</v>
      </c>
      <c r="C41">
        <v>0.213783403656821</v>
      </c>
      <c r="D41">
        <v>88.990104675292898</v>
      </c>
      <c r="E41">
        <v>6.3883686065673801</v>
      </c>
      <c r="F41">
        <v>59.099998474121001</v>
      </c>
      <c r="G41">
        <v>85.75</v>
      </c>
      <c r="H41">
        <v>89.300003051757798</v>
      </c>
      <c r="I41">
        <v>92.699996948242102</v>
      </c>
      <c r="J41">
        <v>114.5</v>
      </c>
      <c r="K41" t="s">
        <v>36</v>
      </c>
      <c r="L41" t="str">
        <f t="shared" si="0"/>
        <v>85.75 (59.1-89.3)</v>
      </c>
      <c r="M41" t="s">
        <v>67</v>
      </c>
      <c r="N41">
        <v>0.213783403656821</v>
      </c>
    </row>
    <row r="42" spans="1:14" x14ac:dyDescent="0.2">
      <c r="A42" t="s">
        <v>30</v>
      </c>
      <c r="B42" t="s">
        <v>19</v>
      </c>
      <c r="C42">
        <v>0.20253164556962</v>
      </c>
      <c r="D42">
        <v>84.429801940917898</v>
      </c>
      <c r="E42">
        <v>13.6157484054565</v>
      </c>
      <c r="F42">
        <v>20</v>
      </c>
      <c r="G42">
        <v>80</v>
      </c>
      <c r="H42">
        <v>88.5</v>
      </c>
      <c r="I42">
        <v>93.599998474121094</v>
      </c>
      <c r="J42">
        <v>100</v>
      </c>
      <c r="K42" t="s">
        <v>36</v>
      </c>
      <c r="L42" t="str">
        <f t="shared" si="0"/>
        <v>80 (20-88.5)</v>
      </c>
      <c r="M42" t="s">
        <v>68</v>
      </c>
      <c r="N42">
        <v>0.20253164556962</v>
      </c>
    </row>
    <row r="43" spans="1:14" x14ac:dyDescent="0.2">
      <c r="A43" t="s">
        <v>31</v>
      </c>
      <c r="B43" t="s">
        <v>19</v>
      </c>
      <c r="C43">
        <v>0.215189873417721</v>
      </c>
      <c r="D43">
        <v>201.40950012207</v>
      </c>
      <c r="E43">
        <v>87.589859008789006</v>
      </c>
      <c r="F43">
        <v>19</v>
      </c>
      <c r="G43">
        <v>141</v>
      </c>
      <c r="H43">
        <v>185</v>
      </c>
      <c r="I43">
        <v>246.75</v>
      </c>
      <c r="J43">
        <v>510</v>
      </c>
      <c r="K43" t="s">
        <v>36</v>
      </c>
      <c r="L43" t="str">
        <f t="shared" si="0"/>
        <v>141 (19-185)</v>
      </c>
      <c r="M43" t="s">
        <v>69</v>
      </c>
      <c r="N43">
        <v>0.215189873417721</v>
      </c>
    </row>
    <row r="44" spans="1:14" x14ac:dyDescent="0.2">
      <c r="A44" t="s">
        <v>32</v>
      </c>
      <c r="B44" t="s">
        <v>19</v>
      </c>
      <c r="C44">
        <v>9.2827004219409204E-2</v>
      </c>
      <c r="D44">
        <v>4.1902747154235804</v>
      </c>
      <c r="E44">
        <v>0.70790070295333796</v>
      </c>
      <c r="F44">
        <v>2.2999999523162802</v>
      </c>
      <c r="G44">
        <v>3.70000004768371</v>
      </c>
      <c r="H44">
        <v>4.0999999046325604</v>
      </c>
      <c r="I44">
        <v>4.5999999046325604</v>
      </c>
      <c r="J44">
        <v>6.9499998092651296</v>
      </c>
      <c r="K44" t="s">
        <v>36</v>
      </c>
      <c r="L44" t="str">
        <f t="shared" si="0"/>
        <v>3.7 (2.3-4.1)</v>
      </c>
      <c r="M44" t="s">
        <v>70</v>
      </c>
      <c r="N44">
        <v>9.2827004219409204E-2</v>
      </c>
    </row>
    <row r="45" spans="1:14" x14ac:dyDescent="0.2">
      <c r="A45" t="s">
        <v>33</v>
      </c>
      <c r="B45" t="s">
        <v>19</v>
      </c>
      <c r="C45">
        <v>0.15893108298171499</v>
      </c>
      <c r="D45">
        <v>1.5037029981613099</v>
      </c>
      <c r="E45">
        <v>1.50774669647216</v>
      </c>
      <c r="F45">
        <v>0.89999997615814198</v>
      </c>
      <c r="G45">
        <v>1.0199999809265099</v>
      </c>
      <c r="H45">
        <v>1.12999999523162</v>
      </c>
      <c r="I45">
        <v>1.3099999427795399</v>
      </c>
      <c r="J45">
        <v>14.5900001525878</v>
      </c>
      <c r="K45" t="s">
        <v>36</v>
      </c>
      <c r="L45" t="str">
        <f t="shared" si="0"/>
        <v>1.02 (0.9-1.13)</v>
      </c>
      <c r="M45" t="s">
        <v>71</v>
      </c>
      <c r="N45">
        <v>0.15893108298171499</v>
      </c>
    </row>
    <row r="46" spans="1:14" x14ac:dyDescent="0.2">
      <c r="A46" t="s">
        <v>34</v>
      </c>
      <c r="B46" t="s">
        <v>19</v>
      </c>
      <c r="C46">
        <v>3.9381153305203899E-2</v>
      </c>
      <c r="D46">
        <v>138.45855712890599</v>
      </c>
      <c r="E46">
        <v>6.2378959655761701</v>
      </c>
      <c r="F46">
        <v>115</v>
      </c>
      <c r="G46">
        <v>135</v>
      </c>
      <c r="H46">
        <v>138</v>
      </c>
      <c r="I46">
        <v>141</v>
      </c>
      <c r="J46">
        <v>165</v>
      </c>
      <c r="K46" t="s">
        <v>36</v>
      </c>
      <c r="L46" t="str">
        <f t="shared" si="0"/>
        <v>135 (115-138)</v>
      </c>
      <c r="M46" t="s">
        <v>72</v>
      </c>
      <c r="N46">
        <v>3.9381153305203899E-2</v>
      </c>
    </row>
    <row r="47" spans="1:14" x14ac:dyDescent="0.2">
      <c r="A47" t="s">
        <v>35</v>
      </c>
      <c r="B47" t="s">
        <v>19</v>
      </c>
      <c r="C47">
        <v>6.8917018284106901E-2</v>
      </c>
      <c r="D47">
        <v>98.894935607910099</v>
      </c>
      <c r="E47">
        <v>1.6988114118576001</v>
      </c>
      <c r="F47">
        <v>93.379997253417898</v>
      </c>
      <c r="G47">
        <v>97.699996948242102</v>
      </c>
      <c r="H47">
        <v>98.779998779296804</v>
      </c>
      <c r="I47">
        <v>100.040000915527</v>
      </c>
      <c r="J47">
        <v>104</v>
      </c>
      <c r="K47" t="s">
        <v>36</v>
      </c>
      <c r="L47" t="str">
        <f t="shared" si="0"/>
        <v>97.7 (93.38-98.78)</v>
      </c>
      <c r="M47" t="s">
        <v>73</v>
      </c>
      <c r="N47">
        <v>6.8917018284106901E-2</v>
      </c>
    </row>
    <row r="48" spans="1:14" x14ac:dyDescent="0.2">
      <c r="A48" t="s">
        <v>11</v>
      </c>
      <c r="B48" t="s">
        <v>12</v>
      </c>
      <c r="C48">
        <v>0</v>
      </c>
      <c r="D48">
        <v>5.9905659407377201E-2</v>
      </c>
      <c r="E48">
        <v>0.237366527318954</v>
      </c>
      <c r="F48">
        <v>0</v>
      </c>
      <c r="G48">
        <v>0</v>
      </c>
      <c r="H48">
        <v>0</v>
      </c>
      <c r="I48">
        <v>0</v>
      </c>
      <c r="J48">
        <v>1</v>
      </c>
      <c r="K48" t="s">
        <v>37</v>
      </c>
      <c r="L48" t="str">
        <f t="shared" si="0"/>
        <v>0 (0-0)</v>
      </c>
      <c r="M48" t="s">
        <v>38</v>
      </c>
      <c r="N48">
        <v>0</v>
      </c>
    </row>
    <row r="49" spans="1:14" x14ac:dyDescent="0.2">
      <c r="A49" t="s">
        <v>14</v>
      </c>
      <c r="B49" t="s">
        <v>12</v>
      </c>
      <c r="C49">
        <v>0</v>
      </c>
      <c r="D49">
        <v>1.5566037967801E-2</v>
      </c>
      <c r="E49">
        <v>0.123818196356296</v>
      </c>
      <c r="F49">
        <v>0</v>
      </c>
      <c r="G49">
        <v>0</v>
      </c>
      <c r="H49">
        <v>0</v>
      </c>
      <c r="I49">
        <v>0</v>
      </c>
      <c r="J49">
        <v>1</v>
      </c>
      <c r="K49" t="s">
        <v>37</v>
      </c>
      <c r="L49" t="str">
        <f t="shared" si="0"/>
        <v>0 (0-0)</v>
      </c>
      <c r="M49" t="s">
        <v>38</v>
      </c>
      <c r="N49">
        <v>0</v>
      </c>
    </row>
    <row r="50" spans="1:14" x14ac:dyDescent="0.2">
      <c r="A50" t="s">
        <v>15</v>
      </c>
      <c r="B50" t="s">
        <v>12</v>
      </c>
      <c r="C50">
        <v>0</v>
      </c>
      <c r="D50">
        <v>3.7735849618911702E-2</v>
      </c>
      <c r="E50">
        <v>0.19060197472572299</v>
      </c>
      <c r="F50">
        <v>0</v>
      </c>
      <c r="G50">
        <v>0</v>
      </c>
      <c r="H50">
        <v>0</v>
      </c>
      <c r="I50">
        <v>0</v>
      </c>
      <c r="J50">
        <v>1</v>
      </c>
      <c r="K50" t="s">
        <v>37</v>
      </c>
      <c r="L50" t="str">
        <f t="shared" si="0"/>
        <v>0 (0-0)</v>
      </c>
      <c r="M50" t="s">
        <v>38</v>
      </c>
      <c r="N50">
        <v>0</v>
      </c>
    </row>
    <row r="51" spans="1:14" x14ac:dyDescent="0.2">
      <c r="A51" t="s">
        <v>16</v>
      </c>
      <c r="B51" t="s">
        <v>12</v>
      </c>
      <c r="C51">
        <v>0</v>
      </c>
      <c r="D51">
        <v>0.110377356410026</v>
      </c>
      <c r="E51">
        <v>0.313430696725845</v>
      </c>
      <c r="F51">
        <v>0</v>
      </c>
      <c r="G51">
        <v>0</v>
      </c>
      <c r="H51">
        <v>0</v>
      </c>
      <c r="I51">
        <v>0</v>
      </c>
      <c r="J51">
        <v>1</v>
      </c>
      <c r="K51" t="s">
        <v>37</v>
      </c>
      <c r="L51" t="str">
        <f t="shared" si="0"/>
        <v>0 (0-0)</v>
      </c>
      <c r="M51" t="s">
        <v>38</v>
      </c>
      <c r="N51">
        <v>0</v>
      </c>
    </row>
    <row r="52" spans="1:14" x14ac:dyDescent="0.2">
      <c r="A52" t="s">
        <v>17</v>
      </c>
      <c r="B52" t="s">
        <v>12</v>
      </c>
      <c r="C52">
        <v>0</v>
      </c>
      <c r="D52">
        <v>0.40943396091461098</v>
      </c>
      <c r="E52">
        <v>0.49184143543243403</v>
      </c>
      <c r="F52">
        <v>0</v>
      </c>
      <c r="G52">
        <v>0</v>
      </c>
      <c r="H52">
        <v>0</v>
      </c>
      <c r="I52">
        <v>1</v>
      </c>
      <c r="J52">
        <v>1</v>
      </c>
      <c r="K52" t="s">
        <v>37</v>
      </c>
      <c r="L52" t="str">
        <f t="shared" si="0"/>
        <v>0 (0-0)</v>
      </c>
      <c r="M52" t="s">
        <v>38</v>
      </c>
      <c r="N52">
        <v>0</v>
      </c>
    </row>
    <row r="53" spans="1:14" x14ac:dyDescent="0.2">
      <c r="A53" t="s">
        <v>10</v>
      </c>
      <c r="B53" t="s">
        <v>12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37</v>
      </c>
      <c r="L53" t="str">
        <f t="shared" si="0"/>
        <v>0 (0-0)</v>
      </c>
      <c r="M53" t="s">
        <v>38</v>
      </c>
      <c r="N53">
        <v>0</v>
      </c>
    </row>
    <row r="54" spans="1:14" x14ac:dyDescent="0.2">
      <c r="A54" t="s">
        <v>18</v>
      </c>
      <c r="B54" t="s">
        <v>19</v>
      </c>
      <c r="C54">
        <v>4.7169811320757401E-4</v>
      </c>
      <c r="D54">
        <v>63.101463317871001</v>
      </c>
      <c r="E54">
        <v>15.0377864837646</v>
      </c>
      <c r="F54">
        <v>0</v>
      </c>
      <c r="G54">
        <v>54</v>
      </c>
      <c r="H54">
        <v>63</v>
      </c>
      <c r="I54">
        <v>74</v>
      </c>
      <c r="J54">
        <v>100</v>
      </c>
      <c r="K54" t="s">
        <v>37</v>
      </c>
      <c r="L54" t="str">
        <f t="shared" si="0"/>
        <v>54 (0-63)</v>
      </c>
      <c r="M54" t="s">
        <v>74</v>
      </c>
      <c r="N54">
        <v>4.7169811320757401E-4</v>
      </c>
    </row>
    <row r="55" spans="1:14" x14ac:dyDescent="0.2">
      <c r="A55" t="s">
        <v>20</v>
      </c>
      <c r="B55" t="s">
        <v>19</v>
      </c>
      <c r="C55">
        <v>0.11698113207547101</v>
      </c>
      <c r="D55">
        <v>38.933830261230398</v>
      </c>
      <c r="E55">
        <v>37.876369476318303</v>
      </c>
      <c r="F55">
        <v>3</v>
      </c>
      <c r="G55">
        <v>17.5</v>
      </c>
      <c r="H55">
        <v>27.849998474121001</v>
      </c>
      <c r="I55">
        <v>45</v>
      </c>
      <c r="J55">
        <v>491</v>
      </c>
      <c r="K55" t="s">
        <v>37</v>
      </c>
      <c r="L55" t="str">
        <f t="shared" si="0"/>
        <v>17.5 (3-27.85)</v>
      </c>
      <c r="M55" t="s">
        <v>75</v>
      </c>
      <c r="N55">
        <v>0.11698113207547101</v>
      </c>
    </row>
    <row r="56" spans="1:14" x14ac:dyDescent="0.2">
      <c r="A56" t="s">
        <v>21</v>
      </c>
      <c r="B56" t="s">
        <v>19</v>
      </c>
      <c r="C56">
        <v>0.131132075471698</v>
      </c>
      <c r="D56">
        <v>43.701183319091797</v>
      </c>
      <c r="E56">
        <v>34.017654418945298</v>
      </c>
      <c r="F56">
        <v>9</v>
      </c>
      <c r="G56">
        <v>24.399999618530199</v>
      </c>
      <c r="H56">
        <v>34</v>
      </c>
      <c r="I56">
        <v>51</v>
      </c>
      <c r="J56">
        <v>376</v>
      </c>
      <c r="K56" t="s">
        <v>37</v>
      </c>
      <c r="L56" t="str">
        <f t="shared" si="0"/>
        <v>24.4 (9-34)</v>
      </c>
      <c r="M56" t="s">
        <v>76</v>
      </c>
      <c r="N56">
        <v>0.131132075471698</v>
      </c>
    </row>
    <row r="57" spans="1:14" x14ac:dyDescent="0.2">
      <c r="A57" t="s">
        <v>22</v>
      </c>
      <c r="B57" t="s">
        <v>19</v>
      </c>
      <c r="C57">
        <v>8.2547169811320695E-2</v>
      </c>
      <c r="D57">
        <v>17.812850952148398</v>
      </c>
      <c r="E57">
        <v>11.731971740722599</v>
      </c>
      <c r="F57">
        <v>4.1588783264160103</v>
      </c>
      <c r="G57">
        <v>11.542056083679199</v>
      </c>
      <c r="H57">
        <v>15</v>
      </c>
      <c r="I57">
        <v>20</v>
      </c>
      <c r="J57">
        <v>185</v>
      </c>
      <c r="K57" t="s">
        <v>37</v>
      </c>
      <c r="L57" t="str">
        <f t="shared" si="0"/>
        <v>11.54 (4.16-15)</v>
      </c>
      <c r="M57" t="s">
        <v>77</v>
      </c>
      <c r="N57">
        <v>8.2547169811320695E-2</v>
      </c>
    </row>
    <row r="58" spans="1:14" x14ac:dyDescent="0.2">
      <c r="A58" t="s">
        <v>23</v>
      </c>
      <c r="B58" t="s">
        <v>19</v>
      </c>
      <c r="C58">
        <v>4.1037735849056498E-2</v>
      </c>
      <c r="D58">
        <v>85.541931152343693</v>
      </c>
      <c r="E58">
        <v>85.316055297851506</v>
      </c>
      <c r="F58">
        <v>0.230000004172325</v>
      </c>
      <c r="G58">
        <v>22.7299995422363</v>
      </c>
      <c r="H58">
        <v>58.650001525878899</v>
      </c>
      <c r="I58">
        <v>119.33999633789</v>
      </c>
      <c r="J58">
        <v>564.42999267578102</v>
      </c>
      <c r="K58" t="s">
        <v>37</v>
      </c>
      <c r="L58" t="str">
        <f t="shared" si="0"/>
        <v>22.73 (0.23-58.65)</v>
      </c>
      <c r="M58" t="s">
        <v>78</v>
      </c>
      <c r="N58">
        <v>4.1037735849056498E-2</v>
      </c>
    </row>
    <row r="59" spans="1:14" x14ac:dyDescent="0.2">
      <c r="A59" t="s">
        <v>24</v>
      </c>
      <c r="B59" t="s">
        <v>19</v>
      </c>
      <c r="C59">
        <v>4.5283018867924497E-2</v>
      </c>
      <c r="D59">
        <v>0.97403848171234098</v>
      </c>
      <c r="E59">
        <v>0.43984952569007801</v>
      </c>
      <c r="F59">
        <v>0.18999999761581399</v>
      </c>
      <c r="G59">
        <v>0.74000000953674305</v>
      </c>
      <c r="H59">
        <v>0.89999997615814198</v>
      </c>
      <c r="I59">
        <v>1.0700000524520801</v>
      </c>
      <c r="J59">
        <v>7.9099998474120996</v>
      </c>
      <c r="K59" t="s">
        <v>37</v>
      </c>
      <c r="L59" t="str">
        <f t="shared" si="0"/>
        <v>0.74 (0.19-0.9)</v>
      </c>
      <c r="M59" t="s">
        <v>79</v>
      </c>
      <c r="N59">
        <v>4.5283018867924497E-2</v>
      </c>
    </row>
    <row r="60" spans="1:14" x14ac:dyDescent="0.2">
      <c r="A60" t="s">
        <v>25</v>
      </c>
      <c r="B60" t="s">
        <v>19</v>
      </c>
      <c r="C60">
        <v>7.2169811320754701E-2</v>
      </c>
      <c r="D60">
        <v>126.27149200439401</v>
      </c>
      <c r="E60">
        <v>43.043872833251903</v>
      </c>
      <c r="F60">
        <v>50</v>
      </c>
      <c r="G60">
        <v>103.449996948242</v>
      </c>
      <c r="H60">
        <v>115</v>
      </c>
      <c r="I60">
        <v>133</v>
      </c>
      <c r="J60">
        <v>511</v>
      </c>
      <c r="K60" t="s">
        <v>37</v>
      </c>
      <c r="L60" t="str">
        <f t="shared" si="0"/>
        <v>103.45 (50-115)</v>
      </c>
      <c r="M60" t="s">
        <v>80</v>
      </c>
      <c r="N60">
        <v>7.2169811320754701E-2</v>
      </c>
    </row>
    <row r="61" spans="1:14" x14ac:dyDescent="0.2">
      <c r="A61" t="s">
        <v>26</v>
      </c>
      <c r="B61" t="s">
        <v>19</v>
      </c>
      <c r="C61">
        <v>9.3867924528301797E-2</v>
      </c>
      <c r="D61">
        <v>91.3883056640625</v>
      </c>
      <c r="E61">
        <v>16.4731349945068</v>
      </c>
      <c r="F61">
        <v>42</v>
      </c>
      <c r="G61">
        <v>80</v>
      </c>
      <c r="H61">
        <v>90</v>
      </c>
      <c r="I61">
        <v>102</v>
      </c>
      <c r="J61">
        <v>161.5</v>
      </c>
      <c r="K61" t="s">
        <v>37</v>
      </c>
      <c r="L61" t="str">
        <f t="shared" si="0"/>
        <v>80 (42-90)</v>
      </c>
      <c r="M61" t="s">
        <v>81</v>
      </c>
      <c r="N61">
        <v>9.3867924528301797E-2</v>
      </c>
    </row>
    <row r="62" spans="1:14" x14ac:dyDescent="0.2">
      <c r="A62" t="s">
        <v>27</v>
      </c>
      <c r="B62" t="s">
        <v>19</v>
      </c>
      <c r="C62">
        <v>8.1132075471698095E-2</v>
      </c>
      <c r="D62">
        <v>13.902273178100501</v>
      </c>
      <c r="E62">
        <v>1.66867923736572</v>
      </c>
      <c r="F62">
        <v>6</v>
      </c>
      <c r="G62">
        <v>12.899999618530201</v>
      </c>
      <c r="H62">
        <v>14</v>
      </c>
      <c r="I62">
        <v>15</v>
      </c>
      <c r="J62">
        <v>18.899999618530199</v>
      </c>
      <c r="K62" t="s">
        <v>37</v>
      </c>
      <c r="L62" t="str">
        <f t="shared" si="0"/>
        <v>12.9 (6-14)</v>
      </c>
      <c r="M62" t="s">
        <v>82</v>
      </c>
      <c r="N62">
        <v>8.1132075471698095E-2</v>
      </c>
    </row>
    <row r="63" spans="1:14" x14ac:dyDescent="0.2">
      <c r="A63" t="s">
        <v>28</v>
      </c>
      <c r="B63" t="s">
        <v>19</v>
      </c>
      <c r="C63">
        <v>8.1603773584905601E-2</v>
      </c>
      <c r="D63">
        <v>7.3421368598937899</v>
      </c>
      <c r="E63">
        <v>3.5531349182128902</v>
      </c>
      <c r="F63">
        <v>0.46999999880790699</v>
      </c>
      <c r="G63">
        <v>5.0500001907348597</v>
      </c>
      <c r="H63">
        <v>6.5300002098083496</v>
      </c>
      <c r="I63">
        <v>8.6949996948242099</v>
      </c>
      <c r="J63">
        <v>34.549999237060497</v>
      </c>
      <c r="K63" t="s">
        <v>37</v>
      </c>
      <c r="L63" t="str">
        <f t="shared" si="0"/>
        <v>5.05 (0.47-6.53)</v>
      </c>
      <c r="M63" t="s">
        <v>83</v>
      </c>
      <c r="N63">
        <v>8.1603773584905601E-2</v>
      </c>
    </row>
    <row r="64" spans="1:14" x14ac:dyDescent="0.2">
      <c r="A64" t="s">
        <v>29</v>
      </c>
      <c r="B64" t="s">
        <v>19</v>
      </c>
      <c r="C64">
        <v>8.2075471698113203E-2</v>
      </c>
      <c r="D64">
        <v>87.319938659667898</v>
      </c>
      <c r="E64">
        <v>5.5243840217590297</v>
      </c>
      <c r="F64">
        <v>58.599998474121001</v>
      </c>
      <c r="G64">
        <v>84.699996948242102</v>
      </c>
      <c r="H64">
        <v>87.5</v>
      </c>
      <c r="I64">
        <v>90.400001525878906</v>
      </c>
      <c r="J64">
        <v>109.699996948242</v>
      </c>
      <c r="K64" t="s">
        <v>37</v>
      </c>
      <c r="L64" t="str">
        <f t="shared" si="0"/>
        <v>84.7 (58.6-87.5)</v>
      </c>
      <c r="M64" t="s">
        <v>84</v>
      </c>
      <c r="N64">
        <v>8.2075471698113203E-2</v>
      </c>
    </row>
    <row r="65" spans="1:14" x14ac:dyDescent="0.2">
      <c r="A65" t="s">
        <v>30</v>
      </c>
      <c r="B65" t="s">
        <v>19</v>
      </c>
      <c r="C65">
        <v>0.17216981132075401</v>
      </c>
      <c r="D65">
        <v>92.594764709472599</v>
      </c>
      <c r="E65">
        <v>8.0650234222412092</v>
      </c>
      <c r="F65">
        <v>19</v>
      </c>
      <c r="G65">
        <v>92</v>
      </c>
      <c r="H65">
        <v>94.400001525878906</v>
      </c>
      <c r="I65">
        <v>96</v>
      </c>
      <c r="J65">
        <v>100</v>
      </c>
      <c r="K65" t="s">
        <v>37</v>
      </c>
      <c r="L65" t="str">
        <f t="shared" si="0"/>
        <v>92 (19-94.4)</v>
      </c>
      <c r="M65" t="s">
        <v>85</v>
      </c>
      <c r="N65">
        <v>0.17216981132075401</v>
      </c>
    </row>
    <row r="66" spans="1:14" x14ac:dyDescent="0.2">
      <c r="A66" t="s">
        <v>31</v>
      </c>
      <c r="B66" t="s">
        <v>19</v>
      </c>
      <c r="C66">
        <v>8.1603773584905601E-2</v>
      </c>
      <c r="D66">
        <v>224.56881713867099</v>
      </c>
      <c r="E66">
        <v>91.943473815917898</v>
      </c>
      <c r="F66">
        <v>26.5</v>
      </c>
      <c r="G66">
        <v>160</v>
      </c>
      <c r="H66">
        <v>206</v>
      </c>
      <c r="I66">
        <v>266.5</v>
      </c>
      <c r="J66">
        <v>740</v>
      </c>
      <c r="K66" t="s">
        <v>37</v>
      </c>
      <c r="L66" t="str">
        <f t="shared" si="0"/>
        <v>160 (26.5-206)</v>
      </c>
      <c r="M66" t="s">
        <v>86</v>
      </c>
      <c r="N66">
        <v>8.1603773584905601E-2</v>
      </c>
    </row>
    <row r="67" spans="1:14" x14ac:dyDescent="0.2">
      <c r="A67" t="s">
        <v>32</v>
      </c>
      <c r="B67" t="s">
        <v>19</v>
      </c>
      <c r="C67">
        <v>7.3584905660377301E-2</v>
      </c>
      <c r="D67">
        <v>4.0746483802795401</v>
      </c>
      <c r="E67">
        <v>0.52320700883865301</v>
      </c>
      <c r="F67">
        <v>2.4000000953674299</v>
      </c>
      <c r="G67">
        <v>3.7200000286102202</v>
      </c>
      <c r="H67">
        <v>4.0199999809265101</v>
      </c>
      <c r="I67">
        <v>4.4000000953674299</v>
      </c>
      <c r="J67">
        <v>6.1199998855590803</v>
      </c>
      <c r="K67" t="s">
        <v>37</v>
      </c>
      <c r="L67" t="str">
        <f t="shared" ref="L67:L70" si="1">_xlfn.CONCAT(ROUND(G67,2), " (",ROUND(F67,2),"-",ROUND(H67,2),")")</f>
        <v>3.72 (2.4-4.02)</v>
      </c>
      <c r="M67" t="s">
        <v>87</v>
      </c>
      <c r="N67">
        <v>7.3584905660377301E-2</v>
      </c>
    </row>
    <row r="68" spans="1:14" x14ac:dyDescent="0.2">
      <c r="A68" t="s">
        <v>33</v>
      </c>
      <c r="B68" t="s">
        <v>19</v>
      </c>
      <c r="C68">
        <v>0.28443396226415002</v>
      </c>
      <c r="D68">
        <v>1.2334617376327499</v>
      </c>
      <c r="E68">
        <v>0.74642616510391202</v>
      </c>
      <c r="F68">
        <v>0.86000001430511397</v>
      </c>
      <c r="G68">
        <v>1.0199999809265099</v>
      </c>
      <c r="H68">
        <v>1.1100000143051101</v>
      </c>
      <c r="I68">
        <v>1.2300000190734801</v>
      </c>
      <c r="J68">
        <v>14.199999809265099</v>
      </c>
      <c r="K68" t="s">
        <v>37</v>
      </c>
      <c r="L68" t="str">
        <f t="shared" si="1"/>
        <v>1.02 (0.86-1.11)</v>
      </c>
      <c r="M68" t="s">
        <v>53</v>
      </c>
      <c r="N68">
        <v>0.28443396226415002</v>
      </c>
    </row>
    <row r="69" spans="1:14" x14ac:dyDescent="0.2">
      <c r="A69" t="s">
        <v>34</v>
      </c>
      <c r="B69" t="s">
        <v>19</v>
      </c>
      <c r="C69">
        <v>4.71698113207547E-2</v>
      </c>
      <c r="D69">
        <v>137.07443237304599</v>
      </c>
      <c r="E69">
        <v>3.7177958488464302</v>
      </c>
      <c r="F69">
        <v>114</v>
      </c>
      <c r="G69">
        <v>135</v>
      </c>
      <c r="H69">
        <v>137</v>
      </c>
      <c r="I69">
        <v>139.42498779296801</v>
      </c>
      <c r="J69">
        <v>162</v>
      </c>
      <c r="K69" t="s">
        <v>37</v>
      </c>
      <c r="L69" t="str">
        <f t="shared" si="1"/>
        <v>135 (114-137)</v>
      </c>
      <c r="M69" t="s">
        <v>88</v>
      </c>
      <c r="N69">
        <v>4.71698113207547E-2</v>
      </c>
    </row>
    <row r="70" spans="1:14" x14ac:dyDescent="0.2">
      <c r="A70" t="s">
        <v>35</v>
      </c>
      <c r="B70" t="s">
        <v>19</v>
      </c>
      <c r="C70">
        <v>6.0377358490565997E-2</v>
      </c>
      <c r="D70">
        <v>98.619491577148395</v>
      </c>
      <c r="E70">
        <v>1.5664688348770099</v>
      </c>
      <c r="F70">
        <v>93.199996948242102</v>
      </c>
      <c r="G70">
        <v>97.519996643066406</v>
      </c>
      <c r="H70">
        <v>98.360000610351506</v>
      </c>
      <c r="I70">
        <v>99.635002136230398</v>
      </c>
      <c r="J70">
        <v>104</v>
      </c>
      <c r="K70" t="s">
        <v>37</v>
      </c>
      <c r="L70" t="str">
        <f t="shared" si="1"/>
        <v>97.52 (93.2-98.36)</v>
      </c>
      <c r="M70" t="s">
        <v>89</v>
      </c>
      <c r="N70">
        <v>6.0377358490565997E-2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30"/>
  <sheetViews>
    <sheetView tabSelected="1" zoomScale="101" workbookViewId="0">
      <selection activeCell="H25" sqref="H25"/>
    </sheetView>
  </sheetViews>
  <sheetFormatPr baseColWidth="10" defaultRowHeight="16" x14ac:dyDescent="0.2"/>
  <sheetData>
    <row r="8" spans="1:7" x14ac:dyDescent="0.2">
      <c r="A8" t="s">
        <v>18</v>
      </c>
      <c r="B8" t="s">
        <v>39</v>
      </c>
      <c r="C8" s="1">
        <v>7.0646414694452899E-4</v>
      </c>
      <c r="D8" t="s">
        <v>74</v>
      </c>
      <c r="E8" s="1">
        <v>4.7169811320757401E-4</v>
      </c>
      <c r="F8" t="s">
        <v>57</v>
      </c>
      <c r="G8" s="1">
        <v>1.40646976090008E-3</v>
      </c>
    </row>
    <row r="9" spans="1:7" x14ac:dyDescent="0.2">
      <c r="A9" t="s">
        <v>20</v>
      </c>
      <c r="B9" t="s">
        <v>40</v>
      </c>
      <c r="C9" s="1">
        <v>0.108089014482515</v>
      </c>
      <c r="D9" t="s">
        <v>75</v>
      </c>
      <c r="E9" s="1">
        <v>0.11698113207547101</v>
      </c>
      <c r="F9" t="s">
        <v>58</v>
      </c>
      <c r="G9" s="1">
        <v>8.1575246132208096E-2</v>
      </c>
    </row>
    <row r="10" spans="1:7" x14ac:dyDescent="0.2">
      <c r="A10" t="s">
        <v>21</v>
      </c>
      <c r="B10" t="s">
        <v>41</v>
      </c>
      <c r="C10" s="1">
        <v>0.12963617096432301</v>
      </c>
      <c r="D10" t="s">
        <v>76</v>
      </c>
      <c r="E10" s="1">
        <v>0.131132075471698</v>
      </c>
      <c r="F10" t="s">
        <v>59</v>
      </c>
      <c r="G10" s="1">
        <v>0.125175808720112</v>
      </c>
    </row>
    <row r="11" spans="1:7" x14ac:dyDescent="0.2">
      <c r="A11" t="s">
        <v>22</v>
      </c>
      <c r="B11" t="s">
        <v>42</v>
      </c>
      <c r="C11" s="1">
        <v>8.1949841045566907E-2</v>
      </c>
      <c r="D11" t="s">
        <v>77</v>
      </c>
      <c r="E11" s="1">
        <v>8.2547169811320695E-2</v>
      </c>
      <c r="F11" t="s">
        <v>60</v>
      </c>
      <c r="G11" s="1">
        <v>8.0168776371307995E-2</v>
      </c>
    </row>
    <row r="12" spans="1:7" x14ac:dyDescent="0.2">
      <c r="A12" t="s">
        <v>23</v>
      </c>
      <c r="B12" t="s">
        <v>43</v>
      </c>
      <c r="C12" s="1">
        <v>4.3094312963617099E-2</v>
      </c>
      <c r="D12" t="s">
        <v>78</v>
      </c>
      <c r="E12" s="1">
        <v>4.1037735849056498E-2</v>
      </c>
      <c r="F12" t="s">
        <v>61</v>
      </c>
      <c r="G12" s="1">
        <v>4.92264416315049E-2</v>
      </c>
    </row>
    <row r="13" spans="1:7" x14ac:dyDescent="0.2">
      <c r="A13" t="s">
        <v>24</v>
      </c>
      <c r="B13" t="s">
        <v>44</v>
      </c>
      <c r="C13" s="1">
        <v>4.3094312963617099E-2</v>
      </c>
      <c r="D13" t="s">
        <v>79</v>
      </c>
      <c r="E13" s="1">
        <v>4.5283018867924497E-2</v>
      </c>
      <c r="F13" t="s">
        <v>62</v>
      </c>
      <c r="G13" s="1">
        <v>3.6568213783403601E-2</v>
      </c>
    </row>
    <row r="14" spans="1:7" x14ac:dyDescent="0.2">
      <c r="A14" t="s">
        <v>25</v>
      </c>
      <c r="B14" t="s">
        <v>45</v>
      </c>
      <c r="C14" s="1">
        <v>6.9233486400565106E-2</v>
      </c>
      <c r="D14" t="s">
        <v>80</v>
      </c>
      <c r="E14" s="1">
        <v>7.2169811320754701E-2</v>
      </c>
      <c r="F14" t="s">
        <v>63</v>
      </c>
      <c r="G14" s="1">
        <v>6.0478199718706001E-2</v>
      </c>
    </row>
    <row r="15" spans="1:7" x14ac:dyDescent="0.2">
      <c r="A15" t="s">
        <v>26</v>
      </c>
      <c r="B15" t="s">
        <v>46</v>
      </c>
      <c r="C15" s="1">
        <v>8.5835393853761904E-2</v>
      </c>
      <c r="D15" t="s">
        <v>81</v>
      </c>
      <c r="E15" s="1">
        <v>9.3867924528301797E-2</v>
      </c>
      <c r="F15" t="s">
        <v>64</v>
      </c>
      <c r="G15" s="1">
        <v>6.1884669479606101E-2</v>
      </c>
    </row>
    <row r="16" spans="1:7" x14ac:dyDescent="0.2">
      <c r="A16" t="s">
        <v>27</v>
      </c>
      <c r="B16" t="s">
        <v>47</v>
      </c>
      <c r="C16" s="1">
        <v>0.114447191805015</v>
      </c>
      <c r="D16" t="s">
        <v>82</v>
      </c>
      <c r="E16" s="1">
        <v>8.1132075471698095E-2</v>
      </c>
      <c r="F16" t="s">
        <v>65</v>
      </c>
      <c r="G16" s="1">
        <v>0.213783403656821</v>
      </c>
    </row>
    <row r="17" spans="1:7" x14ac:dyDescent="0.2">
      <c r="A17" t="s">
        <v>28</v>
      </c>
      <c r="B17" t="s">
        <v>48</v>
      </c>
      <c r="C17" s="1">
        <v>0.117979512539738</v>
      </c>
      <c r="D17" t="s">
        <v>83</v>
      </c>
      <c r="E17" s="1">
        <v>8.1603773584905601E-2</v>
      </c>
      <c r="F17" t="s">
        <v>66</v>
      </c>
      <c r="G17" s="1">
        <v>0.226441631504922</v>
      </c>
    </row>
    <row r="18" spans="1:7" x14ac:dyDescent="0.2">
      <c r="A18" t="s">
        <v>29</v>
      </c>
      <c r="B18" t="s">
        <v>49</v>
      </c>
      <c r="C18" s="1">
        <v>0.11515365595196</v>
      </c>
      <c r="D18" t="s">
        <v>84</v>
      </c>
      <c r="E18" s="1">
        <v>8.2075471698113203E-2</v>
      </c>
      <c r="F18" t="s">
        <v>67</v>
      </c>
      <c r="G18" s="1">
        <v>0.213783403656821</v>
      </c>
    </row>
    <row r="19" spans="1:7" x14ac:dyDescent="0.2">
      <c r="A19" t="s">
        <v>30</v>
      </c>
      <c r="B19" t="s">
        <v>50</v>
      </c>
      <c r="C19" s="1">
        <v>0.17979512539738601</v>
      </c>
      <c r="D19" t="s">
        <v>85</v>
      </c>
      <c r="E19" s="1">
        <v>0.17216981132075401</v>
      </c>
      <c r="F19" t="s">
        <v>68</v>
      </c>
      <c r="G19" s="1">
        <v>0.20253164556962</v>
      </c>
    </row>
    <row r="20" spans="1:7" x14ac:dyDescent="0.2">
      <c r="A20" t="s">
        <v>31</v>
      </c>
      <c r="B20" t="s">
        <v>51</v>
      </c>
      <c r="C20" s="1">
        <v>0.11515365595196</v>
      </c>
      <c r="D20" t="s">
        <v>86</v>
      </c>
      <c r="E20" s="1">
        <v>8.1603773584905601E-2</v>
      </c>
      <c r="F20" t="s">
        <v>69</v>
      </c>
      <c r="G20" s="1">
        <v>0.215189873417721</v>
      </c>
    </row>
    <row r="21" spans="1:7" x14ac:dyDescent="0.2">
      <c r="A21" t="s">
        <v>32</v>
      </c>
      <c r="B21" t="s">
        <v>52</v>
      </c>
      <c r="C21" s="1">
        <v>7.8417520310844202E-2</v>
      </c>
      <c r="D21" t="s">
        <v>87</v>
      </c>
      <c r="E21" s="1">
        <v>7.3584905660377301E-2</v>
      </c>
      <c r="F21" t="s">
        <v>70</v>
      </c>
      <c r="G21" s="1">
        <v>9.2827004219409204E-2</v>
      </c>
    </row>
    <row r="22" spans="1:7" x14ac:dyDescent="0.2">
      <c r="A22" t="s">
        <v>33</v>
      </c>
      <c r="B22" t="s">
        <v>53</v>
      </c>
      <c r="C22" s="1">
        <v>0.25291416460614602</v>
      </c>
      <c r="D22" t="s">
        <v>53</v>
      </c>
      <c r="E22" s="1">
        <v>0.28443396226415002</v>
      </c>
      <c r="F22" t="s">
        <v>71</v>
      </c>
      <c r="G22" s="1">
        <v>0.15893108298171499</v>
      </c>
    </row>
    <row r="23" spans="1:7" x14ac:dyDescent="0.2">
      <c r="A23" t="s">
        <v>34</v>
      </c>
      <c r="B23" t="s">
        <v>54</v>
      </c>
      <c r="C23" s="1">
        <v>4.5213705404450598E-2</v>
      </c>
      <c r="D23" t="s">
        <v>88</v>
      </c>
      <c r="E23" s="1">
        <v>4.71698113207547E-2</v>
      </c>
      <c r="F23" t="s">
        <v>72</v>
      </c>
      <c r="G23" s="1">
        <v>3.9381153305203899E-2</v>
      </c>
    </row>
    <row r="24" spans="1:7" x14ac:dyDescent="0.2">
      <c r="A24" t="s">
        <v>35</v>
      </c>
      <c r="B24" t="s">
        <v>55</v>
      </c>
      <c r="C24" s="1">
        <v>6.2522077004592003E-2</v>
      </c>
      <c r="D24" t="s">
        <v>89</v>
      </c>
      <c r="E24" s="1">
        <v>6.0377358490565997E-2</v>
      </c>
      <c r="F24" t="s">
        <v>73</v>
      </c>
      <c r="G24" s="1">
        <v>6.8917018284106901E-2</v>
      </c>
    </row>
    <row r="25" spans="1:7" x14ac:dyDescent="0.2">
      <c r="A25" t="s">
        <v>11</v>
      </c>
      <c r="B25" t="s">
        <v>38</v>
      </c>
      <c r="C25" s="1">
        <v>0</v>
      </c>
      <c r="D25" t="s">
        <v>38</v>
      </c>
      <c r="E25" s="1">
        <v>0</v>
      </c>
      <c r="F25" t="s">
        <v>38</v>
      </c>
      <c r="G25" s="1">
        <v>0</v>
      </c>
    </row>
    <row r="26" spans="1:7" x14ac:dyDescent="0.2">
      <c r="A26" t="s">
        <v>14</v>
      </c>
      <c r="B26" t="s">
        <v>38</v>
      </c>
      <c r="C26" s="1">
        <v>0</v>
      </c>
      <c r="D26" t="s">
        <v>38</v>
      </c>
      <c r="E26" s="1">
        <v>0</v>
      </c>
      <c r="F26" t="s">
        <v>38</v>
      </c>
      <c r="G26" s="1">
        <v>0</v>
      </c>
    </row>
    <row r="27" spans="1:7" x14ac:dyDescent="0.2">
      <c r="A27" t="s">
        <v>15</v>
      </c>
      <c r="B27" t="s">
        <v>38</v>
      </c>
      <c r="C27" s="1">
        <v>0</v>
      </c>
      <c r="D27" t="s">
        <v>38</v>
      </c>
      <c r="E27" s="1">
        <v>0</v>
      </c>
      <c r="F27" t="s">
        <v>38</v>
      </c>
      <c r="G27" s="1">
        <v>0</v>
      </c>
    </row>
    <row r="28" spans="1:7" x14ac:dyDescent="0.2">
      <c r="A28" t="s">
        <v>16</v>
      </c>
      <c r="B28" t="s">
        <v>38</v>
      </c>
      <c r="C28" s="1">
        <v>0</v>
      </c>
      <c r="D28" t="s">
        <v>38</v>
      </c>
      <c r="E28" s="1">
        <v>0</v>
      </c>
      <c r="F28" t="s">
        <v>38</v>
      </c>
      <c r="G28" s="1">
        <v>0</v>
      </c>
    </row>
    <row r="29" spans="1:7" x14ac:dyDescent="0.2">
      <c r="A29" t="s">
        <v>17</v>
      </c>
      <c r="B29" t="s">
        <v>38</v>
      </c>
      <c r="C29" s="1">
        <v>0</v>
      </c>
      <c r="D29" t="s">
        <v>38</v>
      </c>
      <c r="E29" s="1">
        <v>0</v>
      </c>
      <c r="F29" t="s">
        <v>38</v>
      </c>
      <c r="G29" s="1">
        <v>0</v>
      </c>
    </row>
    <row r="30" spans="1:7" x14ac:dyDescent="0.2">
      <c r="A30" t="s">
        <v>10</v>
      </c>
      <c r="B30" t="s">
        <v>38</v>
      </c>
      <c r="C30" s="1">
        <v>0</v>
      </c>
      <c r="D30" t="s">
        <v>38</v>
      </c>
      <c r="E30" s="1">
        <v>0</v>
      </c>
      <c r="F30" t="s">
        <v>56</v>
      </c>
      <c r="G30" s="1">
        <v>0</v>
      </c>
    </row>
  </sheetData>
  <pageMargins left="0.7" right="0.7" top="0.75" bottom="0.75" header="0.3" footer="0.3"/>
</worksheet>
</file>