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eyindia-my.sharepoint.com/personal/chandan_parab_in_ey_com/Documents/Content/Chandan/uP/"/>
    </mc:Choice>
  </mc:AlternateContent>
  <xr:revisionPtr revIDLastSave="63" documentId="13_ncr:1_{2DFA69F5-D68A-45AF-A7CA-63BB3FB0AEA5}" xr6:coauthVersionLast="47" xr6:coauthVersionMax="47" xr10:uidLastSave="{328E849E-4469-4FEB-872A-FC4E9F3AB788}"/>
  <bookViews>
    <workbookView xWindow="-110" yWindow="-110" windowWidth="19420" windowHeight="10300" activeTab="3" xr2:uid="{00000000-000D-0000-FFFF-FFFF00000000}"/>
  </bookViews>
  <sheets>
    <sheet name="Total ASV" sheetId="3" r:id="rId1"/>
    <sheet name="Sheet1" sheetId="4" state="hidden" r:id="rId2"/>
    <sheet name="Raw" sheetId="1" state="hidden" r:id="rId3"/>
    <sheet name="Dashboard" sheetId="2" r:id="rId4"/>
  </sheets>
  <definedNames>
    <definedName name="_xlnm._FilterDatabase" localSheetId="2" hidden="1">Raw!$A$1:$G$2745</definedName>
    <definedName name="Slicer_country">#N/A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1"/>
  <c r="D1" i="3"/>
  <c r="C143" i="4"/>
  <c r="E2" i="3"/>
  <c r="C159" i="4"/>
  <c r="C175" i="4"/>
  <c r="D131" i="3"/>
  <c r="C48" i="3"/>
  <c r="C131" i="3"/>
  <c r="E175" i="4" l="1"/>
  <c r="D175" i="4"/>
  <c r="E143" i="4"/>
  <c r="E159" i="4"/>
  <c r="D143" i="4"/>
  <c r="D159" i="4"/>
  <c r="E131" i="3"/>
</calcChain>
</file>

<file path=xl/sharedStrings.xml><?xml version="1.0" encoding="utf-8"?>
<sst xmlns="http://schemas.openxmlformats.org/spreadsheetml/2006/main" count="11207" uniqueCount="108">
  <si>
    <t>sum(actualsalesvalue)</t>
  </si>
  <si>
    <t>sum(lostsalesvalue)</t>
  </si>
  <si>
    <t>count(DISTINCT ProductID)</t>
  </si>
  <si>
    <t>country</t>
  </si>
  <si>
    <t>YearWeek</t>
  </si>
  <si>
    <t>BusinessGroup</t>
  </si>
  <si>
    <t>YearMonth</t>
  </si>
  <si>
    <t>Netherlands</t>
  </si>
  <si>
    <t>2023-12</t>
  </si>
  <si>
    <t>Nutrition</t>
  </si>
  <si>
    <t>2023-03</t>
  </si>
  <si>
    <t>Peru</t>
  </si>
  <si>
    <t>2023-27</t>
  </si>
  <si>
    <t>Beauty and Wellbeing</t>
  </si>
  <si>
    <t>2023-07</t>
  </si>
  <si>
    <t>2023-29</t>
  </si>
  <si>
    <t>Personal Care</t>
  </si>
  <si>
    <t>South Africa</t>
  </si>
  <si>
    <t>Mexico</t>
  </si>
  <si>
    <t>2023-01</t>
  </si>
  <si>
    <t>Philippines</t>
  </si>
  <si>
    <t>2023-19</t>
  </si>
  <si>
    <t>2023-05</t>
  </si>
  <si>
    <t>Home Care</t>
  </si>
  <si>
    <t>2023-02</t>
  </si>
  <si>
    <t>2023-36</t>
  </si>
  <si>
    <t>2023-09</t>
  </si>
  <si>
    <t>2023-46</t>
  </si>
  <si>
    <t>2023-11</t>
  </si>
  <si>
    <t>2023-20</t>
  </si>
  <si>
    <t>Turkey</t>
  </si>
  <si>
    <t>2023-44</t>
  </si>
  <si>
    <t>Belgium</t>
  </si>
  <si>
    <t>2023-06</t>
  </si>
  <si>
    <t>2023-22</t>
  </si>
  <si>
    <t>2023-43</t>
  </si>
  <si>
    <t>2023-10</t>
  </si>
  <si>
    <t>2023-16</t>
  </si>
  <si>
    <t>2023-04</t>
  </si>
  <si>
    <t>Ice Cream</t>
  </si>
  <si>
    <t>Spain</t>
  </si>
  <si>
    <t>2024-01</t>
  </si>
  <si>
    <t>Germany</t>
  </si>
  <si>
    <t>2023-42</t>
  </si>
  <si>
    <t>2023-26</t>
  </si>
  <si>
    <t>2023-30</t>
  </si>
  <si>
    <t>EAN Mapping NotAvailable</t>
  </si>
  <si>
    <t>2023-52</t>
  </si>
  <si>
    <t>2023-28</t>
  </si>
  <si>
    <t>2023-23</t>
  </si>
  <si>
    <t>2023-48</t>
  </si>
  <si>
    <t>2023-08</t>
  </si>
  <si>
    <t>2023-17</t>
  </si>
  <si>
    <t>2023-47</t>
  </si>
  <si>
    <t>2023-33</t>
  </si>
  <si>
    <t>2023-49</t>
  </si>
  <si>
    <t>2023-24</t>
  </si>
  <si>
    <t>2023-51</t>
  </si>
  <si>
    <t>2023-25</t>
  </si>
  <si>
    <t>2023-14</t>
  </si>
  <si>
    <t>2023-35</t>
  </si>
  <si>
    <t>2023-37</t>
  </si>
  <si>
    <t>2023-21</t>
  </si>
  <si>
    <t>2022-51</t>
  </si>
  <si>
    <t>2022-12</t>
  </si>
  <si>
    <t>2024-03</t>
  </si>
  <si>
    <t>2024-04</t>
  </si>
  <si>
    <t>2023-34</t>
  </si>
  <si>
    <t>2023-13</t>
  </si>
  <si>
    <t>2023-18</t>
  </si>
  <si>
    <t>2023-15</t>
  </si>
  <si>
    <t>2022-46</t>
  </si>
  <si>
    <t>2022-11</t>
  </si>
  <si>
    <t>2023-40</t>
  </si>
  <si>
    <t>2024-02</t>
  </si>
  <si>
    <t>2023-45</t>
  </si>
  <si>
    <t>2023-31</t>
  </si>
  <si>
    <t>2023-39</t>
  </si>
  <si>
    <t>2023-50</t>
  </si>
  <si>
    <t>2022-44</t>
  </si>
  <si>
    <t>2023-38</t>
  </si>
  <si>
    <t>2023-41</t>
  </si>
  <si>
    <t>2022-49</t>
  </si>
  <si>
    <t>2023-32</t>
  </si>
  <si>
    <t>2022-45</t>
  </si>
  <si>
    <t>2022-50</t>
  </si>
  <si>
    <t>2022-48</t>
  </si>
  <si>
    <t>NUTRITION</t>
  </si>
  <si>
    <t>2022-47</t>
  </si>
  <si>
    <t>PERSONAL CARE</t>
  </si>
  <si>
    <t>ICE CREAM</t>
  </si>
  <si>
    <t>BEAUTY &amp; WELLBEING</t>
  </si>
  <si>
    <t>Sum of sum(actualsalesvalue)</t>
  </si>
  <si>
    <t>Row Labels</t>
  </si>
  <si>
    <t>Grand Total</t>
  </si>
  <si>
    <t>(Multiple Items)</t>
  </si>
  <si>
    <t>Sum of sum(lostsalesvalue)</t>
  </si>
  <si>
    <t>Sum of OSA</t>
  </si>
  <si>
    <t>Sum of Subtotal%</t>
  </si>
  <si>
    <t>Sum of BG_Pending</t>
  </si>
  <si>
    <t>Sum of TotalSales</t>
  </si>
  <si>
    <t>TotalSales'</t>
  </si>
  <si>
    <t>ActualSales'</t>
  </si>
  <si>
    <t>Pharma Business</t>
  </si>
  <si>
    <t>HouseHold</t>
  </si>
  <si>
    <t>Staples</t>
  </si>
  <si>
    <t>NBCV</t>
  </si>
  <si>
    <t>Cold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</si>
</sst>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000"/>
    <numFmt numFmtId="165" formatCode="0.0"/>
    <numFmt numFmtId="166" formatCode="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pivotButton="1"/>
    <xf numFmtId="0" fontId="0" fillId="0" borderId="0" xfId="0" applyAlignment="1">
      <alignment horizontal="left"/>
    </xf>
    <xf numFmtId="0" fontId="0" fillId="2" borderId="0" xfId="0" applyFill="1"/>
    <xf numFmtId="164" fontId="0" fillId="0" borderId="0" xfId="0" applyNumberFormat="1"/>
    <xf numFmtId="2" fontId="0" fillId="0" borderId="0" xfId="0" applyNumberFormat="1"/>
    <xf numFmtId="165" fontId="0" fillId="0" borderId="0" xfId="0" applyNumberFormat="1"/>
    <xf numFmtId="9" fontId="0" fillId="0" borderId="0" xfId="1" applyFont="1"/>
    <xf numFmtId="0" fontId="0" fillId="0" borderId="0" xfId="1" applyNumberFormat="1" applyFont="1"/>
    <xf numFmtId="166" fontId="0" fillId="0" borderId="0" xfId="1" applyNumberFormat="1" applyFont="1"/>
    <xf numFmtId="166" fontId="0" fillId="0" borderId="0" xfId="0" applyNumberFormat="1"/>
    <xf numFmtId="0" fontId="0" fillId="0" borderId="0" xfId="0" applyNumberFormat="1"/>
  </cellXfs>
  <cellStyles count="2">
    <cellStyle name="Normal" xfId="0" builtinId="0"/>
    <cellStyle name="Percent" xfId="1" builtinId="5"/>
  </cellStyles>
  <dxfs count="21">
    <dxf>
      <numFmt numFmtId="166" formatCode="0.0%"/>
    </dxf>
    <dxf>
      <numFmt numFmtId="166" formatCode="0.0%"/>
    </dxf>
    <dxf>
      <numFmt numFmtId="165" formatCode="0.0"/>
    </dxf>
    <dxf>
      <numFmt numFmtId="166" formatCode="0.0%"/>
    </dxf>
    <dxf>
      <numFmt numFmtId="166" formatCode="0.0%"/>
    </dxf>
    <dxf>
      <numFmt numFmtId="166" formatCode="0.0%"/>
    </dxf>
    <dxf>
      <numFmt numFmtId="165" formatCode="0.0"/>
    </dxf>
    <dxf>
      <numFmt numFmtId="166" formatCode="0.0%"/>
    </dxf>
    <dxf>
      <numFmt numFmtId="166" formatCode="0.0%"/>
    </dxf>
    <dxf>
      <numFmt numFmtId="166" formatCode="0.0%"/>
    </dxf>
    <dxf>
      <numFmt numFmtId="165" formatCode="0.0"/>
    </dxf>
    <dxf>
      <numFmt numFmtId="166" formatCode="0.0%"/>
    </dxf>
    <dxf>
      <numFmt numFmtId="166" formatCode="0.0%"/>
    </dxf>
    <dxf>
      <numFmt numFmtId="166" formatCode="0.0%"/>
    </dxf>
    <dxf>
      <numFmt numFmtId="165" formatCode="0.0"/>
    </dxf>
    <dxf>
      <numFmt numFmtId="166" formatCode="0.0%"/>
    </dxf>
    <dxf>
      <numFmt numFmtId="165" formatCode="0.0"/>
    </dxf>
    <dxf>
      <numFmt numFmtId="166" formatCode="0.0%"/>
    </dxf>
    <dxf>
      <numFmt numFmtId="166" formatCode="0.0%"/>
    </dxf>
    <dxf>
      <numFmt numFmtId="166" formatCode="0.0%"/>
    </dxf>
    <dxf>
      <fill>
        <patternFill>
          <bgColor theme="4" tint="-0.499984740745262"/>
        </patternFill>
      </fill>
    </dxf>
  </dxfs>
  <tableStyles count="3" defaultTableStyle="TableStyleMedium2" defaultPivotStyle="PivotStyleLight16">
    <tableStyle name="Slicer Style 1" pivot="0" table="0" count="0" xr9:uid="{2CB95AB1-6E46-440D-90F5-F7C59857A68A}"/>
    <tableStyle name="Slicer Style 2" pivot="0" table="0" count="1" xr9:uid="{45073AB7-6B09-4666-B181-68BFD934E75E}">
      <tableStyleElement type="wholeTable" dxfId="20"/>
    </tableStyle>
    <tableStyle name="Slicer Style 3" pivot="0" table="0" count="1" xr9:uid="{BB133F32-69B9-4CE9-8B19-FF343AF862FA}"/>
  </tableStyles>
  <extLst>
    <ext xmlns:x14="http://schemas.microsoft.com/office/spreadsheetml/2009/9/main" uri="{46F421CA-312F-682f-3DD2-61675219B42D}">
      <x14:dxfs count="1">
        <dxf>
          <fill>
            <patternFill>
              <bgColor theme="4" tint="-0.499984740745262"/>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Dashboard.xlsx]Total ASV!PivotTable15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lumMod val="50000"/>
              </a:schemeClr>
            </a:solidFill>
            <a:round/>
          </a:ln>
          <a:effectLst/>
        </c:spPr>
        <c:marker>
          <c:symbol val="circle"/>
          <c:size val="6"/>
          <c:spPr>
            <a:solidFill>
              <a:schemeClr val="bg1"/>
            </a:solidFill>
            <a:ln w="9525" cap="flat" cmpd="sng" algn="ctr">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lumMod val="50000"/>
              </a:schemeClr>
            </a:solidFill>
            <a:round/>
          </a:ln>
          <a:effectLst/>
        </c:spPr>
        <c:marker>
          <c:symbol val="circle"/>
          <c:size val="6"/>
          <c:spPr>
            <a:solidFill>
              <a:schemeClr val="bg1"/>
            </a:solidFill>
            <a:ln w="9525" cap="flat" cmpd="sng" algn="ctr">
              <a:solidFill>
                <a:schemeClr val="tx1"/>
              </a:solidFill>
              <a:round/>
            </a:ln>
            <a:effectLst/>
          </c:spPr>
        </c:marker>
      </c:pivotFmt>
      <c:pivotFmt>
        <c:idx val="5"/>
        <c:spPr>
          <a:ln w="22225" cap="rnd" cmpd="sng" algn="ctr">
            <a:solidFill>
              <a:schemeClr val="accent1">
                <a:lumMod val="50000"/>
              </a:schemeClr>
            </a:solidFill>
            <a:round/>
          </a:ln>
          <a:effectLst/>
        </c:spPr>
        <c:marker>
          <c:symbol val="circle"/>
          <c:size val="6"/>
          <c:spPr>
            <a:solidFill>
              <a:schemeClr val="bg1"/>
            </a:solidFill>
            <a:ln w="9525" cap="flat" cmpd="sng" algn="ctr">
              <a:solidFill>
                <a:schemeClr val="tx1"/>
              </a:solidFill>
              <a:round/>
            </a:ln>
            <a:effectLst/>
          </c:spPr>
        </c:marker>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771270409844975E-3"/>
          <c:y val="0.12359550561797752"/>
          <c:w val="0.98055554279672541"/>
          <c:h val="0.61574980093780407"/>
        </c:manualLayout>
      </c:layout>
      <c:lineChart>
        <c:grouping val="standard"/>
        <c:varyColors val="0"/>
        <c:ser>
          <c:idx val="0"/>
          <c:order val="0"/>
          <c:tx>
            <c:strRef>
              <c:f>'Total ASV'!$B$3</c:f>
              <c:strCache>
                <c:ptCount val="1"/>
                <c:pt idx="0">
                  <c:v>Total</c:v>
                </c:pt>
              </c:strCache>
            </c:strRef>
          </c:tx>
          <c:spPr>
            <a:ln w="22225" cap="rnd" cmpd="sng" algn="ctr">
              <a:solidFill>
                <a:schemeClr val="accent1">
                  <a:lumMod val="50000"/>
                </a:schemeClr>
              </a:solidFill>
              <a:round/>
            </a:ln>
            <a:effectLst/>
          </c:spPr>
          <c:marker>
            <c:symbol val="circle"/>
            <c:size val="6"/>
            <c:spPr>
              <a:solidFill>
                <a:schemeClr val="bg1"/>
              </a:solidFill>
              <a:ln w="9525" cap="flat" cmpd="sng" algn="ctr">
                <a:solidFill>
                  <a:schemeClr val="tx1"/>
                </a:solidFill>
                <a:round/>
              </a:ln>
              <a:effectLst/>
            </c:spPr>
          </c:marker>
          <c:cat>
            <c:strRef>
              <c:f>'Total ASV'!$A$4:$A$12</c:f>
              <c:strCache>
                <c:ptCount val="9"/>
                <c:pt idx="0">
                  <c:v>2023-01</c:v>
                </c:pt>
                <c:pt idx="1">
                  <c:v>2023-02</c:v>
                </c:pt>
                <c:pt idx="2">
                  <c:v>2023-03</c:v>
                </c:pt>
                <c:pt idx="3">
                  <c:v>2023-04</c:v>
                </c:pt>
                <c:pt idx="4">
                  <c:v>2023-05</c:v>
                </c:pt>
                <c:pt idx="5">
                  <c:v>2023-06</c:v>
                </c:pt>
                <c:pt idx="6">
                  <c:v>2023-07</c:v>
                </c:pt>
                <c:pt idx="7">
                  <c:v>2023-08</c:v>
                </c:pt>
                <c:pt idx="8">
                  <c:v>2023-09</c:v>
                </c:pt>
              </c:strCache>
            </c:strRef>
          </c:cat>
          <c:val>
            <c:numRef>
              <c:f>'Total ASV'!$B$4:$B$12</c:f>
              <c:numCache>
                <c:formatCode>General</c:formatCode>
                <c:ptCount val="9"/>
                <c:pt idx="0">
                  <c:v>54382530.059999935</c:v>
                </c:pt>
                <c:pt idx="1">
                  <c:v>43538411.659999922</c:v>
                </c:pt>
                <c:pt idx="2">
                  <c:v>65439917.369999819</c:v>
                </c:pt>
                <c:pt idx="3">
                  <c:v>97476517.10999985</c:v>
                </c:pt>
                <c:pt idx="4">
                  <c:v>79939176.929999843</c:v>
                </c:pt>
                <c:pt idx="5">
                  <c:v>87219389.11999996</c:v>
                </c:pt>
                <c:pt idx="6">
                  <c:v>86913711.239999801</c:v>
                </c:pt>
                <c:pt idx="7">
                  <c:v>41362946.11999993</c:v>
                </c:pt>
                <c:pt idx="8">
                  <c:v>44229210.559999891</c:v>
                </c:pt>
              </c:numCache>
            </c:numRef>
          </c:val>
          <c:smooth val="0"/>
          <c:extLst>
            <c:ext xmlns:c16="http://schemas.microsoft.com/office/drawing/2014/chart" uri="{C3380CC4-5D6E-409C-BE32-E72D297353CC}">
              <c16:uniqueId val="{00000000-E46F-4D68-8D70-197EDA847237}"/>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414032544"/>
        <c:axId val="1516834848"/>
      </c:lineChart>
      <c:catAx>
        <c:axId val="141403254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16834848"/>
        <c:crosses val="autoZero"/>
        <c:auto val="1"/>
        <c:lblAlgn val="ctr"/>
        <c:lblOffset val="100"/>
        <c:noMultiLvlLbl val="0"/>
      </c:catAx>
      <c:valAx>
        <c:axId val="1516834848"/>
        <c:scaling>
          <c:orientation val="minMax"/>
          <c:min val="1000000"/>
        </c:scaling>
        <c:delete val="1"/>
        <c:axPos val="l"/>
        <c:numFmt formatCode="General" sourceLinked="1"/>
        <c:majorTickMark val="none"/>
        <c:minorTickMark val="none"/>
        <c:tickLblPos val="nextTo"/>
        <c:crossAx val="141403254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7904-4EB3-9085-55DD325B7931}"/>
              </c:ext>
            </c:extLst>
          </c:dPt>
          <c:dPt>
            <c:idx val="1"/>
            <c:bubble3D val="0"/>
            <c:explosion val="1"/>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7904-4EB3-9085-55DD325B7931}"/>
              </c:ext>
            </c:extLst>
          </c:dPt>
          <c:val>
            <c:numRef>
              <c:f>Sheet1!$C$175:$D$175</c:f>
              <c:numCache>
                <c:formatCode>0.00</c:formatCode>
                <c:ptCount val="2"/>
                <c:pt idx="0">
                  <c:v>0.87078326154067442</c:v>
                </c:pt>
                <c:pt idx="1">
                  <c:v>0.12921673845932558</c:v>
                </c:pt>
              </c:numCache>
            </c:numRef>
          </c:val>
          <c:extLst>
            <c:ext xmlns:c16="http://schemas.microsoft.com/office/drawing/2014/chart" uri="{C3380CC4-5D6E-409C-BE32-E72D297353CC}">
              <c16:uniqueId val="{00000004-7904-4EB3-9085-55DD325B7931}"/>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Dashboard.xlsx]Total ASV!PivotTable40</c:name>
    <c:fmtId val="1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lumMod val="50000"/>
              </a:schemeClr>
            </a:solidFill>
            <a:round/>
          </a:ln>
          <a:effectLst/>
        </c:spPr>
        <c:marker>
          <c:symbol val="circle"/>
          <c:size val="6"/>
          <c:spPr>
            <a:solidFill>
              <a:schemeClr val="bg1"/>
            </a:solidFill>
            <a:ln w="9525" cap="flat" cmpd="sng" algn="ctr">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rgbClr val="C00000"/>
            </a:solidFill>
            <a:round/>
          </a:ln>
          <a:effectLst/>
        </c:spPr>
        <c:marker>
          <c:symbol val="circle"/>
          <c:size val="6"/>
          <c:spPr>
            <a:solidFill>
              <a:schemeClr val="bg1"/>
            </a:solidFill>
            <a:ln w="9525" cap="flat" cmpd="sng" algn="ctr">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50357758415593E-2"/>
          <c:y val="5.2173970200857463E-2"/>
          <c:w val="0.95826288895441158"/>
          <c:h val="0.72512944896071097"/>
        </c:manualLayout>
      </c:layout>
      <c:lineChart>
        <c:grouping val="standard"/>
        <c:varyColors val="0"/>
        <c:ser>
          <c:idx val="0"/>
          <c:order val="0"/>
          <c:tx>
            <c:strRef>
              <c:f>'Total ASV'!$B$152</c:f>
              <c:strCache>
                <c:ptCount val="1"/>
                <c:pt idx="0">
                  <c:v>ActualSales'</c:v>
                </c:pt>
              </c:strCache>
            </c:strRef>
          </c:tx>
          <c:spPr>
            <a:ln w="22225" cap="rnd" cmpd="sng" algn="ctr">
              <a:solidFill>
                <a:schemeClr val="accent1">
                  <a:lumMod val="50000"/>
                </a:schemeClr>
              </a:solidFill>
              <a:round/>
            </a:ln>
            <a:effectLst/>
          </c:spPr>
          <c:marker>
            <c:symbol val="circle"/>
            <c:size val="6"/>
            <c:spPr>
              <a:solidFill>
                <a:schemeClr val="bg1"/>
              </a:solidFill>
              <a:ln w="9525" cap="flat" cmpd="sng" algn="ctr">
                <a:solidFill>
                  <a:schemeClr val="tx1"/>
                </a:solidFill>
                <a:round/>
              </a:ln>
              <a:effectLst/>
            </c:spPr>
          </c:marker>
          <c:cat>
            <c:strRef>
              <c:f>'Total ASV'!$A$153:$A$161</c:f>
              <c:strCache>
                <c:ptCount val="9"/>
                <c:pt idx="0">
                  <c:v>2023-01</c:v>
                </c:pt>
                <c:pt idx="1">
                  <c:v>2023-02</c:v>
                </c:pt>
                <c:pt idx="2">
                  <c:v>2023-03</c:v>
                </c:pt>
                <c:pt idx="3">
                  <c:v>2023-04</c:v>
                </c:pt>
                <c:pt idx="4">
                  <c:v>2023-05</c:v>
                </c:pt>
                <c:pt idx="5">
                  <c:v>2023-06</c:v>
                </c:pt>
                <c:pt idx="6">
                  <c:v>2023-07</c:v>
                </c:pt>
                <c:pt idx="7">
                  <c:v>2023-08</c:v>
                </c:pt>
                <c:pt idx="8">
                  <c:v>2023-09</c:v>
                </c:pt>
              </c:strCache>
            </c:strRef>
          </c:cat>
          <c:val>
            <c:numRef>
              <c:f>'Total ASV'!$B$153:$B$161</c:f>
              <c:numCache>
                <c:formatCode>General</c:formatCode>
                <c:ptCount val="9"/>
                <c:pt idx="0">
                  <c:v>54382530.059999935</c:v>
                </c:pt>
                <c:pt idx="1">
                  <c:v>43538411.659999922</c:v>
                </c:pt>
                <c:pt idx="2">
                  <c:v>65439917.369999819</c:v>
                </c:pt>
                <c:pt idx="3">
                  <c:v>97476517.10999985</c:v>
                </c:pt>
                <c:pt idx="4">
                  <c:v>79939176.929999843</c:v>
                </c:pt>
                <c:pt idx="5">
                  <c:v>87219389.11999996</c:v>
                </c:pt>
                <c:pt idx="6">
                  <c:v>86913711.239999801</c:v>
                </c:pt>
                <c:pt idx="7">
                  <c:v>41362946.11999993</c:v>
                </c:pt>
                <c:pt idx="8">
                  <c:v>44229210.559999891</c:v>
                </c:pt>
              </c:numCache>
            </c:numRef>
          </c:val>
          <c:smooth val="0"/>
          <c:extLst>
            <c:ext xmlns:c16="http://schemas.microsoft.com/office/drawing/2014/chart" uri="{C3380CC4-5D6E-409C-BE32-E72D297353CC}">
              <c16:uniqueId val="{00000000-FC10-49D7-A31F-AEA5798892F6}"/>
            </c:ext>
          </c:extLst>
        </c:ser>
        <c:ser>
          <c:idx val="1"/>
          <c:order val="1"/>
          <c:tx>
            <c:strRef>
              <c:f>'Total ASV'!$C$152</c:f>
              <c:strCache>
                <c:ptCount val="1"/>
                <c:pt idx="0">
                  <c:v>TotalSales'</c:v>
                </c:pt>
              </c:strCache>
            </c:strRef>
          </c:tx>
          <c:spPr>
            <a:ln w="22225" cap="rnd" cmpd="sng" algn="ctr">
              <a:solidFill>
                <a:srgbClr val="C00000"/>
              </a:solidFill>
              <a:round/>
            </a:ln>
            <a:effectLst/>
          </c:spPr>
          <c:marker>
            <c:symbol val="circle"/>
            <c:size val="6"/>
            <c:spPr>
              <a:solidFill>
                <a:schemeClr val="bg1"/>
              </a:solidFill>
              <a:ln w="9525" cap="flat" cmpd="sng" algn="ctr">
                <a:solidFill>
                  <a:schemeClr val="tx1"/>
                </a:solidFill>
                <a:round/>
              </a:ln>
              <a:effectLst/>
            </c:spPr>
          </c:marker>
          <c:cat>
            <c:strRef>
              <c:f>'Total ASV'!$A$153:$A$161</c:f>
              <c:strCache>
                <c:ptCount val="9"/>
                <c:pt idx="0">
                  <c:v>2023-01</c:v>
                </c:pt>
                <c:pt idx="1">
                  <c:v>2023-02</c:v>
                </c:pt>
                <c:pt idx="2">
                  <c:v>2023-03</c:v>
                </c:pt>
                <c:pt idx="3">
                  <c:v>2023-04</c:v>
                </c:pt>
                <c:pt idx="4">
                  <c:v>2023-05</c:v>
                </c:pt>
                <c:pt idx="5">
                  <c:v>2023-06</c:v>
                </c:pt>
                <c:pt idx="6">
                  <c:v>2023-07</c:v>
                </c:pt>
                <c:pt idx="7">
                  <c:v>2023-08</c:v>
                </c:pt>
                <c:pt idx="8">
                  <c:v>2023-09</c:v>
                </c:pt>
              </c:strCache>
            </c:strRef>
          </c:cat>
          <c:val>
            <c:numRef>
              <c:f>'Total ASV'!$C$153:$C$161</c:f>
              <c:numCache>
                <c:formatCode>General</c:formatCode>
                <c:ptCount val="9"/>
                <c:pt idx="0">
                  <c:v>63141146.34999992</c:v>
                </c:pt>
                <c:pt idx="1">
                  <c:v>50338847.789999917</c:v>
                </c:pt>
                <c:pt idx="2">
                  <c:v>77014425.469999805</c:v>
                </c:pt>
                <c:pt idx="3">
                  <c:v>113413354.84999982</c:v>
                </c:pt>
                <c:pt idx="4">
                  <c:v>93374969.389999822</c:v>
                </c:pt>
                <c:pt idx="5">
                  <c:v>102142542.0099999</c:v>
                </c:pt>
                <c:pt idx="6">
                  <c:v>103953671.56999975</c:v>
                </c:pt>
                <c:pt idx="7">
                  <c:v>48421184.55999992</c:v>
                </c:pt>
                <c:pt idx="8">
                  <c:v>51997443.219999887</c:v>
                </c:pt>
              </c:numCache>
            </c:numRef>
          </c:val>
          <c:smooth val="0"/>
          <c:extLst>
            <c:ext xmlns:c16="http://schemas.microsoft.com/office/drawing/2014/chart" uri="{C3380CC4-5D6E-409C-BE32-E72D297353CC}">
              <c16:uniqueId val="{00000001-FC10-49D7-A31F-AEA5798892F6}"/>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29333376"/>
        <c:axId val="663462496"/>
      </c:lineChart>
      <c:catAx>
        <c:axId val="42933337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63462496"/>
        <c:crosses val="autoZero"/>
        <c:auto val="1"/>
        <c:lblAlgn val="ctr"/>
        <c:lblOffset val="100"/>
        <c:noMultiLvlLbl val="0"/>
      </c:catAx>
      <c:valAx>
        <c:axId val="663462496"/>
        <c:scaling>
          <c:orientation val="minMax"/>
        </c:scaling>
        <c:delete val="1"/>
        <c:axPos val="l"/>
        <c:numFmt formatCode="General" sourceLinked="1"/>
        <c:majorTickMark val="none"/>
        <c:minorTickMark val="none"/>
        <c:tickLblPos val="nextTo"/>
        <c:crossAx val="42933337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76146532042071247"/>
          <c:y val="6.7587697559512517E-3"/>
          <c:w val="0.22754219905453499"/>
          <c:h val="0.234879690535772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Dashboard.xlsx]Total ASV!PivotTable15</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lumMod val="50000"/>
              </a:schemeClr>
            </a:solidFill>
            <a:round/>
          </a:ln>
          <a:effectLst/>
        </c:spPr>
        <c:marker>
          <c:symbol val="circle"/>
          <c:size val="6"/>
          <c:spPr>
            <a:solidFill>
              <a:schemeClr val="bg1"/>
            </a:solidFill>
            <a:ln w="9525" cap="flat" cmpd="sng" algn="ctr">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lumMod val="50000"/>
              </a:schemeClr>
            </a:solidFill>
            <a:round/>
          </a:ln>
          <a:effectLst/>
        </c:spPr>
        <c:marker>
          <c:symbol val="circle"/>
          <c:size val="6"/>
          <c:spPr>
            <a:solidFill>
              <a:schemeClr val="bg1"/>
            </a:solidFill>
            <a:ln w="9525" cap="flat" cmpd="sng" algn="ctr">
              <a:solidFill>
                <a:schemeClr val="tx1"/>
              </a:solidFill>
              <a:round/>
            </a:ln>
            <a:effectLst/>
          </c:spPr>
        </c:marker>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637379737855457E-2"/>
          <c:y val="5.1879084967320264E-2"/>
          <c:w val="0.92621428695020713"/>
          <c:h val="0.49440522875816995"/>
        </c:manualLayout>
      </c:layout>
      <c:lineChart>
        <c:grouping val="standard"/>
        <c:varyColors val="0"/>
        <c:ser>
          <c:idx val="0"/>
          <c:order val="0"/>
          <c:tx>
            <c:strRef>
              <c:f>'Total ASV'!$B$3</c:f>
              <c:strCache>
                <c:ptCount val="1"/>
                <c:pt idx="0">
                  <c:v>Total</c:v>
                </c:pt>
              </c:strCache>
            </c:strRef>
          </c:tx>
          <c:spPr>
            <a:ln w="22225" cap="rnd" cmpd="sng" algn="ctr">
              <a:solidFill>
                <a:schemeClr val="accent1">
                  <a:lumMod val="50000"/>
                </a:schemeClr>
              </a:solidFill>
              <a:round/>
            </a:ln>
            <a:effectLst/>
          </c:spPr>
          <c:marker>
            <c:symbol val="circle"/>
            <c:size val="6"/>
            <c:spPr>
              <a:solidFill>
                <a:schemeClr val="bg1"/>
              </a:solidFill>
              <a:ln w="9525" cap="flat" cmpd="sng" algn="ctr">
                <a:solidFill>
                  <a:schemeClr val="tx1"/>
                </a:solidFill>
                <a:round/>
              </a:ln>
              <a:effectLst/>
            </c:spPr>
          </c:marker>
          <c:cat>
            <c:strRef>
              <c:f>'Total ASV'!$A$4:$A$12</c:f>
              <c:strCache>
                <c:ptCount val="9"/>
                <c:pt idx="0">
                  <c:v>2023-01</c:v>
                </c:pt>
                <c:pt idx="1">
                  <c:v>2023-02</c:v>
                </c:pt>
                <c:pt idx="2">
                  <c:v>2023-03</c:v>
                </c:pt>
                <c:pt idx="3">
                  <c:v>2023-04</c:v>
                </c:pt>
                <c:pt idx="4">
                  <c:v>2023-05</c:v>
                </c:pt>
                <c:pt idx="5">
                  <c:v>2023-06</c:v>
                </c:pt>
                <c:pt idx="6">
                  <c:v>2023-07</c:v>
                </c:pt>
                <c:pt idx="7">
                  <c:v>2023-08</c:v>
                </c:pt>
                <c:pt idx="8">
                  <c:v>2023-09</c:v>
                </c:pt>
              </c:strCache>
            </c:strRef>
          </c:cat>
          <c:val>
            <c:numRef>
              <c:f>'Total ASV'!$B$4:$B$12</c:f>
              <c:numCache>
                <c:formatCode>General</c:formatCode>
                <c:ptCount val="9"/>
                <c:pt idx="0">
                  <c:v>54382530.059999935</c:v>
                </c:pt>
                <c:pt idx="1">
                  <c:v>43538411.659999922</c:v>
                </c:pt>
                <c:pt idx="2">
                  <c:v>65439917.369999819</c:v>
                </c:pt>
                <c:pt idx="3">
                  <c:v>97476517.10999985</c:v>
                </c:pt>
                <c:pt idx="4">
                  <c:v>79939176.929999843</c:v>
                </c:pt>
                <c:pt idx="5">
                  <c:v>87219389.11999996</c:v>
                </c:pt>
                <c:pt idx="6">
                  <c:v>86913711.239999801</c:v>
                </c:pt>
                <c:pt idx="7">
                  <c:v>41362946.11999993</c:v>
                </c:pt>
                <c:pt idx="8">
                  <c:v>44229210.559999891</c:v>
                </c:pt>
              </c:numCache>
            </c:numRef>
          </c:val>
          <c:smooth val="0"/>
          <c:extLst>
            <c:ext xmlns:c16="http://schemas.microsoft.com/office/drawing/2014/chart" uri="{C3380CC4-5D6E-409C-BE32-E72D297353CC}">
              <c16:uniqueId val="{00000000-5749-468F-8C2B-F150C3E45089}"/>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26537295"/>
        <c:axId val="913887103"/>
      </c:lineChart>
      <c:catAx>
        <c:axId val="92653729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1" u="none" strike="noStrike" kern="1200" spc="20" baseline="0">
                <a:solidFill>
                  <a:schemeClr val="dk1">
                    <a:lumMod val="65000"/>
                    <a:lumOff val="35000"/>
                  </a:schemeClr>
                </a:solidFill>
                <a:latin typeface="+mn-lt"/>
                <a:ea typeface="+mn-ea"/>
                <a:cs typeface="+mn-cs"/>
              </a:defRPr>
            </a:pPr>
            <a:endParaRPr lang="en-US"/>
          </a:p>
        </c:txPr>
        <c:crossAx val="913887103"/>
        <c:crosses val="autoZero"/>
        <c:auto val="1"/>
        <c:lblAlgn val="ctr"/>
        <c:lblOffset val="100"/>
        <c:noMultiLvlLbl val="0"/>
      </c:catAx>
      <c:valAx>
        <c:axId val="913887103"/>
        <c:scaling>
          <c:orientation val="minMax"/>
        </c:scaling>
        <c:delete val="1"/>
        <c:axPos val="l"/>
        <c:numFmt formatCode="General" sourceLinked="1"/>
        <c:majorTickMark val="none"/>
        <c:minorTickMark val="none"/>
        <c:tickLblPos val="nextTo"/>
        <c:crossAx val="926537295"/>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Dashboard.xlsx]Sheet1!PivotTable1</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lumMod val="50000"/>
              </a:schemeClr>
            </a:solidFill>
            <a:round/>
          </a:ln>
          <a:effectLst/>
        </c:spPr>
        <c:marker>
          <c:symbol val="circle"/>
          <c:size val="6"/>
          <c:spPr>
            <a:solidFill>
              <a:schemeClr val="bg1"/>
            </a:solidFill>
            <a:ln w="9525" cap="flat" cmpd="sng" algn="ctr">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136320223823369E-2"/>
          <c:y val="2.4618284801647738E-2"/>
          <c:w val="0.9225301837270341"/>
          <c:h val="0.55096326261526274"/>
        </c:manualLayout>
      </c:layout>
      <c:lineChart>
        <c:grouping val="standard"/>
        <c:varyColors val="0"/>
        <c:ser>
          <c:idx val="0"/>
          <c:order val="0"/>
          <c:tx>
            <c:strRef>
              <c:f>Sheet1!$B$4</c:f>
              <c:strCache>
                <c:ptCount val="1"/>
                <c:pt idx="0">
                  <c:v>Total</c:v>
                </c:pt>
              </c:strCache>
            </c:strRef>
          </c:tx>
          <c:spPr>
            <a:ln w="22225" cap="rnd" cmpd="sng" algn="ctr">
              <a:solidFill>
                <a:schemeClr val="accent1">
                  <a:lumMod val="50000"/>
                </a:schemeClr>
              </a:solidFill>
              <a:round/>
            </a:ln>
            <a:effectLst/>
          </c:spPr>
          <c:marker>
            <c:symbol val="circle"/>
            <c:size val="6"/>
            <c:spPr>
              <a:solidFill>
                <a:schemeClr val="bg1"/>
              </a:solidFill>
              <a:ln w="9525" cap="flat" cmpd="sng" algn="ctr">
                <a:solidFill>
                  <a:schemeClr val="tx1"/>
                </a:solidFill>
                <a:round/>
              </a:ln>
              <a:effectLst/>
            </c:spPr>
          </c:marker>
          <c:cat>
            <c:strRef>
              <c:f>Sheet1!$A$5:$A$14</c:f>
              <c:strCache>
                <c:ptCount val="9"/>
                <c:pt idx="0">
                  <c:v>2023-01</c:v>
                </c:pt>
                <c:pt idx="1">
                  <c:v>2023-02</c:v>
                </c:pt>
                <c:pt idx="2">
                  <c:v>2023-03</c:v>
                </c:pt>
                <c:pt idx="3">
                  <c:v>2023-04</c:v>
                </c:pt>
                <c:pt idx="4">
                  <c:v>2023-05</c:v>
                </c:pt>
                <c:pt idx="5">
                  <c:v>2023-06</c:v>
                </c:pt>
                <c:pt idx="6">
                  <c:v>2023-07</c:v>
                </c:pt>
                <c:pt idx="7">
                  <c:v>2023-08</c:v>
                </c:pt>
                <c:pt idx="8">
                  <c:v>2023-09</c:v>
                </c:pt>
              </c:strCache>
            </c:strRef>
          </c:cat>
          <c:val>
            <c:numRef>
              <c:f>Sheet1!$B$5:$B$14</c:f>
              <c:numCache>
                <c:formatCode>General</c:formatCode>
                <c:ptCount val="9"/>
                <c:pt idx="0">
                  <c:v>4909634.1099999994</c:v>
                </c:pt>
                <c:pt idx="1">
                  <c:v>3831393.9699999974</c:v>
                </c:pt>
                <c:pt idx="2">
                  <c:v>6462121.1099999808</c:v>
                </c:pt>
                <c:pt idx="3">
                  <c:v>7631507.4999999683</c:v>
                </c:pt>
                <c:pt idx="4">
                  <c:v>5559579.8399999896</c:v>
                </c:pt>
                <c:pt idx="5">
                  <c:v>5987459.5199999698</c:v>
                </c:pt>
                <c:pt idx="6">
                  <c:v>5334277.0299999891</c:v>
                </c:pt>
                <c:pt idx="7">
                  <c:v>3237101.2299999897</c:v>
                </c:pt>
                <c:pt idx="8">
                  <c:v>4319270.6799999801</c:v>
                </c:pt>
              </c:numCache>
            </c:numRef>
          </c:val>
          <c:smooth val="0"/>
          <c:extLst>
            <c:ext xmlns:c16="http://schemas.microsoft.com/office/drawing/2014/chart" uri="{C3380CC4-5D6E-409C-BE32-E72D297353CC}">
              <c16:uniqueId val="{00000000-C34C-4ADA-AF3E-11F613C214F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926558639"/>
        <c:axId val="913175903"/>
      </c:lineChart>
      <c:catAx>
        <c:axId val="92655863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1" u="none" strike="noStrike" kern="1200" spc="20" baseline="0">
                <a:solidFill>
                  <a:schemeClr val="dk1">
                    <a:lumMod val="65000"/>
                    <a:lumOff val="35000"/>
                  </a:schemeClr>
                </a:solidFill>
                <a:latin typeface="+mn-lt"/>
                <a:ea typeface="+mn-ea"/>
                <a:cs typeface="+mn-cs"/>
              </a:defRPr>
            </a:pPr>
            <a:endParaRPr lang="en-US"/>
          </a:p>
        </c:txPr>
        <c:crossAx val="913175903"/>
        <c:crosses val="autoZero"/>
        <c:auto val="1"/>
        <c:lblAlgn val="ctr"/>
        <c:lblOffset val="100"/>
        <c:noMultiLvlLbl val="0"/>
      </c:catAx>
      <c:valAx>
        <c:axId val="913175903"/>
        <c:scaling>
          <c:orientation val="minMax"/>
        </c:scaling>
        <c:delete val="1"/>
        <c:axPos val="l"/>
        <c:numFmt formatCode="General" sourceLinked="1"/>
        <c:majorTickMark val="none"/>
        <c:minorTickMark val="none"/>
        <c:tickLblPos val="nextTo"/>
        <c:crossAx val="92655863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Dashboard.xlsx]Sheet1!PivotTable2</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lumMod val="50000"/>
              </a:schemeClr>
            </a:solidFill>
            <a:round/>
          </a:ln>
          <a:effectLst/>
        </c:spPr>
        <c:marker>
          <c:symbol val="circle"/>
          <c:size val="6"/>
          <c:spPr>
            <a:solidFill>
              <a:schemeClr val="bg1"/>
            </a:solidFill>
            <a:ln w="9525" cap="flat" cmpd="sng" algn="ctr">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470840203367363E-2"/>
          <c:y val="8.3809640522875803E-2"/>
          <c:w val="0.90577954616878109"/>
          <c:h val="0.49512230971128601"/>
        </c:manualLayout>
      </c:layout>
      <c:lineChart>
        <c:grouping val="standard"/>
        <c:varyColors val="0"/>
        <c:ser>
          <c:idx val="0"/>
          <c:order val="0"/>
          <c:tx>
            <c:strRef>
              <c:f>Sheet1!$B$40</c:f>
              <c:strCache>
                <c:ptCount val="1"/>
                <c:pt idx="0">
                  <c:v>Total</c:v>
                </c:pt>
              </c:strCache>
            </c:strRef>
          </c:tx>
          <c:spPr>
            <a:ln w="22225" cap="rnd" cmpd="sng" algn="ctr">
              <a:solidFill>
                <a:schemeClr val="accent1">
                  <a:lumMod val="50000"/>
                </a:schemeClr>
              </a:solidFill>
              <a:round/>
            </a:ln>
            <a:effectLst/>
          </c:spPr>
          <c:marker>
            <c:symbol val="circle"/>
            <c:size val="6"/>
            <c:spPr>
              <a:solidFill>
                <a:schemeClr val="bg1"/>
              </a:solidFill>
              <a:ln w="9525" cap="flat" cmpd="sng" algn="ctr">
                <a:solidFill>
                  <a:schemeClr val="tx1"/>
                </a:solidFill>
                <a:round/>
              </a:ln>
              <a:effectLst/>
            </c:spPr>
          </c:marker>
          <c:cat>
            <c:strRef>
              <c:f>Sheet1!$A$41:$A$50</c:f>
              <c:strCache>
                <c:ptCount val="9"/>
                <c:pt idx="0">
                  <c:v>2023-01</c:v>
                </c:pt>
                <c:pt idx="1">
                  <c:v>2023-02</c:v>
                </c:pt>
                <c:pt idx="2">
                  <c:v>2023-03</c:v>
                </c:pt>
                <c:pt idx="3">
                  <c:v>2023-04</c:v>
                </c:pt>
                <c:pt idx="4">
                  <c:v>2023-05</c:v>
                </c:pt>
                <c:pt idx="5">
                  <c:v>2023-06</c:v>
                </c:pt>
                <c:pt idx="6">
                  <c:v>2023-07</c:v>
                </c:pt>
                <c:pt idx="7">
                  <c:v>2023-08</c:v>
                </c:pt>
                <c:pt idx="8">
                  <c:v>2023-09</c:v>
                </c:pt>
              </c:strCache>
            </c:strRef>
          </c:cat>
          <c:val>
            <c:numRef>
              <c:f>Sheet1!$B$41:$B$50</c:f>
              <c:numCache>
                <c:formatCode>General</c:formatCode>
                <c:ptCount val="9"/>
                <c:pt idx="0">
                  <c:v>32113776.199999969</c:v>
                </c:pt>
                <c:pt idx="1">
                  <c:v>25328739.139999978</c:v>
                </c:pt>
                <c:pt idx="2">
                  <c:v>35017486.279999882</c:v>
                </c:pt>
                <c:pt idx="3">
                  <c:v>51483565.449999899</c:v>
                </c:pt>
                <c:pt idx="4">
                  <c:v>40069712.289999895</c:v>
                </c:pt>
                <c:pt idx="5">
                  <c:v>35825487.999999985</c:v>
                </c:pt>
                <c:pt idx="6">
                  <c:v>37598074.669999883</c:v>
                </c:pt>
                <c:pt idx="7">
                  <c:v>17962841.96999998</c:v>
                </c:pt>
                <c:pt idx="8">
                  <c:v>19363441.699999969</c:v>
                </c:pt>
              </c:numCache>
            </c:numRef>
          </c:val>
          <c:smooth val="0"/>
          <c:extLst>
            <c:ext xmlns:c16="http://schemas.microsoft.com/office/drawing/2014/chart" uri="{C3380CC4-5D6E-409C-BE32-E72D297353CC}">
              <c16:uniqueId val="{00000000-1FF5-4868-8C51-7CD152F4128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44303999"/>
        <c:axId val="2099006207"/>
      </c:lineChart>
      <c:catAx>
        <c:axId val="74430399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1" u="none" strike="noStrike" kern="1200" spc="20" baseline="0">
                <a:solidFill>
                  <a:schemeClr val="dk1">
                    <a:lumMod val="65000"/>
                    <a:lumOff val="35000"/>
                  </a:schemeClr>
                </a:solidFill>
                <a:latin typeface="+mn-lt"/>
                <a:ea typeface="+mn-ea"/>
                <a:cs typeface="+mn-cs"/>
              </a:defRPr>
            </a:pPr>
            <a:endParaRPr lang="en-US"/>
          </a:p>
        </c:txPr>
        <c:crossAx val="2099006207"/>
        <c:crosses val="autoZero"/>
        <c:auto val="1"/>
        <c:lblAlgn val="ctr"/>
        <c:lblOffset val="100"/>
        <c:noMultiLvlLbl val="0"/>
      </c:catAx>
      <c:valAx>
        <c:axId val="2099006207"/>
        <c:scaling>
          <c:orientation val="minMax"/>
        </c:scaling>
        <c:delete val="1"/>
        <c:axPos val="l"/>
        <c:numFmt formatCode="General" sourceLinked="1"/>
        <c:majorTickMark val="none"/>
        <c:minorTickMark val="none"/>
        <c:tickLblPos val="nextTo"/>
        <c:crossAx val="74430399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Dashboard.xlsx]Sheet1!PivotTable3</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lumMod val="50000"/>
              </a:schemeClr>
            </a:solidFill>
            <a:round/>
          </a:ln>
          <a:effectLst/>
        </c:spPr>
        <c:marker>
          <c:symbol val="circle"/>
          <c:size val="6"/>
          <c:spPr>
            <a:solidFill>
              <a:schemeClr val="bg1"/>
            </a:solidFill>
            <a:ln w="9525" cap="flat" cmpd="sng" algn="ctr">
              <a:solidFill>
                <a:schemeClr val="tx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Sheet1!$B$80</c:f>
              <c:strCache>
                <c:ptCount val="1"/>
                <c:pt idx="0">
                  <c:v>Total</c:v>
                </c:pt>
              </c:strCache>
            </c:strRef>
          </c:tx>
          <c:spPr>
            <a:ln w="22225" cap="rnd" cmpd="sng" algn="ctr">
              <a:solidFill>
                <a:schemeClr val="accent1">
                  <a:lumMod val="50000"/>
                </a:schemeClr>
              </a:solidFill>
              <a:round/>
            </a:ln>
            <a:effectLst/>
          </c:spPr>
          <c:marker>
            <c:symbol val="circle"/>
            <c:size val="6"/>
            <c:spPr>
              <a:solidFill>
                <a:schemeClr val="bg1"/>
              </a:solidFill>
              <a:ln w="9525" cap="flat" cmpd="sng" algn="ctr">
                <a:solidFill>
                  <a:schemeClr val="tx1"/>
                </a:solidFill>
                <a:round/>
              </a:ln>
              <a:effectLst/>
            </c:spPr>
          </c:marker>
          <c:cat>
            <c:strRef>
              <c:f>Sheet1!$A$81:$A$90</c:f>
              <c:strCache>
                <c:ptCount val="9"/>
                <c:pt idx="0">
                  <c:v>2023-01</c:v>
                </c:pt>
                <c:pt idx="1">
                  <c:v>2023-02</c:v>
                </c:pt>
                <c:pt idx="2">
                  <c:v>2023-03</c:v>
                </c:pt>
                <c:pt idx="3">
                  <c:v>2023-04</c:v>
                </c:pt>
                <c:pt idx="4">
                  <c:v>2023-05</c:v>
                </c:pt>
                <c:pt idx="5">
                  <c:v>2023-06</c:v>
                </c:pt>
                <c:pt idx="6">
                  <c:v>2023-07</c:v>
                </c:pt>
                <c:pt idx="7">
                  <c:v>2023-08</c:v>
                </c:pt>
                <c:pt idx="8">
                  <c:v>2023-09</c:v>
                </c:pt>
              </c:strCache>
            </c:strRef>
          </c:cat>
          <c:val>
            <c:numRef>
              <c:f>Sheet1!$B$81:$B$90</c:f>
              <c:numCache>
                <c:formatCode>General</c:formatCode>
                <c:ptCount val="9"/>
                <c:pt idx="0">
                  <c:v>1393816.6399999983</c:v>
                </c:pt>
                <c:pt idx="1">
                  <c:v>1223366.49</c:v>
                </c:pt>
                <c:pt idx="2">
                  <c:v>2452872.019999987</c:v>
                </c:pt>
                <c:pt idx="3">
                  <c:v>2513123.6399999983</c:v>
                </c:pt>
                <c:pt idx="4">
                  <c:v>1815827.9699999997</c:v>
                </c:pt>
                <c:pt idx="5">
                  <c:v>1643770.4999999988</c:v>
                </c:pt>
                <c:pt idx="6">
                  <c:v>1886664.639999999</c:v>
                </c:pt>
                <c:pt idx="7">
                  <c:v>812233.45999999903</c:v>
                </c:pt>
                <c:pt idx="8">
                  <c:v>909249.90999999898</c:v>
                </c:pt>
              </c:numCache>
            </c:numRef>
          </c:val>
          <c:smooth val="0"/>
          <c:extLst>
            <c:ext xmlns:c16="http://schemas.microsoft.com/office/drawing/2014/chart" uri="{C3380CC4-5D6E-409C-BE32-E72D297353CC}">
              <c16:uniqueId val="{00000000-F220-4E4C-A1D9-164088EC3DF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44318383"/>
        <c:axId val="960220079"/>
      </c:lineChart>
      <c:catAx>
        <c:axId val="74431838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1" u="none" strike="noStrike" kern="1200" spc="20" baseline="0">
                <a:solidFill>
                  <a:schemeClr val="dk1">
                    <a:lumMod val="65000"/>
                    <a:lumOff val="35000"/>
                  </a:schemeClr>
                </a:solidFill>
                <a:latin typeface="+mn-lt"/>
                <a:ea typeface="+mn-ea"/>
                <a:cs typeface="+mn-cs"/>
              </a:defRPr>
            </a:pPr>
            <a:endParaRPr lang="en-US"/>
          </a:p>
        </c:txPr>
        <c:crossAx val="960220079"/>
        <c:crosses val="autoZero"/>
        <c:auto val="1"/>
        <c:lblAlgn val="ctr"/>
        <c:lblOffset val="100"/>
        <c:noMultiLvlLbl val="0"/>
      </c:catAx>
      <c:valAx>
        <c:axId val="960220079"/>
        <c:scaling>
          <c:orientation val="minMax"/>
        </c:scaling>
        <c:delete val="1"/>
        <c:axPos val="l"/>
        <c:numFmt formatCode="General" sourceLinked="1"/>
        <c:majorTickMark val="none"/>
        <c:minorTickMark val="none"/>
        <c:tickLblPos val="nextTo"/>
        <c:crossAx val="74431838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Excel Dashboard.xlsx]Total ASV!PivotTable7</c:name>
    <c:fmtId val="3"/>
  </c:pivotSource>
  <c:chart>
    <c:autoTitleDeleted val="1"/>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a:outerShdw blurRad="50800" dist="38100" dir="5400000" algn="t" rotWithShape="0">
              <a:prstClr val="black">
                <a:alpha val="40000"/>
              </a:prstClr>
            </a:outerShdw>
          </a:effectLst>
        </c:spPr>
      </c:pivotFmt>
    </c:pivotFmts>
    <c:plotArea>
      <c:layout>
        <c:manualLayout>
          <c:layoutTarget val="inner"/>
          <c:xMode val="edge"/>
          <c:yMode val="edge"/>
          <c:x val="4.0984503741018606E-2"/>
          <c:y val="3.73521301085031E-3"/>
          <c:w val="0.92858983536148887"/>
          <c:h val="0.64442953067923692"/>
        </c:manualLayout>
      </c:layout>
      <c:barChart>
        <c:barDir val="col"/>
        <c:grouping val="clustered"/>
        <c:varyColors val="0"/>
        <c:ser>
          <c:idx val="0"/>
          <c:order val="0"/>
          <c:tx>
            <c:strRef>
              <c:f>'Total ASV'!$B$100</c:f>
              <c:strCache>
                <c:ptCount val="1"/>
                <c:pt idx="0">
                  <c:v>Total</c:v>
                </c:pt>
              </c:strCache>
            </c:strRef>
          </c:tx>
          <c:spPr>
            <a:solidFill>
              <a:schemeClr val="accent1">
                <a:lumMod val="50000"/>
              </a:schemeClr>
            </a:solidFill>
            <a:ln>
              <a:noFill/>
            </a:ln>
            <a:effectLst>
              <a:outerShdw blurRad="50800" dist="38100" dir="5400000" algn="t"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1"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ASV'!$A$101:$A$106</c:f>
              <c:strCache>
                <c:ptCount val="5"/>
                <c:pt idx="0">
                  <c:v>Pharma Business</c:v>
                </c:pt>
                <c:pt idx="1">
                  <c:v>HouseHold</c:v>
                </c:pt>
                <c:pt idx="2">
                  <c:v>Staples</c:v>
                </c:pt>
                <c:pt idx="3">
                  <c:v>NBCV</c:v>
                </c:pt>
                <c:pt idx="4">
                  <c:v>Cold Storage</c:v>
                </c:pt>
              </c:strCache>
            </c:strRef>
          </c:cat>
          <c:val>
            <c:numRef>
              <c:f>'Total ASV'!$B$101:$B$106</c:f>
              <c:numCache>
                <c:formatCode>0.0%</c:formatCode>
                <c:ptCount val="5"/>
                <c:pt idx="0">
                  <c:v>0.87078326154067454</c:v>
                </c:pt>
                <c:pt idx="1">
                  <c:v>0.85181466084659885</c:v>
                </c:pt>
                <c:pt idx="2">
                  <c:v>0.83809352363075185</c:v>
                </c:pt>
                <c:pt idx="3">
                  <c:v>0.85896372296341383</c:v>
                </c:pt>
                <c:pt idx="4">
                  <c:v>0.86547772730679673</c:v>
                </c:pt>
              </c:numCache>
            </c:numRef>
          </c:val>
          <c:extLst>
            <c:ext xmlns:c16="http://schemas.microsoft.com/office/drawing/2014/chart" uri="{C3380CC4-5D6E-409C-BE32-E72D297353CC}">
              <c16:uniqueId val="{00000000-464A-47B6-95D8-B6583378995C}"/>
            </c:ext>
          </c:extLst>
        </c:ser>
        <c:dLbls>
          <c:showLegendKey val="0"/>
          <c:showVal val="0"/>
          <c:showCatName val="0"/>
          <c:showSerName val="0"/>
          <c:showPercent val="0"/>
          <c:showBubbleSize val="0"/>
        </c:dLbls>
        <c:gapWidth val="40"/>
        <c:overlap val="-30"/>
        <c:axId val="421851328"/>
        <c:axId val="919529871"/>
      </c:barChart>
      <c:catAx>
        <c:axId val="42185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1" u="none" strike="noStrike" kern="1200" baseline="0">
                <a:solidFill>
                  <a:schemeClr val="accent1">
                    <a:lumMod val="50000"/>
                  </a:schemeClr>
                </a:solidFill>
                <a:latin typeface="+mn-lt"/>
                <a:ea typeface="+mn-ea"/>
                <a:cs typeface="+mn-cs"/>
              </a:defRPr>
            </a:pPr>
            <a:endParaRPr lang="en-US"/>
          </a:p>
        </c:txPr>
        <c:crossAx val="919529871"/>
        <c:crosses val="autoZero"/>
        <c:auto val="1"/>
        <c:lblAlgn val="ctr"/>
        <c:lblOffset val="100"/>
        <c:noMultiLvlLbl val="0"/>
      </c:catAx>
      <c:valAx>
        <c:axId val="919529871"/>
        <c:scaling>
          <c:orientation val="minMax"/>
        </c:scaling>
        <c:delete val="1"/>
        <c:axPos val="l"/>
        <c:numFmt formatCode="0.0%" sourceLinked="1"/>
        <c:majorTickMark val="none"/>
        <c:minorTickMark val="none"/>
        <c:tickLblPos val="nextTo"/>
        <c:crossAx val="421851328"/>
        <c:crosses val="autoZero"/>
        <c:crossBetween val="between"/>
      </c:valAx>
      <c:spPr>
        <a:noFill/>
        <a:ln>
          <a:noFill/>
        </a:ln>
        <a:effectLst>
          <a:softEdge rad="88900"/>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10482958595878"/>
          <c:y val="0.10000007158201259"/>
          <c:w val="0.7524986097403964"/>
          <c:h val="0.87272718162289309"/>
        </c:manualLayout>
      </c:layout>
      <c:doughnutChart>
        <c:varyColors val="1"/>
        <c:ser>
          <c:idx val="0"/>
          <c:order val="0"/>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26B6-4213-AD6C-AB5C1C359630}"/>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26B6-4213-AD6C-AB5C1C359630}"/>
              </c:ext>
            </c:extLst>
          </c:dPt>
          <c:val>
            <c:numRef>
              <c:f>'Total ASV'!$C$131:$D$131</c:f>
              <c:numCache>
                <c:formatCode>0.0000</c:formatCode>
                <c:ptCount val="2"/>
                <c:pt idx="0">
                  <c:v>0.85323084760346479</c:v>
                </c:pt>
                <c:pt idx="1">
                  <c:v>0.14676915239653521</c:v>
                </c:pt>
              </c:numCache>
            </c:numRef>
          </c:val>
          <c:extLst>
            <c:ext xmlns:c16="http://schemas.microsoft.com/office/drawing/2014/chart" uri="{C3380CC4-5D6E-409C-BE32-E72D297353CC}">
              <c16:uniqueId val="{00000004-26B6-4213-AD6C-AB5C1C359630}"/>
            </c:ext>
          </c:extLst>
        </c:ser>
        <c:dLbls>
          <c:showLegendKey val="0"/>
          <c:showVal val="0"/>
          <c:showCatName val="0"/>
          <c:showSerName val="0"/>
          <c:showPercent val="0"/>
          <c:showBubbleSize val="0"/>
          <c:showLeaderLines val="1"/>
        </c:dLbls>
        <c:firstSliceAng val="0"/>
        <c:holeSize val="60"/>
      </c:doughnutChart>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D655-4630-BDB1-97780938FA5C}"/>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D655-4630-BDB1-97780938FA5C}"/>
              </c:ext>
            </c:extLst>
          </c:dPt>
          <c:val>
            <c:numRef>
              <c:f>Sheet1!$C$159:$D$159</c:f>
              <c:numCache>
                <c:formatCode>0.00</c:formatCode>
                <c:ptCount val="2"/>
                <c:pt idx="0">
                  <c:v>0.86547772730679673</c:v>
                </c:pt>
                <c:pt idx="1">
                  <c:v>0.13452227269320327</c:v>
                </c:pt>
              </c:numCache>
            </c:numRef>
          </c:val>
          <c:extLst>
            <c:ext xmlns:c16="http://schemas.microsoft.com/office/drawing/2014/chart" uri="{C3380CC4-5D6E-409C-BE32-E72D297353CC}">
              <c16:uniqueId val="{00000004-D655-4630-BDB1-97780938FA5C}"/>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4C1F-4740-9B3C-5E69ED061DB3}"/>
              </c:ext>
            </c:extLst>
          </c:dPt>
          <c:dPt>
            <c:idx val="1"/>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3-4C1F-4740-9B3C-5E69ED061DB3}"/>
              </c:ext>
            </c:extLst>
          </c:dPt>
          <c:val>
            <c:numRef>
              <c:f>Sheet1!$C$143:$D$143</c:f>
              <c:numCache>
                <c:formatCode>0.00</c:formatCode>
                <c:ptCount val="2"/>
                <c:pt idx="0">
                  <c:v>0.85896372296341383</c:v>
                </c:pt>
                <c:pt idx="1">
                  <c:v>0.14103627703658617</c:v>
                </c:pt>
              </c:numCache>
            </c:numRef>
          </c:val>
          <c:extLst>
            <c:ext xmlns:c16="http://schemas.microsoft.com/office/drawing/2014/chart" uri="{C3380CC4-5D6E-409C-BE32-E72D297353CC}">
              <c16:uniqueId val="{00000004-4C1F-4740-9B3C-5E69ED061DB3}"/>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3.png"/><Relationship Id="rId18" Type="http://schemas.openxmlformats.org/officeDocument/2006/relationships/image" Target="../media/image8.svg"/><Relationship Id="rId3" Type="http://schemas.openxmlformats.org/officeDocument/2006/relationships/chart" Target="../charts/chart3.xml"/><Relationship Id="rId21" Type="http://schemas.openxmlformats.org/officeDocument/2006/relationships/chart" Target="../charts/chart11.xml"/><Relationship Id="rId7" Type="http://schemas.openxmlformats.org/officeDocument/2006/relationships/chart" Target="../charts/chart7.xml"/><Relationship Id="rId12" Type="http://schemas.openxmlformats.org/officeDocument/2006/relationships/image" Target="../media/image2.svg"/><Relationship Id="rId17" Type="http://schemas.openxmlformats.org/officeDocument/2006/relationships/image" Target="../media/image7.png"/><Relationship Id="rId2" Type="http://schemas.openxmlformats.org/officeDocument/2006/relationships/chart" Target="../charts/chart2.xml"/><Relationship Id="rId16" Type="http://schemas.openxmlformats.org/officeDocument/2006/relationships/image" Target="../media/image6.svg"/><Relationship Id="rId20" Type="http://schemas.openxmlformats.org/officeDocument/2006/relationships/image" Target="../media/image10.sv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png"/><Relationship Id="rId5" Type="http://schemas.openxmlformats.org/officeDocument/2006/relationships/chart" Target="../charts/chart5.xml"/><Relationship Id="rId15" Type="http://schemas.openxmlformats.org/officeDocument/2006/relationships/image" Target="../media/image5.png"/><Relationship Id="rId10" Type="http://schemas.openxmlformats.org/officeDocument/2006/relationships/chart" Target="../charts/chart10.xml"/><Relationship Id="rId19" Type="http://schemas.openxmlformats.org/officeDocument/2006/relationships/image" Target="../media/image9.pn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xdr:from>
      <xdr:col>13</xdr:col>
      <xdr:colOff>330177</xdr:colOff>
      <xdr:row>15</xdr:row>
      <xdr:rowOff>84455</xdr:rowOff>
    </xdr:from>
    <xdr:to>
      <xdr:col>16</xdr:col>
      <xdr:colOff>87992</xdr:colOff>
      <xdr:row>24</xdr:row>
      <xdr:rowOff>75383</xdr:rowOff>
    </xdr:to>
    <xdr:sp macro="" textlink="">
      <xdr:nvSpPr>
        <xdr:cNvPr id="72" name="Rectangle: Rounded Corners 71">
          <a:extLst>
            <a:ext uri="{FF2B5EF4-FFF2-40B4-BE49-F238E27FC236}">
              <a16:creationId xmlns:a16="http://schemas.microsoft.com/office/drawing/2014/main" id="{A2366A9C-42EA-4CDE-9C5B-34C670CC9F8B}"/>
            </a:ext>
          </a:extLst>
        </xdr:cNvPr>
        <xdr:cNvSpPr/>
      </xdr:nvSpPr>
      <xdr:spPr>
        <a:xfrm>
          <a:off x="10950833" y="2824523"/>
          <a:ext cx="1890356" cy="1634970"/>
        </a:xfrm>
        <a:prstGeom prst="roundRect">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a:t>
          </a:r>
        </a:p>
      </xdr:txBody>
    </xdr:sp>
    <xdr:clientData/>
  </xdr:twoCellAnchor>
  <xdr:twoCellAnchor>
    <xdr:from>
      <xdr:col>2</xdr:col>
      <xdr:colOff>127914</xdr:colOff>
      <xdr:row>3</xdr:row>
      <xdr:rowOff>38099</xdr:rowOff>
    </xdr:from>
    <xdr:to>
      <xdr:col>8</xdr:col>
      <xdr:colOff>174624</xdr:colOff>
      <xdr:row>13</xdr:row>
      <xdr:rowOff>158749</xdr:rowOff>
    </xdr:to>
    <xdr:sp macro="" textlink="">
      <xdr:nvSpPr>
        <xdr:cNvPr id="2" name="Rectangle: Rounded Corners 1">
          <a:extLst>
            <a:ext uri="{FF2B5EF4-FFF2-40B4-BE49-F238E27FC236}">
              <a16:creationId xmlns:a16="http://schemas.microsoft.com/office/drawing/2014/main" id="{968E0CD1-3E2D-C8B4-2601-D300E4144C06}"/>
            </a:ext>
          </a:extLst>
        </xdr:cNvPr>
        <xdr:cNvSpPr/>
      </xdr:nvSpPr>
      <xdr:spPr>
        <a:xfrm>
          <a:off x="2610620" y="593724"/>
          <a:ext cx="4803003" cy="1972733"/>
        </a:xfrm>
        <a:prstGeom prst="roundRect">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194469</xdr:colOff>
      <xdr:row>5</xdr:row>
      <xdr:rowOff>44450</xdr:rowOff>
    </xdr:from>
    <xdr:to>
      <xdr:col>8</xdr:col>
      <xdr:colOff>123030</xdr:colOff>
      <xdr:row>13</xdr:row>
      <xdr:rowOff>17639</xdr:rowOff>
    </xdr:to>
    <xdr:graphicFrame macro="">
      <xdr:nvGraphicFramePr>
        <xdr:cNvPr id="3" name="Chart 2">
          <a:extLst>
            <a:ext uri="{FF2B5EF4-FFF2-40B4-BE49-F238E27FC236}">
              <a16:creationId xmlns:a16="http://schemas.microsoft.com/office/drawing/2014/main" id="{7C5DE1A9-2F3A-47EE-84C5-CADD3ED72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281710</xdr:colOff>
      <xdr:row>3</xdr:row>
      <xdr:rowOff>27214</xdr:rowOff>
    </xdr:from>
    <xdr:to>
      <xdr:col>13</xdr:col>
      <xdr:colOff>63499</xdr:colOff>
      <xdr:row>11</xdr:row>
      <xdr:rowOff>172357</xdr:rowOff>
    </xdr:to>
    <xdr:sp macro="" textlink="">
      <xdr:nvSpPr>
        <xdr:cNvPr id="5" name="Rectangle: Rounded Corners 4">
          <a:extLst>
            <a:ext uri="{FF2B5EF4-FFF2-40B4-BE49-F238E27FC236}">
              <a16:creationId xmlns:a16="http://schemas.microsoft.com/office/drawing/2014/main" id="{282D247A-C585-4664-9490-A89155CAE79E}"/>
            </a:ext>
          </a:extLst>
        </xdr:cNvPr>
        <xdr:cNvSpPr/>
      </xdr:nvSpPr>
      <xdr:spPr>
        <a:xfrm>
          <a:off x="7666349" y="571500"/>
          <a:ext cx="3509649" cy="1596571"/>
        </a:xfrm>
        <a:prstGeom prst="roundRect">
          <a:avLst/>
        </a:prstGeom>
        <a:solidFill>
          <a:sysClr val="window" lastClr="FFFFFF"/>
        </a:solidFill>
        <a:ln>
          <a:solidFill>
            <a:schemeClr val="bg2">
              <a:lumMod val="75000"/>
            </a:schemeClr>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152896</xdr:colOff>
      <xdr:row>3</xdr:row>
      <xdr:rowOff>57400</xdr:rowOff>
    </xdr:from>
    <xdr:to>
      <xdr:col>2</xdr:col>
      <xdr:colOff>13048</xdr:colOff>
      <xdr:row>17</xdr:row>
      <xdr:rowOff>125509</xdr:rowOff>
    </xdr:to>
    <mc:AlternateContent xmlns:mc="http://schemas.openxmlformats.org/markup-compatibility/2006" xmlns:a14="http://schemas.microsoft.com/office/drawing/2010/main">
      <mc:Choice Requires="a14">
        <xdr:graphicFrame macro="">
          <xdr:nvGraphicFramePr>
            <xdr:cNvPr id="4" name="country">
              <a:extLst>
                <a:ext uri="{FF2B5EF4-FFF2-40B4-BE49-F238E27FC236}">
                  <a16:creationId xmlns:a16="http://schemas.microsoft.com/office/drawing/2014/main" id="{958A3C71-373A-48B2-474C-CF48F926B38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05792" y="605414"/>
              <a:ext cx="1303455" cy="2625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127793</xdr:colOff>
      <xdr:row>3</xdr:row>
      <xdr:rowOff>141288</xdr:rowOff>
    </xdr:from>
    <xdr:to>
      <xdr:col>7</xdr:col>
      <xdr:colOff>191294</xdr:colOff>
      <xdr:row>5</xdr:row>
      <xdr:rowOff>46038</xdr:rowOff>
    </xdr:to>
    <xdr:sp macro="" textlink="">
      <xdr:nvSpPr>
        <xdr:cNvPr id="9" name="TextBox 8">
          <a:extLst>
            <a:ext uri="{FF2B5EF4-FFF2-40B4-BE49-F238E27FC236}">
              <a16:creationId xmlns:a16="http://schemas.microsoft.com/office/drawing/2014/main" id="{FFCC093F-522F-27EB-00EC-A062FF3468F6}"/>
            </a:ext>
          </a:extLst>
        </xdr:cNvPr>
        <xdr:cNvSpPr txBox="1"/>
      </xdr:nvSpPr>
      <xdr:spPr>
        <a:xfrm>
          <a:off x="4184650" y="688976"/>
          <a:ext cx="2484438" cy="2698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lumMod val="50000"/>
                </a:schemeClr>
              </a:solidFill>
            </a:rPr>
            <a:t>Sales</a:t>
          </a:r>
          <a:r>
            <a:rPr lang="en-IN" sz="1100" b="1" baseline="0">
              <a:solidFill>
                <a:schemeClr val="accent1">
                  <a:lumMod val="50000"/>
                </a:schemeClr>
              </a:solidFill>
            </a:rPr>
            <a:t> Value vs Country</a:t>
          </a:r>
          <a:endParaRPr lang="en-IN" sz="1100" b="1">
            <a:solidFill>
              <a:schemeClr val="accent1">
                <a:lumMod val="50000"/>
              </a:schemeClr>
            </a:solidFill>
          </a:endParaRPr>
        </a:p>
      </xdr:txBody>
    </xdr:sp>
    <xdr:clientData/>
  </xdr:twoCellAnchor>
  <xdr:twoCellAnchor>
    <xdr:from>
      <xdr:col>0</xdr:col>
      <xdr:colOff>0</xdr:colOff>
      <xdr:row>0</xdr:row>
      <xdr:rowOff>0</xdr:rowOff>
    </xdr:from>
    <xdr:to>
      <xdr:col>22</xdr:col>
      <xdr:colOff>0</xdr:colOff>
      <xdr:row>2</xdr:row>
      <xdr:rowOff>95250</xdr:rowOff>
    </xdr:to>
    <xdr:sp macro="" textlink="">
      <xdr:nvSpPr>
        <xdr:cNvPr id="10" name="Rectangle 9">
          <a:extLst>
            <a:ext uri="{FF2B5EF4-FFF2-40B4-BE49-F238E27FC236}">
              <a16:creationId xmlns:a16="http://schemas.microsoft.com/office/drawing/2014/main" id="{FD521DC4-C186-07DE-318D-B21AE7F09891}"/>
            </a:ext>
          </a:extLst>
        </xdr:cNvPr>
        <xdr:cNvSpPr/>
      </xdr:nvSpPr>
      <xdr:spPr>
        <a:xfrm>
          <a:off x="0" y="0"/>
          <a:ext cx="14057313" cy="460375"/>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253328</xdr:colOff>
      <xdr:row>25</xdr:row>
      <xdr:rowOff>27348</xdr:rowOff>
    </xdr:from>
    <xdr:to>
      <xdr:col>8</xdr:col>
      <xdr:colOff>144462</xdr:colOff>
      <xdr:row>33</xdr:row>
      <xdr:rowOff>156364</xdr:rowOff>
    </xdr:to>
    <xdr:sp macro="" textlink="">
      <xdr:nvSpPr>
        <xdr:cNvPr id="13" name="Rectangle: Rounded Corners 12">
          <a:extLst>
            <a:ext uri="{FF2B5EF4-FFF2-40B4-BE49-F238E27FC236}">
              <a16:creationId xmlns:a16="http://schemas.microsoft.com/office/drawing/2014/main" id="{2C9553F2-C708-47EC-9958-EBC0A52E62C9}"/>
            </a:ext>
          </a:extLst>
        </xdr:cNvPr>
        <xdr:cNvSpPr/>
      </xdr:nvSpPr>
      <xdr:spPr>
        <a:xfrm>
          <a:off x="5216239" y="4657556"/>
          <a:ext cx="2137060" cy="1610683"/>
        </a:xfrm>
        <a:prstGeom prst="roundRect">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322036</xdr:colOff>
      <xdr:row>26</xdr:row>
      <xdr:rowOff>38099</xdr:rowOff>
    </xdr:from>
    <xdr:to>
      <xdr:col>8</xdr:col>
      <xdr:colOff>79374</xdr:colOff>
      <xdr:row>33</xdr:row>
      <xdr:rowOff>40408</xdr:rowOff>
    </xdr:to>
    <xdr:graphicFrame macro="">
      <xdr:nvGraphicFramePr>
        <xdr:cNvPr id="8" name="Chart 7">
          <a:extLst>
            <a:ext uri="{FF2B5EF4-FFF2-40B4-BE49-F238E27FC236}">
              <a16:creationId xmlns:a16="http://schemas.microsoft.com/office/drawing/2014/main" id="{B938BC01-2E64-488D-9EF4-4C14819535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20637</xdr:colOff>
      <xdr:row>25</xdr:row>
      <xdr:rowOff>71798</xdr:rowOff>
    </xdr:from>
    <xdr:to>
      <xdr:col>7</xdr:col>
      <xdr:colOff>384175</xdr:colOff>
      <xdr:row>26</xdr:row>
      <xdr:rowOff>144294</xdr:rowOff>
    </xdr:to>
    <xdr:sp macro="" textlink="">
      <xdr:nvSpPr>
        <xdr:cNvPr id="14" name="TextBox 13">
          <a:extLst>
            <a:ext uri="{FF2B5EF4-FFF2-40B4-BE49-F238E27FC236}">
              <a16:creationId xmlns:a16="http://schemas.microsoft.com/office/drawing/2014/main" id="{DDD6B4C6-0B70-8214-CFD1-7A20CC62B9F9}"/>
            </a:ext>
          </a:extLst>
        </xdr:cNvPr>
        <xdr:cNvSpPr txBox="1"/>
      </xdr:nvSpPr>
      <xdr:spPr>
        <a:xfrm>
          <a:off x="5535788" y="4702006"/>
          <a:ext cx="1512006" cy="257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a:solidFill>
                <a:schemeClr val="accent1">
                  <a:lumMod val="50000"/>
                </a:schemeClr>
              </a:solidFill>
            </a:rPr>
            <a:t>Staples Business</a:t>
          </a:r>
        </a:p>
      </xdr:txBody>
    </xdr:sp>
    <xdr:clientData/>
  </xdr:twoCellAnchor>
  <xdr:twoCellAnchor>
    <xdr:from>
      <xdr:col>2</xdr:col>
      <xdr:colOff>127915</xdr:colOff>
      <xdr:row>25</xdr:row>
      <xdr:rowOff>44809</xdr:rowOff>
    </xdr:from>
    <xdr:to>
      <xdr:col>5</xdr:col>
      <xdr:colOff>19050</xdr:colOff>
      <xdr:row>33</xdr:row>
      <xdr:rowOff>172238</xdr:rowOff>
    </xdr:to>
    <xdr:sp macro="" textlink="">
      <xdr:nvSpPr>
        <xdr:cNvPr id="15" name="Rectangle: Rounded Corners 14">
          <a:extLst>
            <a:ext uri="{FF2B5EF4-FFF2-40B4-BE49-F238E27FC236}">
              <a16:creationId xmlns:a16="http://schemas.microsoft.com/office/drawing/2014/main" id="{F0A32C87-343B-46D5-BAFB-48649901036C}"/>
            </a:ext>
          </a:extLst>
        </xdr:cNvPr>
        <xdr:cNvSpPr/>
      </xdr:nvSpPr>
      <xdr:spPr>
        <a:xfrm>
          <a:off x="2610622" y="4675017"/>
          <a:ext cx="2137061" cy="1609096"/>
        </a:xfrm>
        <a:prstGeom prst="roundRect">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232691</xdr:colOff>
      <xdr:row>15</xdr:row>
      <xdr:rowOff>124186</xdr:rowOff>
    </xdr:from>
    <xdr:to>
      <xdr:col>8</xdr:col>
      <xdr:colOff>123825</xdr:colOff>
      <xdr:row>24</xdr:row>
      <xdr:rowOff>66406</xdr:rowOff>
    </xdr:to>
    <xdr:sp macro="" textlink="">
      <xdr:nvSpPr>
        <xdr:cNvPr id="16" name="Rectangle: Rounded Corners 15">
          <a:extLst>
            <a:ext uri="{FF2B5EF4-FFF2-40B4-BE49-F238E27FC236}">
              <a16:creationId xmlns:a16="http://schemas.microsoft.com/office/drawing/2014/main" id="{1ED2266F-084D-4B70-BAE1-A2BA10EC5E2B}"/>
            </a:ext>
          </a:extLst>
        </xdr:cNvPr>
        <xdr:cNvSpPr/>
      </xdr:nvSpPr>
      <xdr:spPr>
        <a:xfrm>
          <a:off x="5174965" y="2902311"/>
          <a:ext cx="2137060" cy="1609095"/>
        </a:xfrm>
        <a:prstGeom prst="roundRect">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121565</xdr:colOff>
      <xdr:row>15</xdr:row>
      <xdr:rowOff>127360</xdr:rowOff>
    </xdr:from>
    <xdr:to>
      <xdr:col>5</xdr:col>
      <xdr:colOff>12700</xdr:colOff>
      <xdr:row>24</xdr:row>
      <xdr:rowOff>69581</xdr:rowOff>
    </xdr:to>
    <xdr:sp macro="" textlink="">
      <xdr:nvSpPr>
        <xdr:cNvPr id="17" name="Rectangle: Rounded Corners 16">
          <a:extLst>
            <a:ext uri="{FF2B5EF4-FFF2-40B4-BE49-F238E27FC236}">
              <a16:creationId xmlns:a16="http://schemas.microsoft.com/office/drawing/2014/main" id="{33AA0B40-D9F1-4E34-AABA-069CE5FA0764}"/>
            </a:ext>
          </a:extLst>
        </xdr:cNvPr>
        <xdr:cNvSpPr/>
      </xdr:nvSpPr>
      <xdr:spPr>
        <a:xfrm>
          <a:off x="2597922" y="2905485"/>
          <a:ext cx="2137061" cy="1609096"/>
        </a:xfrm>
        <a:prstGeom prst="roundRect">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194468</xdr:colOff>
      <xdr:row>26</xdr:row>
      <xdr:rowOff>89440</xdr:rowOff>
    </xdr:from>
    <xdr:to>
      <xdr:col>4</xdr:col>
      <xdr:colOff>353219</xdr:colOff>
      <xdr:row>32</xdr:row>
      <xdr:rowOff>174276</xdr:rowOff>
    </xdr:to>
    <xdr:graphicFrame macro="">
      <xdr:nvGraphicFramePr>
        <xdr:cNvPr id="18" name="Chart 17">
          <a:extLst>
            <a:ext uri="{FF2B5EF4-FFF2-40B4-BE49-F238E27FC236}">
              <a16:creationId xmlns:a16="http://schemas.microsoft.com/office/drawing/2014/main" id="{286C56BB-C2E3-4F57-B4BA-683F34ED6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302368</xdr:colOff>
      <xdr:row>16</xdr:row>
      <xdr:rowOff>160151</xdr:rowOff>
    </xdr:from>
    <xdr:to>
      <xdr:col>8</xdr:col>
      <xdr:colOff>52805</xdr:colOff>
      <xdr:row>23</xdr:row>
      <xdr:rowOff>103567</xdr:rowOff>
    </xdr:to>
    <xdr:graphicFrame macro="">
      <xdr:nvGraphicFramePr>
        <xdr:cNvPr id="19" name="Chart 18">
          <a:extLst>
            <a:ext uri="{FF2B5EF4-FFF2-40B4-BE49-F238E27FC236}">
              <a16:creationId xmlns:a16="http://schemas.microsoft.com/office/drawing/2014/main" id="{7D5E91AA-0B9B-4394-A60F-AFAEBEAC5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158749</xdr:colOff>
      <xdr:row>16</xdr:row>
      <xdr:rowOff>134504</xdr:rowOff>
    </xdr:from>
    <xdr:to>
      <xdr:col>5</xdr:col>
      <xdr:colOff>793</xdr:colOff>
      <xdr:row>23</xdr:row>
      <xdr:rowOff>126567</xdr:rowOff>
    </xdr:to>
    <xdr:graphicFrame macro="">
      <xdr:nvGraphicFramePr>
        <xdr:cNvPr id="20" name="Chart 19">
          <a:extLst>
            <a:ext uri="{FF2B5EF4-FFF2-40B4-BE49-F238E27FC236}">
              <a16:creationId xmlns:a16="http://schemas.microsoft.com/office/drawing/2014/main" id="{1BB3BC6B-11BF-4E47-B027-B3BACA064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324643</xdr:colOff>
      <xdr:row>25</xdr:row>
      <xdr:rowOff>86086</xdr:rowOff>
    </xdr:from>
    <xdr:to>
      <xdr:col>4</xdr:col>
      <xdr:colOff>238124</xdr:colOff>
      <xdr:row>26</xdr:row>
      <xdr:rowOff>114660</xdr:rowOff>
    </xdr:to>
    <xdr:sp macro="" textlink="">
      <xdr:nvSpPr>
        <xdr:cNvPr id="21" name="TextBox 20">
          <a:extLst>
            <a:ext uri="{FF2B5EF4-FFF2-40B4-BE49-F238E27FC236}">
              <a16:creationId xmlns:a16="http://schemas.microsoft.com/office/drawing/2014/main" id="{2224DB71-68CB-4A72-884D-86B6C5D0E878}"/>
            </a:ext>
          </a:extLst>
        </xdr:cNvPr>
        <xdr:cNvSpPr txBox="1"/>
      </xdr:nvSpPr>
      <xdr:spPr>
        <a:xfrm>
          <a:off x="3004078" y="4716294"/>
          <a:ext cx="1396823" cy="2137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solidFill>
                <a:schemeClr val="accent1">
                  <a:lumMod val="50000"/>
                </a:schemeClr>
              </a:solidFill>
            </a:rPr>
            <a:t>Household</a:t>
          </a:r>
          <a:r>
            <a:rPr lang="en-IN" sz="1000" b="1" baseline="0">
              <a:solidFill>
                <a:schemeClr val="accent1">
                  <a:lumMod val="50000"/>
                </a:schemeClr>
              </a:solidFill>
            </a:rPr>
            <a:t> </a:t>
          </a:r>
          <a:r>
            <a:rPr lang="en-IN" sz="1000" b="1">
              <a:solidFill>
                <a:schemeClr val="accent1">
                  <a:lumMod val="50000"/>
                </a:schemeClr>
              </a:solidFill>
            </a:rPr>
            <a:t>Business</a:t>
          </a:r>
        </a:p>
      </xdr:txBody>
    </xdr:sp>
    <xdr:clientData/>
  </xdr:twoCellAnchor>
  <xdr:twoCellAnchor>
    <xdr:from>
      <xdr:col>2</xdr:col>
      <xdr:colOff>351441</xdr:colOff>
      <xdr:row>15</xdr:row>
      <xdr:rowOff>184133</xdr:rowOff>
    </xdr:from>
    <xdr:to>
      <xdr:col>4</xdr:col>
      <xdr:colOff>346868</xdr:colOff>
      <xdr:row>17</xdr:row>
      <xdr:rowOff>56075</xdr:rowOff>
    </xdr:to>
    <xdr:sp macro="" textlink="">
      <xdr:nvSpPr>
        <xdr:cNvPr id="22" name="TextBox 21">
          <a:extLst>
            <a:ext uri="{FF2B5EF4-FFF2-40B4-BE49-F238E27FC236}">
              <a16:creationId xmlns:a16="http://schemas.microsoft.com/office/drawing/2014/main" id="{A6DE5118-110D-48FE-BFDB-62699ABF12E2}"/>
            </a:ext>
          </a:extLst>
        </xdr:cNvPr>
        <xdr:cNvSpPr txBox="1"/>
      </xdr:nvSpPr>
      <xdr:spPr>
        <a:xfrm>
          <a:off x="3057674" y="2962258"/>
          <a:ext cx="1560715" cy="2423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baseline="0">
              <a:solidFill>
                <a:schemeClr val="accent1">
                  <a:lumMod val="50000"/>
                </a:schemeClr>
              </a:solidFill>
            </a:rPr>
            <a:t>NBCV  Business</a:t>
          </a:r>
          <a:endParaRPr lang="en-IN" sz="1000" b="1">
            <a:solidFill>
              <a:schemeClr val="accent1">
                <a:lumMod val="50000"/>
              </a:schemeClr>
            </a:solidFill>
          </a:endParaRPr>
        </a:p>
      </xdr:txBody>
    </xdr:sp>
    <xdr:clientData/>
  </xdr:twoCellAnchor>
  <xdr:twoCellAnchor>
    <xdr:from>
      <xdr:col>6</xdr:col>
      <xdr:colOff>2823</xdr:colOff>
      <xdr:row>15</xdr:row>
      <xdr:rowOff>149056</xdr:rowOff>
    </xdr:from>
    <xdr:to>
      <xdr:col>7</xdr:col>
      <xdr:colOff>390526</xdr:colOff>
      <xdr:row>17</xdr:row>
      <xdr:rowOff>20998</xdr:rowOff>
    </xdr:to>
    <xdr:sp macro="" textlink="">
      <xdr:nvSpPr>
        <xdr:cNvPr id="23" name="TextBox 22">
          <a:extLst>
            <a:ext uri="{FF2B5EF4-FFF2-40B4-BE49-F238E27FC236}">
              <a16:creationId xmlns:a16="http://schemas.microsoft.com/office/drawing/2014/main" id="{36311C47-4D29-4B37-94B9-D8021922B5C0}"/>
            </a:ext>
          </a:extLst>
        </xdr:cNvPr>
        <xdr:cNvSpPr txBox="1"/>
      </xdr:nvSpPr>
      <xdr:spPr>
        <a:xfrm>
          <a:off x="5500160" y="2927181"/>
          <a:ext cx="1560336" cy="2423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00" b="1" baseline="0">
              <a:solidFill>
                <a:schemeClr val="accent1">
                  <a:lumMod val="50000"/>
                </a:schemeClr>
              </a:solidFill>
            </a:rPr>
            <a:t>Pharma Business</a:t>
          </a:r>
          <a:endParaRPr lang="en-IN" sz="1000" b="1">
            <a:solidFill>
              <a:schemeClr val="accent1">
                <a:lumMod val="50000"/>
              </a:schemeClr>
            </a:solidFill>
          </a:endParaRPr>
        </a:p>
      </xdr:txBody>
    </xdr:sp>
    <xdr:clientData/>
  </xdr:twoCellAnchor>
  <xdr:twoCellAnchor>
    <xdr:from>
      <xdr:col>8</xdr:col>
      <xdr:colOff>289773</xdr:colOff>
      <xdr:row>0</xdr:row>
      <xdr:rowOff>20769</xdr:rowOff>
    </xdr:from>
    <xdr:to>
      <xdr:col>15</xdr:col>
      <xdr:colOff>90836</xdr:colOff>
      <xdr:row>2</xdr:row>
      <xdr:rowOff>28706</xdr:rowOff>
    </xdr:to>
    <xdr:sp macro="" textlink="">
      <xdr:nvSpPr>
        <xdr:cNvPr id="25" name="TextBox 24">
          <a:extLst>
            <a:ext uri="{FF2B5EF4-FFF2-40B4-BE49-F238E27FC236}">
              <a16:creationId xmlns:a16="http://schemas.microsoft.com/office/drawing/2014/main" id="{16A92277-C1FD-8F91-70DC-75A6991DAB58}"/>
            </a:ext>
          </a:extLst>
        </xdr:cNvPr>
        <xdr:cNvSpPr txBox="1"/>
      </xdr:nvSpPr>
      <xdr:spPr>
        <a:xfrm>
          <a:off x="7703725" y="20769"/>
          <a:ext cx="5143152" cy="373279"/>
        </a:xfrm>
        <a:prstGeom prst="rect">
          <a:avLst/>
        </a:prstGeom>
        <a:solidFill>
          <a:schemeClr val="accent1">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i="1">
              <a:solidFill>
                <a:schemeClr val="bg1">
                  <a:lumMod val="85000"/>
                </a:schemeClr>
              </a:solidFill>
            </a:rPr>
            <a:t>XYZ</a:t>
          </a:r>
          <a:r>
            <a:rPr lang="en-IN" sz="1800" b="1" i="1" baseline="0">
              <a:solidFill>
                <a:schemeClr val="bg1">
                  <a:lumMod val="85000"/>
                </a:schemeClr>
              </a:solidFill>
            </a:rPr>
            <a:t> Retail KPI Dashboard</a:t>
          </a:r>
          <a:endParaRPr lang="en-IN" sz="1800" b="1" i="1">
            <a:solidFill>
              <a:schemeClr val="bg1">
                <a:lumMod val="85000"/>
              </a:schemeClr>
            </a:solidFill>
          </a:endParaRPr>
        </a:p>
      </xdr:txBody>
    </xdr:sp>
    <xdr:clientData/>
  </xdr:twoCellAnchor>
  <xdr:twoCellAnchor>
    <xdr:from>
      <xdr:col>8</xdr:col>
      <xdr:colOff>299921</xdr:colOff>
      <xdr:row>3</xdr:row>
      <xdr:rowOff>172357</xdr:rowOff>
    </xdr:from>
    <xdr:to>
      <xdr:col>10</xdr:col>
      <xdr:colOff>381000</xdr:colOff>
      <xdr:row>6</xdr:row>
      <xdr:rowOff>69170</xdr:rowOff>
    </xdr:to>
    <xdr:sp macro="" textlink="'Total ASV'!D1">
      <xdr:nvSpPr>
        <xdr:cNvPr id="29" name="TextBox 28">
          <a:extLst>
            <a:ext uri="{FF2B5EF4-FFF2-40B4-BE49-F238E27FC236}">
              <a16:creationId xmlns:a16="http://schemas.microsoft.com/office/drawing/2014/main" id="{5BF6EC41-F0CE-1788-0116-C520917BA4E4}"/>
            </a:ext>
          </a:extLst>
        </xdr:cNvPr>
        <xdr:cNvSpPr txBox="1"/>
      </xdr:nvSpPr>
      <xdr:spPr>
        <a:xfrm>
          <a:off x="7702771" y="716643"/>
          <a:ext cx="1740586" cy="4410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8374694-912F-4966-9088-20A5C372618A}" type="TxLink">
            <a:rPr lang="en-US" sz="1800" b="1" i="1" u="none" strike="noStrike">
              <a:solidFill>
                <a:schemeClr val="accent1">
                  <a:lumMod val="50000"/>
                </a:schemeClr>
              </a:solidFill>
              <a:latin typeface="Calibri"/>
              <a:cs typeface="Calibri"/>
            </a:rPr>
            <a:pPr/>
            <a:t>Netherlands</a:t>
          </a:fld>
          <a:endParaRPr lang="en-IN" sz="1800" b="1" i="1">
            <a:solidFill>
              <a:schemeClr val="accent1">
                <a:lumMod val="50000"/>
              </a:schemeClr>
            </a:solidFill>
          </a:endParaRPr>
        </a:p>
      </xdr:txBody>
    </xdr:sp>
    <xdr:clientData/>
  </xdr:twoCellAnchor>
  <xdr:twoCellAnchor>
    <xdr:from>
      <xdr:col>9</xdr:col>
      <xdr:colOff>232737</xdr:colOff>
      <xdr:row>6</xdr:row>
      <xdr:rowOff>136071</xdr:rowOff>
    </xdr:from>
    <xdr:to>
      <xdr:col>11</xdr:col>
      <xdr:colOff>137487</xdr:colOff>
      <xdr:row>8</xdr:row>
      <xdr:rowOff>99785</xdr:rowOff>
    </xdr:to>
    <xdr:sp macro="" textlink="'Total ASV'!D2">
      <xdr:nvSpPr>
        <xdr:cNvPr id="30" name="TextBox 29">
          <a:extLst>
            <a:ext uri="{FF2B5EF4-FFF2-40B4-BE49-F238E27FC236}">
              <a16:creationId xmlns:a16="http://schemas.microsoft.com/office/drawing/2014/main" id="{1FC6AC3D-152E-38E7-D27B-38790EEEF852}"/>
            </a:ext>
          </a:extLst>
        </xdr:cNvPr>
        <xdr:cNvSpPr txBox="1"/>
      </xdr:nvSpPr>
      <xdr:spPr>
        <a:xfrm>
          <a:off x="8357618" y="1224642"/>
          <a:ext cx="1387928" cy="3265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4EE86EC-6481-4924-9CF4-2E9D7E65EF17}" type="TxLink">
            <a:rPr lang="en-US" sz="1600" b="1" i="1" u="none" strike="noStrike">
              <a:solidFill>
                <a:schemeClr val="accent1">
                  <a:lumMod val="50000"/>
                </a:schemeClr>
              </a:solidFill>
              <a:latin typeface="Calibri"/>
              <a:cs typeface="Calibri"/>
            </a:rPr>
            <a:pPr/>
            <a:t>600501810.2</a:t>
          </a:fld>
          <a:endParaRPr lang="en-IN" sz="4400" b="1" i="1">
            <a:solidFill>
              <a:schemeClr val="accent1">
                <a:lumMod val="50000"/>
              </a:schemeClr>
            </a:solidFill>
          </a:endParaRPr>
        </a:p>
      </xdr:txBody>
    </xdr:sp>
    <xdr:clientData/>
  </xdr:twoCellAnchor>
  <xdr:twoCellAnchor>
    <xdr:from>
      <xdr:col>9</xdr:col>
      <xdr:colOff>97509</xdr:colOff>
      <xdr:row>5</xdr:row>
      <xdr:rowOff>167823</xdr:rowOff>
    </xdr:from>
    <xdr:to>
      <xdr:col>10</xdr:col>
      <xdr:colOff>109417</xdr:colOff>
      <xdr:row>7</xdr:row>
      <xdr:rowOff>34020</xdr:rowOff>
    </xdr:to>
    <xdr:sp macro="" textlink="">
      <xdr:nvSpPr>
        <xdr:cNvPr id="32" name="TextBox 31">
          <a:extLst>
            <a:ext uri="{FF2B5EF4-FFF2-40B4-BE49-F238E27FC236}">
              <a16:creationId xmlns:a16="http://schemas.microsoft.com/office/drawing/2014/main" id="{02A90C5D-6D07-0B6F-4DF9-3619AD418EEA}"/>
            </a:ext>
          </a:extLst>
        </xdr:cNvPr>
        <xdr:cNvSpPr txBox="1"/>
      </xdr:nvSpPr>
      <xdr:spPr>
        <a:xfrm>
          <a:off x="8087162" y="1074966"/>
          <a:ext cx="813030" cy="2290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i="1">
              <a:solidFill>
                <a:schemeClr val="accent1">
                  <a:lumMod val="50000"/>
                </a:schemeClr>
              </a:solidFill>
            </a:rPr>
            <a:t>Sales</a:t>
          </a:r>
          <a:r>
            <a:rPr lang="en-IN" sz="1000" b="1" i="1" baseline="0">
              <a:solidFill>
                <a:schemeClr val="accent1">
                  <a:lumMod val="50000"/>
                </a:schemeClr>
              </a:solidFill>
            </a:rPr>
            <a:t> Value</a:t>
          </a:r>
          <a:endParaRPr lang="en-IN" sz="1000" b="1" i="1">
            <a:solidFill>
              <a:schemeClr val="accent1">
                <a:lumMod val="50000"/>
              </a:schemeClr>
            </a:solidFill>
          </a:endParaRPr>
        </a:p>
      </xdr:txBody>
    </xdr:sp>
    <xdr:clientData/>
  </xdr:twoCellAnchor>
  <xdr:twoCellAnchor>
    <xdr:from>
      <xdr:col>8</xdr:col>
      <xdr:colOff>271103</xdr:colOff>
      <xdr:row>15</xdr:row>
      <xdr:rowOff>26459</xdr:rowOff>
    </xdr:from>
    <xdr:to>
      <xdr:col>13</xdr:col>
      <xdr:colOff>58964</xdr:colOff>
      <xdr:row>33</xdr:row>
      <xdr:rowOff>136067</xdr:rowOff>
    </xdr:to>
    <xdr:sp macro="" textlink="">
      <xdr:nvSpPr>
        <xdr:cNvPr id="35" name="Rectangle: Rounded Corners 34">
          <a:extLst>
            <a:ext uri="{FF2B5EF4-FFF2-40B4-BE49-F238E27FC236}">
              <a16:creationId xmlns:a16="http://schemas.microsoft.com/office/drawing/2014/main" id="{3BFA465F-F5EF-40CC-9D5A-D35C57D5743F}"/>
            </a:ext>
          </a:extLst>
        </xdr:cNvPr>
        <xdr:cNvSpPr/>
      </xdr:nvSpPr>
      <xdr:spPr>
        <a:xfrm>
          <a:off x="7606581" y="2804584"/>
          <a:ext cx="3500375" cy="3443358"/>
        </a:xfrm>
        <a:prstGeom prst="roundRect">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347076</xdr:colOff>
      <xdr:row>17</xdr:row>
      <xdr:rowOff>39683</xdr:rowOff>
    </xdr:from>
    <xdr:to>
      <xdr:col>12</xdr:col>
      <xdr:colOff>365125</xdr:colOff>
      <xdr:row>32</xdr:row>
      <xdr:rowOff>126994</xdr:rowOff>
    </xdr:to>
    <xdr:graphicFrame macro="">
      <xdr:nvGraphicFramePr>
        <xdr:cNvPr id="36" name="Chart 35">
          <a:extLst>
            <a:ext uri="{FF2B5EF4-FFF2-40B4-BE49-F238E27FC236}">
              <a16:creationId xmlns:a16="http://schemas.microsoft.com/office/drawing/2014/main" id="{66511A50-8B5F-4990-BB4F-51EE0E815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300112</xdr:colOff>
      <xdr:row>15</xdr:row>
      <xdr:rowOff>82393</xdr:rowOff>
    </xdr:from>
    <xdr:to>
      <xdr:col>11</xdr:col>
      <xdr:colOff>379612</xdr:colOff>
      <xdr:row>16</xdr:row>
      <xdr:rowOff>145892</xdr:rowOff>
    </xdr:to>
    <xdr:sp macro="" textlink="">
      <xdr:nvSpPr>
        <xdr:cNvPr id="37" name="TextBox 36">
          <a:extLst>
            <a:ext uri="{FF2B5EF4-FFF2-40B4-BE49-F238E27FC236}">
              <a16:creationId xmlns:a16="http://schemas.microsoft.com/office/drawing/2014/main" id="{CDBD987C-7E71-2586-0B9A-99D9E627CB0F}"/>
            </a:ext>
          </a:extLst>
        </xdr:cNvPr>
        <xdr:cNvSpPr txBox="1"/>
      </xdr:nvSpPr>
      <xdr:spPr>
        <a:xfrm>
          <a:off x="8449531" y="2860518"/>
          <a:ext cx="1728861" cy="2487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accent1">
                  <a:lumMod val="50000"/>
                </a:schemeClr>
              </a:solidFill>
            </a:rPr>
            <a:t>Stock Availability Chart</a:t>
          </a:r>
        </a:p>
      </xdr:txBody>
    </xdr:sp>
    <xdr:clientData/>
  </xdr:twoCellAnchor>
  <xdr:twoCellAnchor>
    <xdr:from>
      <xdr:col>14</xdr:col>
      <xdr:colOff>39940</xdr:colOff>
      <xdr:row>16</xdr:row>
      <xdr:rowOff>169998</xdr:rowOff>
    </xdr:from>
    <xdr:to>
      <xdr:col>15</xdr:col>
      <xdr:colOff>355303</xdr:colOff>
      <xdr:row>23</xdr:row>
      <xdr:rowOff>181928</xdr:rowOff>
    </xdr:to>
    <xdr:graphicFrame macro="">
      <xdr:nvGraphicFramePr>
        <xdr:cNvPr id="45" name="Chart 44">
          <a:extLst>
            <a:ext uri="{FF2B5EF4-FFF2-40B4-BE49-F238E27FC236}">
              <a16:creationId xmlns:a16="http://schemas.microsoft.com/office/drawing/2014/main" id="{673059B5-3830-44FD-BB24-45A2E48C5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122828</xdr:colOff>
      <xdr:row>15</xdr:row>
      <xdr:rowOff>153347</xdr:rowOff>
    </xdr:from>
    <xdr:to>
      <xdr:col>15</xdr:col>
      <xdr:colOff>372293</xdr:colOff>
      <xdr:row>17</xdr:row>
      <xdr:rowOff>80774</xdr:rowOff>
    </xdr:to>
    <xdr:sp macro="" textlink="">
      <xdr:nvSpPr>
        <xdr:cNvPr id="46" name="TextBox 45">
          <a:extLst>
            <a:ext uri="{FF2B5EF4-FFF2-40B4-BE49-F238E27FC236}">
              <a16:creationId xmlns:a16="http://schemas.microsoft.com/office/drawing/2014/main" id="{10E10F61-7439-67F6-5916-9FCCE26CC936}"/>
            </a:ext>
          </a:extLst>
        </xdr:cNvPr>
        <xdr:cNvSpPr txBox="1"/>
      </xdr:nvSpPr>
      <xdr:spPr>
        <a:xfrm>
          <a:off x="11327712" y="2893415"/>
          <a:ext cx="1290505" cy="2927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accent1">
                  <a:lumMod val="50000"/>
                </a:schemeClr>
              </a:solidFill>
            </a:rPr>
            <a:t>Overall Sales %</a:t>
          </a:r>
        </a:p>
      </xdr:txBody>
    </xdr:sp>
    <xdr:clientData/>
  </xdr:twoCellAnchor>
  <xdr:twoCellAnchor>
    <xdr:from>
      <xdr:col>14</xdr:col>
      <xdr:colOff>285182</xdr:colOff>
      <xdr:row>19</xdr:row>
      <xdr:rowOff>162045</xdr:rowOff>
    </xdr:from>
    <xdr:to>
      <xdr:col>15</xdr:col>
      <xdr:colOff>167254</xdr:colOff>
      <xdr:row>21</xdr:row>
      <xdr:rowOff>125759</xdr:rowOff>
    </xdr:to>
    <xdr:sp macro="" textlink="'Total ASV'!E131">
      <xdr:nvSpPr>
        <xdr:cNvPr id="47" name="TextBox 46">
          <a:extLst>
            <a:ext uri="{FF2B5EF4-FFF2-40B4-BE49-F238E27FC236}">
              <a16:creationId xmlns:a16="http://schemas.microsoft.com/office/drawing/2014/main" id="{D761B567-D4C5-7BBD-EC76-5AA349A89441}"/>
            </a:ext>
          </a:extLst>
        </xdr:cNvPr>
        <xdr:cNvSpPr txBox="1"/>
      </xdr:nvSpPr>
      <xdr:spPr>
        <a:xfrm>
          <a:off x="11652419" y="3632798"/>
          <a:ext cx="555719" cy="3290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A3E84F1-0B64-4FC4-AA42-CAC93B43EB22}" type="TxLink">
            <a:rPr lang="en-US" sz="1050" b="1" i="1" u="none" strike="noStrike">
              <a:solidFill>
                <a:schemeClr val="accent1">
                  <a:lumMod val="50000"/>
                </a:schemeClr>
              </a:solidFill>
              <a:latin typeface="Calibri"/>
              <a:cs typeface="Calibri"/>
            </a:rPr>
            <a:pPr/>
            <a:t>85.3%</a:t>
          </a:fld>
          <a:endParaRPr lang="en-IN" sz="1050" b="1" i="1">
            <a:solidFill>
              <a:schemeClr val="accent1">
                <a:lumMod val="50000"/>
              </a:schemeClr>
            </a:solidFill>
          </a:endParaRPr>
        </a:p>
      </xdr:txBody>
    </xdr:sp>
    <xdr:clientData/>
  </xdr:twoCellAnchor>
  <xdr:twoCellAnchor>
    <xdr:from>
      <xdr:col>10</xdr:col>
      <xdr:colOff>151095</xdr:colOff>
      <xdr:row>9</xdr:row>
      <xdr:rowOff>133804</xdr:rowOff>
    </xdr:from>
    <xdr:to>
      <xdr:col>12</xdr:col>
      <xdr:colOff>55843</xdr:colOff>
      <xdr:row>11</xdr:row>
      <xdr:rowOff>160006</xdr:rowOff>
    </xdr:to>
    <xdr:sp macro="" textlink="'Total ASV'!E2">
      <xdr:nvSpPr>
        <xdr:cNvPr id="54" name="TextBox 53">
          <a:extLst>
            <a:ext uri="{FF2B5EF4-FFF2-40B4-BE49-F238E27FC236}">
              <a16:creationId xmlns:a16="http://schemas.microsoft.com/office/drawing/2014/main" id="{2A4EC8F7-01C7-472C-AA87-A7F33DB813A5}"/>
            </a:ext>
          </a:extLst>
        </xdr:cNvPr>
        <xdr:cNvSpPr txBox="1"/>
      </xdr:nvSpPr>
      <xdr:spPr>
        <a:xfrm>
          <a:off x="8983547" y="1766661"/>
          <a:ext cx="1387926" cy="389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0117697-0156-4DB3-8ECE-627D0B8C613F}" type="TxLink">
            <a:rPr lang="en-US" sz="1600" b="1" i="1" u="none" strike="noStrike">
              <a:solidFill>
                <a:schemeClr val="accent1">
                  <a:lumMod val="50000"/>
                </a:schemeClr>
              </a:solidFill>
              <a:latin typeface="Calibri"/>
              <a:cs typeface="Calibri"/>
            </a:rPr>
            <a:pPr/>
            <a:t>103295775</a:t>
          </a:fld>
          <a:endParaRPr lang="en-IN" sz="4400" b="1" i="1">
            <a:solidFill>
              <a:schemeClr val="accent1">
                <a:lumMod val="50000"/>
              </a:schemeClr>
            </a:solidFill>
          </a:endParaRPr>
        </a:p>
      </xdr:txBody>
    </xdr:sp>
    <xdr:clientData/>
  </xdr:twoCellAnchor>
  <xdr:twoCellAnchor>
    <xdr:from>
      <xdr:col>10</xdr:col>
      <xdr:colOff>23244</xdr:colOff>
      <xdr:row>8</xdr:row>
      <xdr:rowOff>154213</xdr:rowOff>
    </xdr:from>
    <xdr:to>
      <xdr:col>11</xdr:col>
      <xdr:colOff>131536</xdr:colOff>
      <xdr:row>10</xdr:row>
      <xdr:rowOff>0</xdr:rowOff>
    </xdr:to>
    <xdr:sp macro="" textlink="">
      <xdr:nvSpPr>
        <xdr:cNvPr id="55" name="TextBox 54">
          <a:extLst>
            <a:ext uri="{FF2B5EF4-FFF2-40B4-BE49-F238E27FC236}">
              <a16:creationId xmlns:a16="http://schemas.microsoft.com/office/drawing/2014/main" id="{3359BEE1-FA4B-49B7-ADE0-3D0E4432DACC}"/>
            </a:ext>
          </a:extLst>
        </xdr:cNvPr>
        <xdr:cNvSpPr txBox="1"/>
      </xdr:nvSpPr>
      <xdr:spPr>
        <a:xfrm>
          <a:off x="8727845" y="1605642"/>
          <a:ext cx="1005798" cy="208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1000" b="1" i="1" u="none" strike="noStrike">
              <a:solidFill>
                <a:schemeClr val="accent1">
                  <a:lumMod val="50000"/>
                </a:schemeClr>
              </a:solidFill>
              <a:latin typeface="Calibri"/>
              <a:ea typeface="+mn-ea"/>
              <a:cs typeface="Calibri"/>
            </a:rPr>
            <a:t>Lost Value</a:t>
          </a:r>
        </a:p>
      </xdr:txBody>
    </xdr:sp>
    <xdr:clientData/>
  </xdr:twoCellAnchor>
  <xdr:twoCellAnchor>
    <xdr:from>
      <xdr:col>13</xdr:col>
      <xdr:colOff>209526</xdr:colOff>
      <xdr:row>3</xdr:row>
      <xdr:rowOff>34472</xdr:rowOff>
    </xdr:from>
    <xdr:to>
      <xdr:col>19</xdr:col>
      <xdr:colOff>312963</xdr:colOff>
      <xdr:row>13</xdr:row>
      <xdr:rowOff>88195</xdr:rowOff>
    </xdr:to>
    <xdr:sp macro="" textlink="">
      <xdr:nvSpPr>
        <xdr:cNvPr id="59" name="Rectangle: Rounded Corners 58">
          <a:extLst>
            <a:ext uri="{FF2B5EF4-FFF2-40B4-BE49-F238E27FC236}">
              <a16:creationId xmlns:a16="http://schemas.microsoft.com/office/drawing/2014/main" id="{C54860E7-FF6F-44FD-8E26-146288E399CF}"/>
            </a:ext>
          </a:extLst>
        </xdr:cNvPr>
        <xdr:cNvSpPr/>
      </xdr:nvSpPr>
      <xdr:spPr>
        <a:xfrm>
          <a:off x="11408080" y="590097"/>
          <a:ext cx="4916457" cy="1905806"/>
        </a:xfrm>
        <a:prstGeom prst="roundRect">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285727</xdr:colOff>
      <xdr:row>15</xdr:row>
      <xdr:rowOff>84455</xdr:rowOff>
    </xdr:from>
    <xdr:to>
      <xdr:col>19</xdr:col>
      <xdr:colOff>43542</xdr:colOff>
      <xdr:row>24</xdr:row>
      <xdr:rowOff>75383</xdr:rowOff>
    </xdr:to>
    <xdr:sp macro="" textlink="">
      <xdr:nvSpPr>
        <xdr:cNvPr id="60" name="Rectangle: Rounded Corners 59">
          <a:extLst>
            <a:ext uri="{FF2B5EF4-FFF2-40B4-BE49-F238E27FC236}">
              <a16:creationId xmlns:a16="http://schemas.microsoft.com/office/drawing/2014/main" id="{194EF540-CCE5-4F4D-9C70-E0AC92F068F1}"/>
            </a:ext>
          </a:extLst>
        </xdr:cNvPr>
        <xdr:cNvSpPr/>
      </xdr:nvSpPr>
      <xdr:spPr>
        <a:xfrm>
          <a:off x="13236659" y="2824523"/>
          <a:ext cx="1890357" cy="1634970"/>
        </a:xfrm>
        <a:prstGeom prst="roundRect">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a:t>
          </a:r>
        </a:p>
      </xdr:txBody>
    </xdr:sp>
    <xdr:clientData/>
  </xdr:twoCellAnchor>
  <xdr:twoCellAnchor>
    <xdr:from>
      <xdr:col>16</xdr:col>
      <xdr:colOff>271212</xdr:colOff>
      <xdr:row>25</xdr:row>
      <xdr:rowOff>49983</xdr:rowOff>
    </xdr:from>
    <xdr:to>
      <xdr:col>19</xdr:col>
      <xdr:colOff>29027</xdr:colOff>
      <xdr:row>34</xdr:row>
      <xdr:rowOff>40911</xdr:rowOff>
    </xdr:to>
    <xdr:sp macro="" textlink="">
      <xdr:nvSpPr>
        <xdr:cNvPr id="61" name="Rectangle: Rounded Corners 60">
          <a:extLst>
            <a:ext uri="{FF2B5EF4-FFF2-40B4-BE49-F238E27FC236}">
              <a16:creationId xmlns:a16="http://schemas.microsoft.com/office/drawing/2014/main" id="{B750AA81-ECBE-4E00-AC09-88CE6806F3B8}"/>
            </a:ext>
          </a:extLst>
        </xdr:cNvPr>
        <xdr:cNvSpPr/>
      </xdr:nvSpPr>
      <xdr:spPr>
        <a:xfrm>
          <a:off x="13886243" y="4680191"/>
          <a:ext cx="1870422" cy="1657803"/>
        </a:xfrm>
        <a:prstGeom prst="roundRect">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346506</xdr:colOff>
      <xdr:row>25</xdr:row>
      <xdr:rowOff>37283</xdr:rowOff>
    </xdr:from>
    <xdr:to>
      <xdr:col>16</xdr:col>
      <xdr:colOff>104321</xdr:colOff>
      <xdr:row>34</xdr:row>
      <xdr:rowOff>28211</xdr:rowOff>
    </xdr:to>
    <xdr:sp macro="" textlink="">
      <xdr:nvSpPr>
        <xdr:cNvPr id="63" name="Rectangle: Rounded Corners 62">
          <a:extLst>
            <a:ext uri="{FF2B5EF4-FFF2-40B4-BE49-F238E27FC236}">
              <a16:creationId xmlns:a16="http://schemas.microsoft.com/office/drawing/2014/main" id="{F28E1A0D-91C3-49D9-89D3-99DE6ACAC63D}"/>
            </a:ext>
          </a:extLst>
        </xdr:cNvPr>
        <xdr:cNvSpPr/>
      </xdr:nvSpPr>
      <xdr:spPr>
        <a:xfrm>
          <a:off x="11682040" y="4667491"/>
          <a:ext cx="1870421" cy="1657803"/>
        </a:xfrm>
        <a:prstGeom prst="roundRect">
          <a:avLst/>
        </a:prstGeom>
        <a:solidFill>
          <a:sysClr val="window" lastClr="FFFFFF"/>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344711</xdr:colOff>
      <xdr:row>26</xdr:row>
      <xdr:rowOff>73564</xdr:rowOff>
    </xdr:from>
    <xdr:to>
      <xdr:col>18</xdr:col>
      <xdr:colOff>367391</xdr:colOff>
      <xdr:row>33</xdr:row>
      <xdr:rowOff>177131</xdr:rowOff>
    </xdr:to>
    <xdr:graphicFrame macro="">
      <xdr:nvGraphicFramePr>
        <xdr:cNvPr id="58" name="Chart 57">
          <a:extLst>
            <a:ext uri="{FF2B5EF4-FFF2-40B4-BE49-F238E27FC236}">
              <a16:creationId xmlns:a16="http://schemas.microsoft.com/office/drawing/2014/main" id="{30FFF836-3FD3-4A31-9424-1D9ABD93F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334439</xdr:colOff>
      <xdr:row>16</xdr:row>
      <xdr:rowOff>94816</xdr:rowOff>
    </xdr:from>
    <xdr:to>
      <xdr:col>18</xdr:col>
      <xdr:colOff>343510</xdr:colOff>
      <xdr:row>24</xdr:row>
      <xdr:rowOff>22244</xdr:rowOff>
    </xdr:to>
    <xdr:graphicFrame macro="">
      <xdr:nvGraphicFramePr>
        <xdr:cNvPr id="56" name="Chart 55">
          <a:extLst>
            <a:ext uri="{FF2B5EF4-FFF2-40B4-BE49-F238E27FC236}">
              <a16:creationId xmlns:a16="http://schemas.microsoft.com/office/drawing/2014/main" id="{766E13D2-0C27-4EC1-8D19-A519266BB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226767</xdr:colOff>
      <xdr:row>15</xdr:row>
      <xdr:rowOff>118925</xdr:rowOff>
    </xdr:from>
    <xdr:to>
      <xdr:col>18</xdr:col>
      <xdr:colOff>217697</xdr:colOff>
      <xdr:row>17</xdr:row>
      <xdr:rowOff>37282</xdr:rowOff>
    </xdr:to>
    <xdr:sp macro="" textlink="">
      <xdr:nvSpPr>
        <xdr:cNvPr id="64" name="TextBox 63">
          <a:extLst>
            <a:ext uri="{FF2B5EF4-FFF2-40B4-BE49-F238E27FC236}">
              <a16:creationId xmlns:a16="http://schemas.microsoft.com/office/drawing/2014/main" id="{32D66D83-F69B-43E2-BF44-CD8FCE24EAE3}"/>
            </a:ext>
          </a:extLst>
        </xdr:cNvPr>
        <xdr:cNvSpPr txBox="1"/>
      </xdr:nvSpPr>
      <xdr:spPr>
        <a:xfrm>
          <a:off x="13870177" y="2840354"/>
          <a:ext cx="771074" cy="2812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accent1">
                  <a:lumMod val="50000"/>
                </a:schemeClr>
              </a:solidFill>
            </a:rPr>
            <a:t>NBCV</a:t>
          </a:r>
        </a:p>
      </xdr:txBody>
    </xdr:sp>
    <xdr:clientData/>
  </xdr:twoCellAnchor>
  <xdr:twoCellAnchor>
    <xdr:from>
      <xdr:col>17</xdr:col>
      <xdr:colOff>131515</xdr:colOff>
      <xdr:row>25</xdr:row>
      <xdr:rowOff>73567</xdr:rowOff>
    </xdr:from>
    <xdr:to>
      <xdr:col>18</xdr:col>
      <xdr:colOff>290277</xdr:colOff>
      <xdr:row>27</xdr:row>
      <xdr:rowOff>55425</xdr:rowOff>
    </xdr:to>
    <xdr:sp macro="" textlink="">
      <xdr:nvSpPr>
        <xdr:cNvPr id="65" name="TextBox 64">
          <a:extLst>
            <a:ext uri="{FF2B5EF4-FFF2-40B4-BE49-F238E27FC236}">
              <a16:creationId xmlns:a16="http://schemas.microsoft.com/office/drawing/2014/main" id="{EA20FAEB-1AC5-4A75-B344-4EFA75B7E6D8}"/>
            </a:ext>
          </a:extLst>
        </xdr:cNvPr>
        <xdr:cNvSpPr txBox="1"/>
      </xdr:nvSpPr>
      <xdr:spPr>
        <a:xfrm>
          <a:off x="13679673" y="4609281"/>
          <a:ext cx="1106738" cy="3447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accent1">
                  <a:lumMod val="50000"/>
                </a:schemeClr>
              </a:solidFill>
            </a:rPr>
            <a:t>Household</a:t>
          </a:r>
        </a:p>
      </xdr:txBody>
    </xdr:sp>
    <xdr:clientData/>
  </xdr:twoCellAnchor>
  <xdr:twoCellAnchor>
    <xdr:from>
      <xdr:col>17</xdr:col>
      <xdr:colOff>217715</xdr:colOff>
      <xdr:row>19</xdr:row>
      <xdr:rowOff>82640</xdr:rowOff>
    </xdr:from>
    <xdr:to>
      <xdr:col>18</xdr:col>
      <xdr:colOff>81643</xdr:colOff>
      <xdr:row>20</xdr:row>
      <xdr:rowOff>177134</xdr:rowOff>
    </xdr:to>
    <xdr:sp macro="" textlink="Sheet1!E143">
      <xdr:nvSpPr>
        <xdr:cNvPr id="66" name="TextBox 65">
          <a:extLst>
            <a:ext uri="{FF2B5EF4-FFF2-40B4-BE49-F238E27FC236}">
              <a16:creationId xmlns:a16="http://schemas.microsoft.com/office/drawing/2014/main" id="{BF5C5292-193A-3717-CAEB-C3465193008A}"/>
            </a:ext>
          </a:extLst>
        </xdr:cNvPr>
        <xdr:cNvSpPr txBox="1"/>
      </xdr:nvSpPr>
      <xdr:spPr>
        <a:xfrm>
          <a:off x="14564180" y="3601598"/>
          <a:ext cx="512787" cy="2797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EF4395-A95A-4032-9EE8-3DB53CDBF46D}" type="TxLink">
            <a:rPr lang="en-US" sz="1000" b="1" i="1" u="none" strike="noStrike">
              <a:solidFill>
                <a:schemeClr val="accent1">
                  <a:lumMod val="50000"/>
                </a:schemeClr>
              </a:solidFill>
              <a:latin typeface="Calibri"/>
              <a:cs typeface="Calibri"/>
            </a:rPr>
            <a:pPr/>
            <a:t>85.9%</a:t>
          </a:fld>
          <a:endParaRPr lang="en-IN" sz="1000" b="1" i="1">
            <a:solidFill>
              <a:schemeClr val="accent1">
                <a:lumMod val="50000"/>
              </a:schemeClr>
            </a:solidFill>
          </a:endParaRPr>
        </a:p>
      </xdr:txBody>
    </xdr:sp>
    <xdr:clientData/>
  </xdr:twoCellAnchor>
  <xdr:twoCellAnchor>
    <xdr:from>
      <xdr:col>17</xdr:col>
      <xdr:colOff>217706</xdr:colOff>
      <xdr:row>29</xdr:row>
      <xdr:rowOff>64497</xdr:rowOff>
    </xdr:from>
    <xdr:to>
      <xdr:col>18</xdr:col>
      <xdr:colOff>90707</xdr:colOff>
      <xdr:row>30</xdr:row>
      <xdr:rowOff>168063</xdr:rowOff>
    </xdr:to>
    <xdr:sp macro="" textlink="Sheet1!E159">
      <xdr:nvSpPr>
        <xdr:cNvPr id="67" name="TextBox 66">
          <a:extLst>
            <a:ext uri="{FF2B5EF4-FFF2-40B4-BE49-F238E27FC236}">
              <a16:creationId xmlns:a16="http://schemas.microsoft.com/office/drawing/2014/main" id="{415A841E-DC84-AB5C-C13E-8C15A059B387}"/>
            </a:ext>
          </a:extLst>
        </xdr:cNvPr>
        <xdr:cNvSpPr txBox="1"/>
      </xdr:nvSpPr>
      <xdr:spPr>
        <a:xfrm>
          <a:off x="14564162" y="5435539"/>
          <a:ext cx="530933" cy="28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3D7CD4-2B86-409E-A49F-3E81A6C6041C}" type="TxLink">
            <a:rPr lang="en-US" sz="1000" b="1" i="1" u="none" strike="noStrike">
              <a:solidFill>
                <a:schemeClr val="accent1">
                  <a:lumMod val="50000"/>
                </a:schemeClr>
              </a:solidFill>
              <a:latin typeface="Calibri"/>
              <a:cs typeface="Calibri"/>
            </a:rPr>
            <a:pPr/>
            <a:t>86.5%</a:t>
          </a:fld>
          <a:endParaRPr lang="en-IN" sz="1000" b="1" i="1">
            <a:solidFill>
              <a:schemeClr val="accent1">
                <a:lumMod val="50000"/>
              </a:schemeClr>
            </a:solidFill>
          </a:endParaRPr>
        </a:p>
      </xdr:txBody>
    </xdr:sp>
    <xdr:clientData/>
  </xdr:twoCellAnchor>
  <xdr:twoCellAnchor>
    <xdr:from>
      <xdr:col>14</xdr:col>
      <xdr:colOff>13606</xdr:colOff>
      <xdr:row>26</xdr:row>
      <xdr:rowOff>64494</xdr:rowOff>
    </xdr:from>
    <xdr:to>
      <xdr:col>16</xdr:col>
      <xdr:colOff>36192</xdr:colOff>
      <xdr:row>33</xdr:row>
      <xdr:rowOff>169875</xdr:rowOff>
    </xdr:to>
    <xdr:graphicFrame macro="">
      <xdr:nvGraphicFramePr>
        <xdr:cNvPr id="68" name="Chart 67">
          <a:extLst>
            <a:ext uri="{FF2B5EF4-FFF2-40B4-BE49-F238E27FC236}">
              <a16:creationId xmlns:a16="http://schemas.microsoft.com/office/drawing/2014/main" id="{39D74B42-A367-4D98-BF1B-D309D0BDE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272123</xdr:colOff>
      <xdr:row>25</xdr:row>
      <xdr:rowOff>64497</xdr:rowOff>
    </xdr:from>
    <xdr:to>
      <xdr:col>15</xdr:col>
      <xdr:colOff>326568</xdr:colOff>
      <xdr:row>26</xdr:row>
      <xdr:rowOff>168063</xdr:rowOff>
    </xdr:to>
    <xdr:sp macro="" textlink="">
      <xdr:nvSpPr>
        <xdr:cNvPr id="69" name="TextBox 68">
          <a:extLst>
            <a:ext uri="{FF2B5EF4-FFF2-40B4-BE49-F238E27FC236}">
              <a16:creationId xmlns:a16="http://schemas.microsoft.com/office/drawing/2014/main" id="{39854874-EA6F-4DFD-8F9E-DACC0F1403B1}"/>
            </a:ext>
          </a:extLst>
        </xdr:cNvPr>
        <xdr:cNvSpPr txBox="1"/>
      </xdr:nvSpPr>
      <xdr:spPr>
        <a:xfrm>
          <a:off x="11593247" y="4600211"/>
          <a:ext cx="898104" cy="2849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accent1">
                  <a:lumMod val="50000"/>
                </a:schemeClr>
              </a:solidFill>
            </a:rPr>
            <a:t>Staples</a:t>
          </a:r>
          <a:r>
            <a:rPr lang="en-IN" sz="1100" b="1" i="0" baseline="0">
              <a:solidFill>
                <a:schemeClr val="accent1">
                  <a:lumMod val="50000"/>
                </a:schemeClr>
              </a:solidFill>
            </a:rPr>
            <a:t> </a:t>
          </a:r>
          <a:endParaRPr lang="en-IN" sz="1100" b="1" i="0">
            <a:solidFill>
              <a:schemeClr val="accent1">
                <a:lumMod val="50000"/>
              </a:schemeClr>
            </a:solidFill>
          </a:endParaRPr>
        </a:p>
      </xdr:txBody>
    </xdr:sp>
    <xdr:clientData/>
  </xdr:twoCellAnchor>
  <xdr:twoCellAnchor>
    <xdr:from>
      <xdr:col>14</xdr:col>
      <xdr:colOff>281214</xdr:colOff>
      <xdr:row>29</xdr:row>
      <xdr:rowOff>55423</xdr:rowOff>
    </xdr:from>
    <xdr:to>
      <xdr:col>15</xdr:col>
      <xdr:colOff>154214</xdr:colOff>
      <xdr:row>31</xdr:row>
      <xdr:rowOff>37280</xdr:rowOff>
    </xdr:to>
    <xdr:sp macro="" textlink="Sheet1!E175">
      <xdr:nvSpPr>
        <xdr:cNvPr id="70" name="TextBox 69">
          <a:extLst>
            <a:ext uri="{FF2B5EF4-FFF2-40B4-BE49-F238E27FC236}">
              <a16:creationId xmlns:a16="http://schemas.microsoft.com/office/drawing/2014/main" id="{B7777872-1256-0BE3-407D-26DDD21EA56C}"/>
            </a:ext>
          </a:extLst>
        </xdr:cNvPr>
        <xdr:cNvSpPr txBox="1"/>
      </xdr:nvSpPr>
      <xdr:spPr>
        <a:xfrm>
          <a:off x="11611428" y="5316852"/>
          <a:ext cx="535214" cy="34471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0E0E60-839A-4966-89E2-8FF8C4D87663}" type="TxLink">
            <a:rPr lang="en-US" sz="1100" b="1" i="1" u="none" strike="noStrike">
              <a:solidFill>
                <a:schemeClr val="accent1">
                  <a:lumMod val="50000"/>
                </a:schemeClr>
              </a:solidFill>
              <a:latin typeface="Calibri"/>
              <a:cs typeface="Calibri"/>
            </a:rPr>
            <a:pPr/>
            <a:t>87.1%</a:t>
          </a:fld>
          <a:endParaRPr lang="en-IN" sz="1100" b="1" i="1">
            <a:solidFill>
              <a:schemeClr val="accent1">
                <a:lumMod val="50000"/>
              </a:schemeClr>
            </a:solidFill>
          </a:endParaRPr>
        </a:p>
      </xdr:txBody>
    </xdr:sp>
    <xdr:clientData/>
  </xdr:twoCellAnchor>
  <xdr:twoCellAnchor editAs="oneCell">
    <xdr:from>
      <xdr:col>10</xdr:col>
      <xdr:colOff>206375</xdr:colOff>
      <xdr:row>3</xdr:row>
      <xdr:rowOff>36287</xdr:rowOff>
    </xdr:from>
    <xdr:to>
      <xdr:col>11</xdr:col>
      <xdr:colOff>142874</xdr:colOff>
      <xdr:row>6</xdr:row>
      <xdr:rowOff>155350</xdr:rowOff>
    </xdr:to>
    <xdr:pic>
      <xdr:nvPicPr>
        <xdr:cNvPr id="74" name="Graphic 73" descr="Earth globe: Americas with solid fill">
          <a:extLst>
            <a:ext uri="{FF2B5EF4-FFF2-40B4-BE49-F238E27FC236}">
              <a16:creationId xmlns:a16="http://schemas.microsoft.com/office/drawing/2014/main" id="{CACA1B0C-FF32-B1DA-6ACE-24D3B8BBB73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056688" y="583975"/>
          <a:ext cx="658812" cy="666750"/>
        </a:xfrm>
        <a:prstGeom prst="rect">
          <a:avLst/>
        </a:prstGeom>
      </xdr:spPr>
    </xdr:pic>
    <xdr:clientData/>
  </xdr:twoCellAnchor>
  <xdr:twoCellAnchor editAs="oneCell">
    <xdr:from>
      <xdr:col>11</xdr:col>
      <xdr:colOff>335642</xdr:colOff>
      <xdr:row>8</xdr:row>
      <xdr:rowOff>117929</xdr:rowOff>
    </xdr:from>
    <xdr:to>
      <xdr:col>12</xdr:col>
      <xdr:colOff>208641</xdr:colOff>
      <xdr:row>11</xdr:row>
      <xdr:rowOff>108858</xdr:rowOff>
    </xdr:to>
    <xdr:pic>
      <xdr:nvPicPr>
        <xdr:cNvPr id="76" name="Graphic 75" descr="Bar graph with downward trend with solid fill">
          <a:extLst>
            <a:ext uri="{FF2B5EF4-FFF2-40B4-BE49-F238E27FC236}">
              <a16:creationId xmlns:a16="http://schemas.microsoft.com/office/drawing/2014/main" id="{960A130B-B92F-343F-2B7B-28B2BCD4E86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0141855" y="1569358"/>
          <a:ext cx="535213" cy="535214"/>
        </a:xfrm>
        <a:prstGeom prst="rect">
          <a:avLst/>
        </a:prstGeom>
      </xdr:spPr>
    </xdr:pic>
    <xdr:clientData/>
  </xdr:twoCellAnchor>
  <xdr:twoCellAnchor editAs="oneCell">
    <xdr:from>
      <xdr:col>8</xdr:col>
      <xdr:colOff>372249</xdr:colOff>
      <xdr:row>7</xdr:row>
      <xdr:rowOff>643</xdr:rowOff>
    </xdr:from>
    <xdr:to>
      <xdr:col>9</xdr:col>
      <xdr:colOff>276678</xdr:colOff>
      <xdr:row>10</xdr:row>
      <xdr:rowOff>0</xdr:rowOff>
    </xdr:to>
    <xdr:pic>
      <xdr:nvPicPr>
        <xdr:cNvPr id="80" name="Graphic 79" descr="Bar graph with upward trend with solid fill">
          <a:extLst>
            <a:ext uri="{FF2B5EF4-FFF2-40B4-BE49-F238E27FC236}">
              <a16:creationId xmlns:a16="http://schemas.microsoft.com/office/drawing/2014/main" id="{F44CED4F-2EB3-785A-F07A-0CBFCA905BF7}"/>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847427" y="1270643"/>
          <a:ext cx="598072" cy="543643"/>
        </a:xfrm>
        <a:prstGeom prst="rect">
          <a:avLst/>
        </a:prstGeom>
      </xdr:spPr>
    </xdr:pic>
    <xdr:clientData/>
  </xdr:twoCellAnchor>
  <xdr:twoCellAnchor editAs="oneCell">
    <xdr:from>
      <xdr:col>2</xdr:col>
      <xdr:colOff>176892</xdr:colOff>
      <xdr:row>2</xdr:row>
      <xdr:rowOff>145142</xdr:rowOff>
    </xdr:from>
    <xdr:to>
      <xdr:col>3</xdr:col>
      <xdr:colOff>117929</xdr:colOff>
      <xdr:row>6</xdr:row>
      <xdr:rowOff>90715</xdr:rowOff>
    </xdr:to>
    <xdr:pic>
      <xdr:nvPicPr>
        <xdr:cNvPr id="82" name="Graphic 81" descr="Users outline">
          <a:extLst>
            <a:ext uri="{FF2B5EF4-FFF2-40B4-BE49-F238E27FC236}">
              <a16:creationId xmlns:a16="http://schemas.microsoft.com/office/drawing/2014/main" id="{4CA72B28-FB9C-DAC9-E9E2-CCA643789FCF}"/>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2721427" y="507999"/>
          <a:ext cx="671288" cy="671287"/>
        </a:xfrm>
        <a:prstGeom prst="rect">
          <a:avLst/>
        </a:prstGeom>
      </xdr:spPr>
    </xdr:pic>
    <xdr:clientData/>
  </xdr:twoCellAnchor>
  <xdr:twoCellAnchor editAs="oneCell">
    <xdr:from>
      <xdr:col>11</xdr:col>
      <xdr:colOff>242813</xdr:colOff>
      <xdr:row>3</xdr:row>
      <xdr:rowOff>122786</xdr:rowOff>
    </xdr:from>
    <xdr:to>
      <xdr:col>12</xdr:col>
      <xdr:colOff>305406</xdr:colOff>
      <xdr:row>8</xdr:row>
      <xdr:rowOff>130043</xdr:rowOff>
    </xdr:to>
    <xdr:pic>
      <xdr:nvPicPr>
        <xdr:cNvPr id="84" name="Graphic 83" descr="Teacher with solid fill">
          <a:extLst>
            <a:ext uri="{FF2B5EF4-FFF2-40B4-BE49-F238E27FC236}">
              <a16:creationId xmlns:a16="http://schemas.microsoft.com/office/drawing/2014/main" id="{ACB93C55-410D-BFA2-1453-106CAB3F214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9956198" y="667072"/>
          <a:ext cx="914401" cy="914400"/>
        </a:xfrm>
        <a:prstGeom prst="rect">
          <a:avLst/>
        </a:prstGeom>
      </xdr:spPr>
    </xdr:pic>
    <xdr:clientData/>
  </xdr:twoCellAnchor>
  <xdr:twoCellAnchor>
    <xdr:from>
      <xdr:col>13</xdr:col>
      <xdr:colOff>285749</xdr:colOff>
      <xdr:row>4</xdr:row>
      <xdr:rowOff>123473</xdr:rowOff>
    </xdr:from>
    <xdr:to>
      <xdr:col>19</xdr:col>
      <xdr:colOff>238978</xdr:colOff>
      <xdr:row>12</xdr:row>
      <xdr:rowOff>149930</xdr:rowOff>
    </xdr:to>
    <xdr:graphicFrame macro="">
      <xdr:nvGraphicFramePr>
        <xdr:cNvPr id="85" name="Chart 84">
          <a:extLst>
            <a:ext uri="{FF2B5EF4-FFF2-40B4-BE49-F238E27FC236}">
              <a16:creationId xmlns:a16="http://schemas.microsoft.com/office/drawing/2014/main" id="{447AC17F-5FC9-43DA-9C94-0615B5560D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xdr:col>
      <xdr:colOff>211669</xdr:colOff>
      <xdr:row>3</xdr:row>
      <xdr:rowOff>54623</xdr:rowOff>
    </xdr:from>
    <xdr:to>
      <xdr:col>17</xdr:col>
      <xdr:colOff>344816</xdr:colOff>
      <xdr:row>4</xdr:row>
      <xdr:rowOff>116075</xdr:rowOff>
    </xdr:to>
    <xdr:sp macro="" textlink="">
      <xdr:nvSpPr>
        <xdr:cNvPr id="86" name="TextBox 85">
          <a:extLst>
            <a:ext uri="{FF2B5EF4-FFF2-40B4-BE49-F238E27FC236}">
              <a16:creationId xmlns:a16="http://schemas.microsoft.com/office/drawing/2014/main" id="{597C25F9-0D7E-A9A0-7530-14455AEA0B15}"/>
            </a:ext>
          </a:extLst>
        </xdr:cNvPr>
        <xdr:cNvSpPr txBox="1"/>
      </xdr:nvSpPr>
      <xdr:spPr>
        <a:xfrm>
          <a:off x="12986779" y="607688"/>
          <a:ext cx="1836724" cy="24580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0">
              <a:solidFill>
                <a:schemeClr val="accent1">
                  <a:lumMod val="50000"/>
                </a:schemeClr>
              </a:solidFill>
            </a:rPr>
            <a:t>Acutal vs Target Trends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ndan Parab" refreshedDate="45352.69913090278" createdVersion="8" refreshedVersion="8" minRefreshableVersion="3" recordCount="2744" xr:uid="{802DB512-2E16-4141-A3D0-3E9B7DD55803}">
  <cacheSource type="worksheet">
    <worksheetSource ref="A1:G2745" sheet="Raw"/>
  </cacheSource>
  <cacheFields count="11">
    <cacheField name="sum(actualsalesvalue)" numFmtId="0">
      <sharedItems containsSemiMixedTypes="0" containsString="0" containsNumber="1" minValue="682.15" maxValue="582400034.68999898" count="2744">
        <n v="13477680.7899999"/>
        <n v="1152629.83"/>
        <n v="1502882.7"/>
        <n v="62965219.529999897"/>
        <n v="90696079.996873707"/>
        <n v="18921299.609999899"/>
        <n v="13916567.179999899"/>
        <n v="1433197.8399999901"/>
        <n v="10540987.507182"/>
        <n v="1730370.4299999899"/>
        <n v="79691442.061579898"/>
        <n v="65069839.479596101"/>
        <n v="284637.66197532002"/>
        <n v="73098870.931750298"/>
        <n v="7558007.4696995001"/>
        <n v="54815.608455299902"/>
        <n v="204325.46"/>
        <n v="8813504.3033729997"/>
        <n v="1274065.01"/>
        <n v="42243836.389999896"/>
        <n v="34778375.021892399"/>
        <n v="69456.109999999899"/>
        <n v="784806.67061291996"/>
        <n v="6156187.1499999901"/>
        <n v="52517.79"/>
        <n v="3491532.8460209998"/>
        <n v="171017145.600793"/>
        <n v="9636639.7992480006"/>
        <n v="111473591.902922"/>
        <n v="2649476.6899999902"/>
        <n v="2360886.44"/>
        <n v="70529.259999999995"/>
        <n v="1962463.00999999"/>
        <n v="266746.52999999898"/>
        <n v="5267274.02999999"/>
        <n v="1098797.19"/>
        <n v="94375.46"/>
        <n v="8869009.4815410003"/>
        <n v="261889.39759655899"/>
        <n v="23444198.469999999"/>
        <n v="30461.109999999899"/>
        <n v="65232.729999999901"/>
        <n v="582400034.68999898"/>
        <n v="1038412.73"/>
        <n v="6507184.7229124997"/>
        <n v="342946482.08999902"/>
        <n v="392194.483419"/>
        <n v="71342580.068521395"/>
        <n v="69468.739999999903"/>
        <n v="85768125.239999905"/>
        <n v="2258644.46999999"/>
        <n v="67056977.542233199"/>
        <n v="276400.46789112"/>
        <n v="2197189.23"/>
        <n v="163159.76999999999"/>
        <n v="101252701.84999999"/>
        <n v="22975884.809999999"/>
        <n v="28491957.0699999"/>
        <n v="7217414.4316779999"/>
        <n v="263882.57878620003"/>
        <n v="24503059.120000001"/>
        <n v="10713596.4"/>
        <n v="828215.14213679906"/>
        <n v="89683749.347662106"/>
        <n v="15691737.339999899"/>
        <n v="110479.54"/>
        <n v="101938.58999999901"/>
        <n v="423468.429999999"/>
        <n v="1233291.27"/>
        <n v="878788.05999999901"/>
        <n v="14763421.098437"/>
        <n v="189037.60927475899"/>
        <n v="629705.32999999903"/>
        <n v="1556725.38"/>
        <n v="1106384.21999999"/>
        <n v="16894848.109999999"/>
        <n v="77160919.724364504"/>
        <n v="208312.8"/>
        <n v="5069941.96"/>
        <n v="310023.02459336002"/>
        <n v="1934541.32499649"/>
        <n v="268165.90999999997"/>
        <n v="569304.46"/>
        <n v="19494.5"/>
        <n v="439007.284022999"/>
        <n v="395393.82812700002"/>
        <n v="108198.39999999999"/>
        <n v="632802.62"/>
        <n v="374205.74"/>
        <n v="823700.76999999897"/>
        <n v="878279.96999999904"/>
        <n v="19216490.640000001"/>
        <n v="22283954.266762599"/>
        <n v="1444610.57"/>
        <n v="136559.99"/>
        <n v="11419376.029999999"/>
        <n v="126239.69"/>
        <n v="1465635.67"/>
        <n v="12224680.869999999"/>
        <n v="22690.455803399898"/>
        <n v="1596588.5999999901"/>
        <n v="74744.289999999994"/>
        <n v="176864131.69999999"/>
        <n v="884847.37999999896"/>
        <n v="2690.97"/>
        <n v="3375606.82"/>
        <n v="177906.47791289899"/>
        <n v="21169643.149999902"/>
        <n v="58156.319999999898"/>
        <n v="11395842.976722101"/>
        <n v="122456.68"/>
        <n v="3271.43"/>
        <n v="224184.75999999899"/>
        <n v="109488.26"/>
        <n v="47815.14"/>
        <n v="5208.1399999999903"/>
        <n v="157516.016186099"/>
        <n v="1860287.51"/>
        <n v="1988781.74999999"/>
        <n v="125974.12859789901"/>
        <n v="981645.24998099997"/>
        <n v="31481.07966386"/>
        <n v="3270.98"/>
        <n v="340851.53"/>
        <n v="5451857.7558023799"/>
        <n v="869303.76999999897"/>
        <n v="70197.469999999899"/>
        <n v="64772.219999999899"/>
        <n v="212955.03999999899"/>
        <n v="153117.67000000001"/>
        <n v="4928.47"/>
        <n v="4902.9399999999996"/>
        <n v="478635.99"/>
        <n v="535113.84"/>
        <n v="3134.8399999999901"/>
        <n v="19751.1499999999"/>
        <n v="6711964.7999999896"/>
        <n v="17566.509999999998"/>
        <n v="33620.199999999997"/>
        <n v="81055.75"/>
        <n v="4485.12"/>
        <n v="49893.479999999901"/>
        <n v="228877.11"/>
        <n v="85780.709999999905"/>
        <n v="82284.14"/>
        <n v="2511.4499999999998"/>
        <n v="1829.03999999999"/>
        <n v="498090.59"/>
        <n v="6967.19"/>
        <n v="48993.86"/>
        <n v="3998.93"/>
        <n v="47390.52"/>
        <n v="256132.87"/>
        <n v="3256.77"/>
        <n v="5382.77"/>
        <n v="50938.73"/>
        <n v="43470.86"/>
        <n v="3098.67"/>
        <n v="47141.599999999999"/>
        <n v="19963776.240985401"/>
        <n v="14237377.259999899"/>
        <n v="950538.54"/>
        <n v="17276583.999999899"/>
        <n v="389964.31389707897"/>
        <n v="939637.25"/>
        <n v="1618931.13"/>
        <n v="95683.17"/>
        <n v="618573.81999999995"/>
        <n v="205691.41999999899"/>
        <n v="65835.3"/>
        <n v="1207992.7693544"/>
        <n v="36662669.649999999"/>
        <n v="2125160.52"/>
        <n v="733561.14966420003"/>
        <n v="1310111.1799999899"/>
        <n v="942630.365434999"/>
        <n v="56952.969999999899"/>
        <n v="5226119.6599999899"/>
        <n v="2137919.09"/>
        <n v="315264.88"/>
        <n v="879610.58999999904"/>
        <n v="5155043.726613"/>
        <n v="1318945.02999999"/>
        <n v="82909570.894156694"/>
        <n v="127835.379999999"/>
        <n v="1938847.97999999"/>
        <n v="1409699.8399999901"/>
        <n v="5154798.84"/>
        <n v="820119.40999999898"/>
        <n v="1230313.52999999"/>
        <n v="529870.21"/>
        <n v="6410524.6195979901"/>
        <n v="108203.08"/>
        <n v="356376.44"/>
        <n v="10573535.52"/>
        <n v="1015129.36999999"/>
        <n v="4404166.3"/>
        <n v="428552094.80999899"/>
        <n v="7959357.4264709996"/>
        <n v="5046967.0223775003"/>
        <n v="17120812.059999999"/>
        <n v="180334.71676439999"/>
        <n v="251759.62193728"/>
        <n v="5361193.6925525004"/>
        <n v="64849.82"/>
        <n v="1075723.70999999"/>
        <n v="86498.31"/>
        <n v="5660614.1558119897"/>
        <n v="918672.59"/>
        <n v="9865297.2490929998"/>
        <n v="46574840.189999998"/>
        <n v="155771.70000000001"/>
        <n v="16704617.59"/>
        <n v="384437.87991060002"/>
        <n v="306638.23201069998"/>
        <n v="11846122.23"/>
        <n v="810319.98999999894"/>
        <n v="1543017.45"/>
        <n v="8607710.8199999891"/>
        <n v="1333622.26"/>
        <n v="4506871.16"/>
        <n v="290132.69592168002"/>
        <n v="90588.659999999902"/>
        <n v="5123889.3611345002"/>
        <n v="156562.62100049999"/>
        <n v="74724.94"/>
        <n v="5156563.9260696797"/>
        <n v="2110002.4700000002"/>
        <n v="1152280.5999999901"/>
        <n v="110238316.25803199"/>
        <n v="885845.47960920003"/>
        <n v="61535611.7835318"/>
        <n v="7871007.6500000004"/>
        <n v="313195.65999999997"/>
        <n v="1050272.5699999901"/>
        <n v="13103358.769999901"/>
        <n v="157110.53"/>
        <n v="276803.24"/>
        <n v="9325980.6739220005"/>
        <n v="276687.67"/>
        <n v="117823.09"/>
        <n v="55514787.7094827"/>
        <n v="1321113.9099999899"/>
        <n v="137434.8187113"/>
        <n v="22428605.4099999"/>
        <n v="132499.57999999999"/>
        <n v="69068098.968385994"/>
        <n v="55146.0619611"/>
        <n v="1197446.6499999899"/>
        <n v="1174459.3500000001"/>
        <n v="593949.75710399996"/>
        <n v="199237.79"/>
        <n v="9259105.9899999909"/>
        <n v="67061.429999999993"/>
        <n v="328722.58136519999"/>
        <n v="614205.55999999901"/>
        <n v="172215.37"/>
        <n v="264538.54215504002"/>
        <n v="49401.502446179999"/>
        <n v="14963278.51"/>
        <n v="16477.769999999899"/>
        <n v="399228.65"/>
        <n v="11901.188577299999"/>
        <n v="44908.504820059999"/>
        <n v="373716.25820675999"/>
        <n v="183392.149999999"/>
        <n v="161356.82999999999"/>
        <n v="6735183.2400000002"/>
        <n v="190393.609999999"/>
        <n v="47712.29"/>
        <n v="7601584.2999999998"/>
        <n v="3689715.63"/>
        <n v="252106"/>
        <n v="881652.04"/>
        <n v="59969.678135399998"/>
        <n v="415016.81999999902"/>
        <n v="2867840.05"/>
        <n v="635631.28999999899"/>
        <n v="612782.14999999898"/>
        <n v="13865919.310000001"/>
        <n v="1757424.1399999899"/>
        <n v="53110.3299999999"/>
        <n v="371684.19999999902"/>
        <n v="57555.78"/>
        <n v="312012.78000000003"/>
        <n v="1181620.73"/>
        <n v="927876.11344999995"/>
        <n v="319363.04227703903"/>
        <n v="80262.86"/>
        <n v="1037783.7"/>
        <n v="1300597.3899999999"/>
        <n v="218067.69999999899"/>
        <n v="938414.05999999901"/>
        <n v="65124.89"/>
        <n v="19000160.676334701"/>
        <n v="1235439.94067382"/>
        <n v="970788.93877899996"/>
        <n v="84084.091376999902"/>
        <n v="288266.74"/>
        <n v="264290.40000000002"/>
        <n v="53974.607298019997"/>
        <n v="5099"/>
        <n v="171519.139999999"/>
        <n v="391846.109999999"/>
        <n v="12089.6122215"/>
        <n v="17791.830000000002"/>
        <n v="11686844.300000001"/>
        <n v="1879720.18162499"/>
        <n v="247889.77999999901"/>
        <n v="78762.45"/>
        <n v="42635.92"/>
        <n v="77459.419999999896"/>
        <n v="176238.48"/>
        <n v="64652.05"/>
        <n v="9936.0299999999897"/>
        <n v="94878.58"/>
        <n v="75240.41"/>
        <n v="41152.07"/>
        <n v="3260.14"/>
        <n v="2815"/>
        <n v="52757.5"/>
        <n v="6930.91"/>
        <n v="47311.799999999901"/>
        <n v="154124.13"/>
        <n v="51546.62"/>
        <n v="1525.4299999999901"/>
        <n v="193074.519999999"/>
        <n v="41901.639999999898"/>
        <n v="3135.8"/>
        <n v="61640.31"/>
        <n v="804.51"/>
        <n v="4110933.4133212799"/>
        <n v="83391069.230045006"/>
        <n v="48760.71"/>
        <n v="481508.95590930001"/>
        <n v="194340.15999999901"/>
        <n v="7945691.29"/>
        <n v="1520095.2191424901"/>
        <n v="40063676.528057396"/>
        <n v="2988211.3199999901"/>
        <n v="167846.75999999899"/>
        <n v="3584.57"/>
        <n v="17541841.528387599"/>
        <n v="120671.15"/>
        <n v="270170.52378689998"/>
        <n v="545401.21"/>
        <n v="161252.429999999"/>
        <n v="287524.09308755997"/>
        <n v="835153.29"/>
        <n v="29884736.987402"/>
        <n v="182406.74617699999"/>
        <n v="1523513.35"/>
        <n v="19418926.7299999"/>
        <n v="220369.77"/>
        <n v="70188722.670432806"/>
        <n v="2760643.75200968"/>
        <n v="4505802.13"/>
        <n v="175107.52999999901"/>
        <n v="86279799.219999999"/>
        <n v="1475606.75999999"/>
        <n v="9500836.4999999907"/>
        <n v="6464254.1900000004"/>
        <n v="141704.64744334001"/>
        <n v="323852073.49000001"/>
        <n v="2201618.65"/>
        <n v="1019677.16029649"/>
        <n v="9865983.9000000004"/>
        <n v="74836.022438099899"/>
        <n v="92940050.957234293"/>
        <n v="85282.369999999893"/>
        <n v="1474174.4"/>
        <n v="178527.18813600001"/>
        <n v="73586406.036662906"/>
        <n v="47140.384940319898"/>
        <n v="392198.42361324001"/>
        <n v="94786225.595013097"/>
        <n v="1032187.33"/>
        <n v="74244457.583996296"/>
        <n v="16860.824606760001"/>
        <n v="1057109.8999999999"/>
        <n v="3491759.65"/>
        <n v="872491.92"/>
        <n v="8281315.5"/>
        <n v="9902819.7400000002"/>
        <n v="144281.22"/>
        <n v="20241818.120000001"/>
        <n v="10498788.2019789"/>
        <n v="2501.7800000000002"/>
        <n v="3959071.57"/>
        <n v="217436.68"/>
        <n v="118179.02999999899"/>
        <n v="32619347.637911599"/>
        <n v="7654568.75"/>
        <n v="503539874.49999899"/>
        <n v="1190290.43696749"/>
        <n v="61421825.508370399"/>
        <n v="290923.88678519899"/>
        <n v="377311.59999999899"/>
        <n v="25895780.770640001"/>
        <n v="5258646.4399999902"/>
        <n v="2412844.29"/>
        <n v="140396.47052639999"/>
        <n v="936021.16999999899"/>
        <n v="1656590.9399999899"/>
        <n v="180983.81"/>
        <n v="2775303.27999999"/>
        <n v="745170.68"/>
        <n v="1566352.89"/>
        <n v="298288.88558483898"/>
        <n v="332067.61434365902"/>
        <n v="219913.83"/>
        <n v="60457.679999999898"/>
        <n v="43025.922215699902"/>
        <n v="111127.79"/>
        <n v="14458253.390000001"/>
        <n v="339999.52999999898"/>
        <n v="235195.399999999"/>
        <n v="410587.44838319899"/>
        <n v="296709.01187917998"/>
        <n v="77135923.8680152"/>
        <n v="47756254.919999897"/>
        <n v="506351.93999999901"/>
        <n v="16796.830000000002"/>
        <n v="1389721.65"/>
        <n v="19479587.25"/>
        <n v="223179.9765096"/>
        <n v="3104818.05"/>
        <n v="445004.52"/>
        <n v="784650.43629719899"/>
        <n v="975887.929999999"/>
        <n v="168373.262277"/>
        <n v="977291.19"/>
        <n v="83419.56"/>
        <n v="394451.78999999899"/>
        <n v="128707.83"/>
        <n v="232390.23554669999"/>
        <n v="117986.349999999"/>
        <n v="309105.8"/>
        <n v="2961546.4474777798"/>
        <n v="397735.87999999902"/>
        <n v="51355.3999999999"/>
        <n v="9160407.1400000006"/>
        <n v="17423289.699999999"/>
        <n v="22563275.539999999"/>
        <n v="14519124.0611945"/>
        <n v="867285.90128949995"/>
        <n v="3344889.13"/>
        <n v="315989.87"/>
        <n v="1438707.7361830201"/>
        <n v="8618622.1099999994"/>
        <n v="1631537.54"/>
        <n v="9911212.0299999993"/>
        <n v="277274.08"/>
        <n v="74769.019999999902"/>
        <n v="376168.28"/>
        <n v="1696317.62"/>
        <n v="2058649.1235199999"/>
        <n v="73649.820000000007"/>
        <n v="22787932.862270098"/>
        <n v="16951.0924006799"/>
        <n v="43894768.409396097"/>
        <n v="45189.82"/>
        <n v="83964.800000000003"/>
        <n v="589942.9"/>
        <n v="17613497.733765598"/>
        <n v="75566.720000000001"/>
        <n v="164799.32999999999"/>
        <n v="159248.23000000001"/>
        <n v="414077.07"/>
        <n v="170646.61"/>
        <n v="49555499.697420098"/>
        <n v="1790756.8700009901"/>
        <n v="57520.17"/>
        <n v="7480374.6399999904"/>
        <n v="4138.67"/>
        <n v="49539.953139600002"/>
        <n v="60013.639999999898"/>
        <n v="85837.86"/>
        <n v="82094.37"/>
        <n v="43006.129999999903"/>
        <n v="4544441.34"/>
        <n v="558884.14"/>
        <n v="14466.48"/>
        <n v="242807.5"/>
        <n v="9960.42"/>
        <n v="10370.99"/>
        <n v="5029.46"/>
        <n v="68659.070000000007"/>
        <n v="53193.46"/>
        <n v="11490.11"/>
        <n v="211608.94"/>
        <n v="8973.2799999999897"/>
        <n v="8889.81"/>
        <n v="62430.669999999896"/>
        <n v="28863.52"/>
        <n v="626193.24999999895"/>
        <n v="4103.22"/>
        <n v="1400572.16"/>
        <n v="173312.57"/>
        <n v="52106.94"/>
        <n v="53504.05"/>
        <n v="1844.96999999999"/>
        <n v="49116.56"/>
        <n v="17579616.065088"/>
        <n v="788198.30999999901"/>
        <n v="4263703.2699999996"/>
        <n v="436358.51"/>
        <n v="138293.09"/>
        <n v="11696608.189999999"/>
        <n v="402241.26"/>
        <n v="1018587.88999999"/>
        <n v="1315491.53999999"/>
        <n v="175702.34999999899"/>
        <n v="193880.59999999899"/>
        <n v="2513119.6035595899"/>
        <n v="185511.17879027899"/>
        <n v="9985492.1372414995"/>
        <n v="647460.42000000004"/>
        <n v="417929286.38"/>
        <n v="2448478.85"/>
        <n v="1997673.46999999"/>
        <n v="4345423.75"/>
        <n v="1298570.6759299999"/>
        <n v="11071482.26"/>
        <n v="16508722.720000001"/>
        <n v="159416.9"/>
        <n v="15561701.5"/>
        <n v="8126501.3009784902"/>
        <n v="502821.01"/>
        <n v="19920710.575716499"/>
        <n v="11285340.0399999"/>
        <n v="384371.90442420001"/>
        <n v="394823.74062683998"/>
        <n v="1866649.24999999"/>
        <n v="1504521.06"/>
        <n v="908823.95"/>
        <n v="741196.73999999894"/>
        <n v="191559.88433435999"/>
        <n v="2740615.56"/>
        <n v="10119255"/>
        <n v="4925943.84"/>
        <n v="3293953.39"/>
        <n v="21396147.239999902"/>
        <n v="188339.93001167901"/>
        <n v="523735.3"/>
        <n v="834646.94999999902"/>
        <n v="13966802.380000001"/>
        <n v="195240.329938499"/>
        <n v="134519.35406166001"/>
        <n v="1405217.76"/>
        <n v="1532946.9688444999"/>
        <n v="5620733.2000000002"/>
        <n v="11787532.382851399"/>
        <n v="69960447.340131804"/>
        <n v="9729487.3320645001"/>
        <n v="17187483.920000002"/>
        <n v="16635558.829999899"/>
        <n v="171059.71750559899"/>
        <n v="8043580.6299999999"/>
        <n v="671868.37"/>
        <n v="561625.01"/>
        <n v="250893.02999999901"/>
        <n v="129565.52"/>
        <n v="14290282.7974059"/>
        <n v="1460296.1"/>
        <n v="2549157.5699999998"/>
        <n v="81369974.035788506"/>
        <n v="1085195.8400000001"/>
        <n v="114924.359999999"/>
        <n v="30740965.599525999"/>
        <n v="1620256.26"/>
        <n v="22529885.0499999"/>
        <n v="6723729.0899999896"/>
        <n v="3579318.504102"/>
        <n v="267490.78000000003"/>
        <n v="21444.404061299902"/>
        <n v="71859759.893805593"/>
        <n v="59712.33"/>
        <n v="1004066.326582"/>
        <n v="1075269.52724399"/>
        <n v="194135.61999999901"/>
        <n v="725026.5"/>
        <n v="13668209.7689719"/>
        <n v="13762.56"/>
        <n v="1373401.72"/>
        <n v="1126767.8499999901"/>
        <n v="292762.38201203902"/>
        <n v="328834.89110743999"/>
        <n v="54561418.437649198"/>
        <n v="71477.440000000002"/>
        <n v="211378.78071419999"/>
        <n v="193663.25426250001"/>
        <n v="75048.159999999902"/>
        <n v="361041.06"/>
        <n v="2658300.3499765601"/>
        <n v="43552760.689999998"/>
        <n v="102438.92"/>
        <n v="610703.76999999897"/>
        <n v="186286.641571919"/>
        <n v="109392.99"/>
        <n v="26395818.117411301"/>
        <n v="249688.66999999899"/>
        <n v="557246.07999999903"/>
        <n v="180439.90116292"/>
        <n v="77694970.409999907"/>
        <n v="56711.29"/>
        <n v="3658754.4799999902"/>
        <n v="1068213.6599999999"/>
        <n v="626005.25"/>
        <n v="1205671.6710621"/>
        <n v="566576.18999999994"/>
        <n v="688500.79"/>
        <n v="413990.62"/>
        <n v="82081547.530762598"/>
        <n v="284543.13"/>
        <n v="984872.99"/>
        <n v="1263318.78999999"/>
        <n v="602180.1"/>
        <n v="448145.00999999902"/>
        <n v="16076160.349999901"/>
        <n v="183661.69329587999"/>
        <n v="2532935.0099999998"/>
        <n v="11266186.1299999"/>
        <n v="58139.591866100003"/>
        <n v="10371152.0927811"/>
        <n v="573119.13999999897"/>
        <n v="182697.07251696"/>
        <n v="168023.08"/>
        <n v="110911.29"/>
        <n v="1095891.21"/>
        <n v="10371961.43"/>
        <n v="28650716.199119098"/>
        <n v="375781.609999999"/>
        <n v="58571.32"/>
        <n v="36140781.753774397"/>
        <n v="11538.49"/>
        <n v="8025.8777395199904"/>
        <n v="86151889.899999902"/>
        <n v="15320.04"/>
        <n v="1119191.75"/>
        <n v="1475796.89"/>
        <n v="181384.742009999"/>
        <n v="228179.399999999"/>
        <n v="49629.41"/>
        <n v="96665.400186300001"/>
        <n v="294722.48970795999"/>
        <n v="2934075.7099999902"/>
        <n v="352555.62"/>
        <n v="307044.489999999"/>
        <n v="8325153.7699999996"/>
        <n v="21494459.18"/>
        <n v="51232.43"/>
        <n v="2654699.1"/>
        <n v="87736.077247499998"/>
        <n v="27753.925336499899"/>
        <n v="24679.749999999902"/>
        <n v="231668.25"/>
        <n v="67926.149999999994"/>
        <n v="30766.76"/>
        <n v="74287.471628700005"/>
        <n v="5692614.7300000004"/>
        <n v="139886.65"/>
        <n v="220308.73"/>
        <n v="88698.32"/>
        <n v="393897.18"/>
        <n v="153386.43"/>
        <n v="161118.62999999899"/>
        <n v="639979.11990099901"/>
        <n v="3677082.1899999902"/>
        <n v="2891698.7899999898"/>
        <n v="56531.99"/>
        <n v="557364.63999999897"/>
        <n v="11898.029999999901"/>
        <n v="81543.349999999904"/>
        <n v="1832.47"/>
        <n v="43753.81"/>
        <n v="234816.64000000001"/>
        <n v="50355.81"/>
        <n v="53626.26"/>
        <n v="52510.119999999901"/>
        <n v="19717.35476776"/>
        <n v="874381.81"/>
        <n v="432878.7"/>
        <n v="10070.4710363999"/>
        <n v="2061671.9"/>
        <n v="76709873.186733007"/>
        <n v="99988299.508620307"/>
        <n v="504283083.68999898"/>
        <n v="655587"/>
        <n v="102898512.214488"/>
        <n v="5897882.5700000003"/>
        <n v="586133.31999999995"/>
        <n v="53795379.5461042"/>
        <n v="1557718.1799999899"/>
        <n v="47332.54"/>
        <n v="68580063.579999894"/>
        <n v="674062.15864349902"/>
        <n v="377146.54"/>
        <n v="156243.21"/>
        <n v="97660.42"/>
        <n v="2019175.3616485"/>
        <n v="7620.04"/>
        <n v="6475610.7879649997"/>
        <n v="4169127.27999999"/>
        <n v="15966323.112404499"/>
        <n v="87003.21"/>
        <n v="4815400.5"/>
        <n v="208878.2182113"/>
        <n v="144313.63"/>
        <n v="14838101.91"/>
        <n v="21215781.6074875"/>
        <n v="51499647.68"/>
        <n v="1615636.65"/>
        <n v="106580780.249543"/>
        <n v="7244976.7999454904"/>
        <n v="20237944.079999901"/>
        <n v="16773653.5817069"/>
        <n v="45535341.389999896"/>
        <n v="48447072.82"/>
        <n v="152518.73000000001"/>
        <n v="53198.485976379998"/>
        <n v="357175009.489999"/>
        <n v="2594685.0699999901"/>
        <n v="39093.2081836"/>
        <n v="80091638.778734401"/>
        <n v="318616581.26999903"/>
        <n v="22175376.765085399"/>
        <n v="62303904.145844802"/>
        <n v="2330742.96"/>
        <n v="10178597.8133287"/>
        <n v="269429.99310372001"/>
        <n v="14733830.24"/>
        <n v="39086404.799999997"/>
        <n v="375566.73"/>
        <n v="1380072.22999999"/>
        <n v="33427.949999999997"/>
        <n v="271151.93129829998"/>
        <n v="95017.8"/>
        <n v="130306.31"/>
        <n v="296184.65999999997"/>
        <n v="1053232.94"/>
        <n v="1364367.95"/>
        <n v="32889493.8562904"/>
        <n v="267363.01"/>
        <n v="3644431.55"/>
        <n v="576687.61"/>
        <n v="9775897.2099999897"/>
        <n v="277228.18632744002"/>
        <n v="557704.57999999903"/>
        <n v="7078350.0000949996"/>
        <n v="585154.78"/>
        <n v="256857.51"/>
        <n v="259496.50990668"/>
        <n v="11736602.846584"/>
        <n v="48594451.57"/>
        <n v="94223.769727580002"/>
        <n v="85361553.049999997"/>
        <n v="9879102.9499999993"/>
        <n v="11216592.7199999"/>
        <n v="162186.23000000001"/>
        <n v="113283.35"/>
        <n v="24713896.133342098"/>
        <n v="198841.889999999"/>
        <n v="43578643.165379897"/>
        <n v="289801.63463327999"/>
        <n v="983171.49999999895"/>
        <n v="24039522.945913699"/>
        <n v="25746080.1230396"/>
        <n v="7489711.5399999898"/>
        <n v="990651.41465399996"/>
        <n v="1492086.4499999899"/>
        <n v="184100.94"/>
        <n v="860460.57"/>
        <n v="349139.25"/>
        <n v="1484539.49"/>
        <n v="232403.56"/>
        <n v="508298.19999999902"/>
        <n v="252901.74999999901"/>
        <n v="52505.18"/>
        <n v="4641324.77999999"/>
        <n v="159033.42000000001"/>
        <n v="12484939.519999901"/>
        <n v="624351.47"/>
        <n v="329168.35079459898"/>
        <n v="933436.33817499899"/>
        <n v="5801770.4299999997"/>
        <n v="132645.1"/>
        <n v="650670.95999999903"/>
        <n v="1633242.4010649901"/>
        <n v="888012.73"/>
        <n v="832055.7"/>
        <n v="2146426.8699999899"/>
        <n v="1314769.9199999999"/>
        <n v="76878.279999999897"/>
        <n v="829874.60999999905"/>
        <n v="340657.15"/>
        <n v="10774760.52"/>
        <n v="78963650.593685597"/>
        <n v="2416667.2099999902"/>
        <n v="13055647.98"/>
        <n v="386783.14"/>
        <n v="2928793.0991076599"/>
        <n v="3886914.33"/>
        <n v="6491896.9099999899"/>
        <n v="297185.37995255901"/>
        <n v="793751.18"/>
        <n v="408313.00999999902"/>
        <n v="69859.339999999895"/>
        <n v="1368541.70999999"/>
        <n v="407175.88834980002"/>
        <n v="1347581.23"/>
        <n v="109794.889999999"/>
        <n v="2973725.33"/>
        <n v="79832936.067971706"/>
        <n v="449710.7380062"/>
        <n v="1041288.4250010001"/>
        <n v="378075.59999999899"/>
        <n v="20692018.539999999"/>
        <n v="5599.78999999999"/>
        <n v="1924954.27241699"/>
        <n v="462887.83"/>
        <n v="664723.94999999995"/>
        <n v="18825366.2091281"/>
        <n v="309516.51999999897"/>
        <n v="235876.62999999899"/>
        <n v="4966.9399999999996"/>
        <n v="135765.24"/>
        <n v="114431.27999999899"/>
        <n v="47612.3999999999"/>
        <n v="2934053.4099999899"/>
        <n v="61105.0099999999"/>
        <n v="40071118.010260798"/>
        <n v="113057.989999999"/>
        <n v="18887148.879999999"/>
        <n v="2853.45"/>
        <n v="1329565.3835089901"/>
        <n v="16283142.449999999"/>
        <n v="766732.51744099997"/>
        <n v="157914.75475379999"/>
        <n v="315637.34999999998"/>
        <n v="62161.799999999901"/>
        <n v="247889.11"/>
        <n v="86827.6"/>
        <n v="154197.32999999999"/>
        <n v="5394240.8499999996"/>
        <n v="20381.097069300002"/>
        <n v="172486.41"/>
        <n v="58571.31"/>
        <n v="155644.85999999999"/>
        <n v="8152665.0567691196"/>
        <n v="83206.179999999993"/>
        <n v="8949.6299999999992"/>
        <n v="272842.89"/>
        <n v="9368.74"/>
        <n v="391461.72999999899"/>
        <n v="14090.2599999999"/>
        <n v="15456.05"/>
        <n v="8436.5499999999993"/>
        <n v="4723.1099999999997"/>
        <n v="49009.68"/>
        <n v="2751.43"/>
        <n v="4435.3499999999904"/>
        <n v="56787.239999999903"/>
        <n v="5592.06"/>
        <n v="4860.6000000000004"/>
        <n v="10154.0899999999"/>
        <n v="152744.76999999999"/>
        <n v="81241.88"/>
        <n v="55863.2599999999"/>
        <n v="48438.77"/>
        <n v="66657.609999999899"/>
        <n v="36029159.530000001"/>
        <n v="282828.53048516001"/>
        <n v="10814868.1499999"/>
        <n v="86203838.602874398"/>
        <n v="5144422.9887159998"/>
        <n v="2084821.68"/>
        <n v="1646455.3799999901"/>
        <n v="951189.14"/>
        <n v="1474798.3797964901"/>
        <n v="382441.41"/>
        <n v="604694.46"/>
        <n v="2714884.2825048999"/>
        <n v="302639.90999999997"/>
        <n v="78099882.831146196"/>
        <n v="2573662.241535"/>
        <n v="230007.63"/>
        <n v="2064128.3999999899"/>
        <n v="810252.61"/>
        <n v="13615820.619999999"/>
        <n v="278424887.94999897"/>
        <n v="2572966.4700000002"/>
        <n v="19908155.702638399"/>
        <n v="831562.23"/>
        <n v="419547.82"/>
        <n v="303063.47207879898"/>
        <n v="81432.009999999893"/>
        <n v="4770816.4528772198"/>
        <n v="31361351.505280498"/>
        <n v="95872687.379999906"/>
        <n v="10855302.59"/>
        <n v="2039150.9099999899"/>
        <n v="15729413.189999999"/>
        <n v="14444621.98"/>
        <n v="33681006.3121894"/>
        <n v="44181739.5499999"/>
        <n v="475015.96"/>
        <n v="40454614.990000002"/>
        <n v="3695059.96999999"/>
        <n v="602355.48999999894"/>
        <n v="64442759.735599197"/>
        <n v="4468140.0955344997"/>
        <n v="1374824.65"/>
        <n v="185418.72"/>
        <n v="6311584.3099999903"/>
        <n v="1834270.56"/>
        <n v="11801400.779999901"/>
        <n v="5503717.6845749896"/>
        <n v="1017092.83999999"/>
        <n v="1753174.4973160001"/>
        <n v="642486.81999999995"/>
        <n v="110092.2"/>
        <n v="103953.79"/>
        <n v="280388.60972819902"/>
        <n v="79847.309999999896"/>
        <n v="4396008.5999999996"/>
        <n v="7216310.85783849"/>
        <n v="2043918.03"/>
        <n v="5436778.4100000001"/>
        <n v="1019241.8917098"/>
        <n v="302965845.86000001"/>
        <n v="9483930.9199999999"/>
        <n v="7355854.3848240003"/>
        <n v="1412477.75987999"/>
        <n v="3059506.63"/>
        <n v="147840.65999999901"/>
        <n v="298120.54204937897"/>
        <n v="34915126.650304601"/>
        <n v="10447361.939999999"/>
        <n v="116642.45"/>
        <n v="1697416.6899999899"/>
        <n v="22189067.969999898"/>
        <n v="127056.549999999"/>
        <n v="1631973.28"/>
        <n v="473411.88"/>
        <n v="4616.6799999999903"/>
        <n v="280362.03999999998"/>
        <n v="836806.59999999905"/>
        <n v="9997.6999999999898"/>
        <n v="1130743.1099999901"/>
        <n v="278427.54515909997"/>
        <n v="336987.63"/>
        <n v="101645905.559999"/>
        <n v="137049.43999999901"/>
        <n v="21225.0814512"/>
        <n v="1248288.3899999999"/>
        <n v="42047504.769356497"/>
        <n v="7469549.2999999998"/>
        <n v="51168178.619999997"/>
        <n v="122954.46"/>
        <n v="261658.376543019"/>
        <n v="48828013.982618697"/>
        <n v="451391.54800409998"/>
        <n v="3741289.6399999899"/>
        <n v="109997.349999999"/>
        <n v="16075893.999999899"/>
        <n v="889977.57650214003"/>
        <n v="98595.41"/>
        <n v="15371806.09"/>
        <n v="20704459.7595402"/>
        <n v="181616.06990685899"/>
        <n v="249644.15999999901"/>
        <n v="73077.91"/>
        <n v="883360.12"/>
        <n v="90805.029999999897"/>
        <n v="10765.5705352799"/>
        <n v="303066.90999999997"/>
        <n v="926641.41999999899"/>
        <n v="157011.769999999"/>
        <n v="216007.37109599999"/>
        <n v="26564.449999999899"/>
        <n v="7456739.0999999996"/>
        <n v="1243281.3799999999"/>
        <n v="90269035.939999998"/>
        <n v="99553.398387299996"/>
        <n v="734699.70999999903"/>
        <n v="19582166.8791872"/>
        <n v="2634.45"/>
        <n v="58118.016073179999"/>
        <n v="209920.73"/>
        <n v="19578301.579999901"/>
        <n v="300876.87999999902"/>
        <n v="19117.740000000002"/>
        <n v="5083.74"/>
        <n v="297877.1113626"/>
        <n v="104676.53"/>
        <n v="3840.56"/>
        <n v="256088.709999999"/>
        <n v="368171.94280895998"/>
        <n v="291778.01"/>
        <n v="91307.520000000004"/>
        <n v="1836225.08125649"/>
        <n v="51803.3325711"/>
        <n v="238951.29"/>
        <n v="1498433.3650549999"/>
        <n v="280343.11999999901"/>
        <n v="2007991.1"/>
        <n v="1694105.4355609899"/>
        <n v="53881.45"/>
        <n v="72412.62"/>
        <n v="151792.85999999999"/>
        <n v="83305.008345900002"/>
        <n v="13867.199999999901"/>
        <n v="9548.0296896999898"/>
        <n v="81059.240000000005"/>
        <n v="87324.25"/>
        <n v="4105.3599999999997"/>
        <n v="21937.622215560001"/>
        <n v="12332"/>
        <n v="11074.97"/>
        <n v="10154.629999999899"/>
        <n v="1413858.0999999901"/>
        <n v="90502.78"/>
        <n v="63851.64"/>
        <n v="345140.98"/>
        <n v="61823.019999999902"/>
        <n v="3625.17"/>
        <n v="699358.88999999897"/>
        <n v="216704.2"/>
        <n v="5009925.87"/>
        <n v="8659354.7699999996"/>
        <n v="378838.06"/>
        <n v="427779.33999999898"/>
        <n v="50979990.298811398"/>
        <n v="151116.21"/>
        <n v="918889.25999999896"/>
        <n v="28454658.34"/>
        <n v="326502.44047883898"/>
        <n v="46073208.914947301"/>
        <n v="296404.29047003901"/>
        <n v="30778238.6503735"/>
        <n v="11269442.098364901"/>
        <n v="9281998.8699999992"/>
        <n v="18098307.836097401"/>
        <n v="1010646.61478219"/>
        <n v="349272.66"/>
        <n v="19204664.489999902"/>
        <n v="7418650.7811735002"/>
        <n v="1808010.05999999"/>
        <n v="24363043.2214179"/>
        <n v="1386560.6099999901"/>
        <n v="4300472.5243350398"/>
        <n v="2386698.44"/>
        <n v="223972.36"/>
        <n v="3284438.81"/>
        <n v="3997391.6579189901"/>
        <n v="13298079.439999901"/>
        <n v="10163430.6"/>
        <n v="212828.40999999901"/>
        <n v="363599.32"/>
        <n v="23166.58"/>
        <n v="109966.69"/>
        <n v="8886467.6099999994"/>
        <n v="5071.5"/>
        <n v="9259072.3399999999"/>
        <n v="79617928.628552601"/>
        <n v="4179714.8736639898"/>
        <n v="10243.52"/>
        <n v="22371399.324800801"/>
        <n v="167648.59580700001"/>
        <n v="118475220.184774"/>
        <n v="142715.29999999999"/>
        <n v="381891.38"/>
        <n v="75629456.398573697"/>
        <n v="3936228.6433469998"/>
        <n v="23925410.300000001"/>
        <n v="4866168.5499999896"/>
        <n v="11363596.43"/>
        <n v="20093920.114196502"/>
        <n v="11439552.24"/>
        <n v="34251675.149999902"/>
        <n v="20578645.649999999"/>
        <n v="4023931.39"/>
        <n v="932748.36"/>
        <n v="335702.41"/>
        <n v="98702.159999999902"/>
        <n v="97641715.669157594"/>
        <n v="185745.78"/>
        <n v="791681.9870355"/>
        <n v="5142312.53486499"/>
        <n v="160917.29999999999"/>
        <n v="489323107.29000002"/>
        <n v="66626.7"/>
        <n v="14536.528746960001"/>
        <n v="96272.94"/>
        <n v="25335617.489999902"/>
        <n v="29221112.169999901"/>
        <n v="112081.06"/>
        <n v="194164.8"/>
        <n v="1016522.03999999"/>
        <n v="1649504.84"/>
        <n v="216077.09"/>
        <n v="1060228.8199999901"/>
        <n v="7225040.3460015003"/>
        <n v="250713.04"/>
        <n v="212412.9"/>
        <n v="179806.07"/>
        <n v="73637959.741969898"/>
        <n v="480165.43"/>
        <n v="68408.159999999902"/>
        <n v="463172.47999999899"/>
        <n v="97843.199999999997"/>
        <n v="3374215.1066064802"/>
        <n v="256139.13"/>
        <n v="153698966.03"/>
        <n v="3573621.68"/>
        <n v="16598872.25"/>
        <n v="273254.19"/>
        <n v="137411.82"/>
        <n v="8676077.2920578793"/>
        <n v="1444540.597544"/>
        <n v="838102.28"/>
        <n v="53994.109999999899"/>
        <n v="27414696.381368998"/>
        <n v="654881.37"/>
        <n v="1971962.46"/>
        <n v="66482.083743900002"/>
        <n v="30496855.657653801"/>
        <n v="2364631.3899999899"/>
        <n v="1301168.8700000001"/>
        <n v="89772.89"/>
        <n v="44214.8299999999"/>
        <n v="123788.68"/>
        <n v="114485.469999999"/>
        <n v="83822.13"/>
        <n v="16085.4899999999"/>
        <n v="71840.649999999994"/>
        <n v="15405.58880064"/>
        <n v="43238.330027800002"/>
        <n v="569531.44999999995"/>
        <n v="200310.49"/>
        <n v="1445053.3999999899"/>
        <n v="1108984.0564385001"/>
        <n v="44086.61"/>
        <n v="493775.7"/>
        <n v="247145.29"/>
        <n v="11052801.050000001"/>
        <n v="314323.83999999898"/>
        <n v="681041.89"/>
        <n v="7147268.8099999996"/>
        <n v="233803.59"/>
        <n v="150531.51999999999"/>
        <n v="132681.76"/>
        <n v="364539.17"/>
        <n v="36142363.756124698"/>
        <n v="67050"/>
        <n v="762836.69"/>
        <n v="82781.912307599996"/>
        <n v="2834972.3335935399"/>
        <n v="57728.67"/>
        <n v="279567.20999999897"/>
        <n v="307599.74953949999"/>
        <n v="4889.79"/>
        <n v="477658.02999999898"/>
        <n v="74207.859999999899"/>
        <n v="484985.61570359999"/>
        <n v="80110.3"/>
        <n v="4697.29"/>
        <n v="58109.8299999999"/>
        <n v="27565.16"/>
        <n v="230529.14"/>
        <n v="793547.34"/>
        <n v="43683.839999999997"/>
        <n v="4649.33"/>
        <n v="2744345.76"/>
        <n v="50439.039999999899"/>
        <n v="50883.619999999901"/>
        <n v="935814.82226649998"/>
        <n v="57784.15"/>
        <n v="633055.81999999995"/>
        <n v="523264.14999999898"/>
        <n v="46602.879999999997"/>
        <n v="46604.27"/>
        <n v="16536.416338200001"/>
        <n v="9025.2952658199902"/>
        <n v="61144.34"/>
        <n v="19125.259999999998"/>
        <n v="64352.459999999897"/>
        <n v="2239.7800000000002"/>
        <n v="2634.34"/>
        <n v="2915.04"/>
        <n v="2442.87"/>
        <n v="2562.96"/>
        <n v="66837448.572956197"/>
        <n v="4017198.14"/>
        <n v="110139.967278"/>
        <n v="75237.3769862599"/>
        <n v="87759941.437253505"/>
        <n v="4257772.0998745104"/>
        <n v="17695439.989999998"/>
        <n v="463145.64"/>
        <n v="243414.03161790001"/>
        <n v="1146101.46"/>
        <n v="6398768.5101559898"/>
        <n v="91755408.774137303"/>
        <n v="13613601.447864"/>
        <n v="78508886.909834698"/>
        <n v="324387.99"/>
        <n v="36634429.519071899"/>
        <n v="9587.68"/>
        <n v="4020421.7499999902"/>
        <n v="3830666.19"/>
        <n v="4453437.88"/>
        <n v="9314660.2899999991"/>
        <n v="5834142.5841269996"/>
        <n v="895919.29"/>
        <n v="199586.63678863901"/>
        <n v="1104331.53999999"/>
        <n v="2588993.36"/>
        <n v="6113992.9799999902"/>
        <n v="329169.21957298002"/>
        <n v="8806497.5799999908"/>
        <n v="55825.35"/>
        <n v="8702033.6600000001"/>
        <n v="179182.69"/>
        <n v="424104.62999999902"/>
        <n v="477809.21999999898"/>
        <n v="67215102.761349902"/>
        <n v="10021316.74"/>
        <n v="2178366.8199999998"/>
        <n v="57500435.442171298"/>
        <n v="4279500.28"/>
        <n v="181135.34999999899"/>
        <n v="91220.91"/>
        <n v="48836.934290839999"/>
        <n v="2347964.62"/>
        <n v="1642571.91"/>
        <n v="17694859.144556001"/>
        <n v="166228.78705622"/>
        <n v="190706.11"/>
        <n v="71203797.577868"/>
        <n v="4991981.61663849"/>
        <n v="4969847.7999999896"/>
        <n v="1567270.51999999"/>
        <n v="11153723.4099999"/>
        <n v="31403373.289999999"/>
        <n v="669687.53"/>
        <n v="429965.48"/>
        <n v="11583.547935839901"/>
        <n v="6694836.5834900001"/>
        <n v="1505329.64"/>
        <n v="16686710.27"/>
        <n v="472601.18"/>
        <n v="12228463.09"/>
        <n v="304097.78000000003"/>
        <n v="6100849.7499999898"/>
        <n v="845155.99897299998"/>
        <n v="8489039.7126975004"/>
        <n v="258685.68"/>
        <n v="910759.21082449995"/>
        <n v="381597.83999999898"/>
        <n v="986791.7"/>
        <n v="67371.45"/>
        <n v="951731.6060725"/>
        <n v="520017.30107063998"/>
        <n v="158863.75"/>
        <n v="2478071.02"/>
        <n v="153301745.08999899"/>
        <n v="83416992.150988594"/>
        <n v="53077.65"/>
        <n v="266462.87999999902"/>
        <n v="400557.24"/>
        <n v="949982.84"/>
        <n v="6260649.5300000003"/>
        <n v="303950.27645399998"/>
        <n v="423722.78"/>
        <n v="537597.15999999898"/>
        <n v="392539.90641467902"/>
        <n v="513033.28"/>
        <n v="1024994.44"/>
        <n v="1239330.76964949"/>
        <n v="7632350.4499999899"/>
        <n v="396296.4691554"/>
        <n v="269518.47123539902"/>
        <n v="87102.93"/>
        <n v="309423.74844743899"/>
        <n v="184259.95582830001"/>
        <n v="174215.179999999"/>
        <n v="426896.63999999902"/>
        <n v="1083668.8199999901"/>
        <n v="166601.01450516001"/>
        <n v="1508887.2211114401"/>
        <n v="288725.13933323999"/>
        <n v="21602009.800000001"/>
        <n v="1837603.77"/>
        <n v="429477.82253970002"/>
        <n v="3965766.7099999902"/>
        <n v="1178855.9793425"/>
        <n v="240944.5"/>
        <n v="391053.12999999902"/>
        <n v="78501092.638342902"/>
        <n v="996904.91895720002"/>
        <n v="284011.19"/>
        <n v="172373.27"/>
        <n v="59786.6499999999"/>
        <n v="358888.08"/>
        <n v="1425500.2526874901"/>
        <n v="109593.079999999"/>
        <n v="51678.4399999999"/>
        <n v="1812602.91"/>
        <n v="389115.18"/>
        <n v="1230755.48"/>
        <n v="192204.32621616"/>
        <n v="49299.3999999999"/>
        <n v="409517.34999999899"/>
        <n v="276410.46000000002"/>
        <n v="366829.91"/>
        <n v="37828955.888061397"/>
        <n v="106047.33"/>
        <n v="66633.289999999994"/>
        <n v="179322.49999999901"/>
        <n v="323463.24"/>
        <n v="111081.0866022"/>
        <n v="4617233.58"/>
        <n v="328869.55999999901"/>
        <n v="445930.11"/>
        <n v="15794"/>
        <n v="1009977.0613624901"/>
        <n v="39509.737520980001"/>
        <n v="67616.164232099996"/>
        <n v="2319174.1192124998"/>
        <n v="1146304.3509901799"/>
        <n v="10634.759618280001"/>
        <n v="6397.5"/>
        <n v="5687091.1699999999"/>
        <n v="68339.98"/>
        <n v="1117192.5906295001"/>
        <n v="17068.838694599999"/>
        <n v="11257.77"/>
        <n v="65711.09"/>
        <n v="52335.43"/>
        <n v="103997.84"/>
        <n v="435948.57"/>
        <n v="56921.98"/>
        <n v="219161.27"/>
        <n v="385463.73"/>
        <n v="2031.52"/>
        <n v="22235239.789999999"/>
        <n v="1443527.66"/>
        <n v="4819.25"/>
        <n v="13053.56"/>
        <n v="6192.79"/>
        <n v="44741.83"/>
        <n v="70769.819999999905"/>
        <n v="1017.16999999999"/>
        <n v="83081.95"/>
        <n v="47752.539999999899"/>
        <n v="11193418.295169"/>
        <n v="6868339.5300000003"/>
        <n v="2309147.06"/>
        <n v="5750332.0702684997"/>
        <n v="294655.48064507998"/>
        <n v="3060276.13"/>
        <n v="21367828.289999999"/>
        <n v="370223.18999999901"/>
        <n v="3516127.6799999899"/>
        <n v="11007549.970000001"/>
        <n v="69928159.048416197"/>
        <n v="2242653.86"/>
        <n v="16617489.189999901"/>
        <n v="1729753.33"/>
        <n v="240873.93067103901"/>
        <n v="22671942.125162002"/>
        <n v="217132.829999999"/>
        <n v="683084.69"/>
        <n v="2921574.9632460801"/>
        <n v="17160115.359999899"/>
        <n v="6216570.6799999997"/>
        <n v="2321775.81"/>
        <n v="4627002"/>
        <n v="121041.83"/>
        <n v="1022395.16999999"/>
        <n v="6839258.6102444902"/>
        <n v="1106783.9299999899"/>
        <n v="7960002.7872860003"/>
        <n v="9669.4021421599991"/>
        <n v="195795.11999999901"/>
        <n v="1084147.5799999901"/>
        <n v="67228.100000000006"/>
        <n v="1908495.83"/>
        <n v="6407048.8599999901"/>
        <n v="18761215.579999998"/>
        <n v="176498.59"/>
        <n v="1523598.59809299"/>
        <n v="527720.78999999899"/>
        <n v="899337.55739849899"/>
        <n v="264188.51"/>
        <n v="396985.93"/>
        <n v="110045729.62011801"/>
        <n v="7526096.9800000004"/>
        <n v="31145473.600000001"/>
        <n v="28197056.7299999"/>
        <n v="21810567.030000001"/>
        <n v="258164.94"/>
        <n v="15041515.18"/>
        <n v="14136802.836354"/>
        <n v="104573753.70674101"/>
        <n v="9773209.3926444892"/>
        <n v="4416374.5187100004"/>
        <n v="99285.56"/>
        <n v="97990.359999999899"/>
        <n v="310925.193041099"/>
        <n v="134067695.39392599"/>
        <n v="299471.55"/>
        <n v="347480.81999999902"/>
        <n v="188969415.80670699"/>
        <n v="469946.21"/>
        <n v="230784.26"/>
        <n v="445136.03999999899"/>
        <n v="261948.962253359"/>
        <n v="85140587.5277908"/>
        <n v="40379913.917299002"/>
        <n v="774283.799999999"/>
        <n v="13740708.16"/>
        <n v="365623.39999999898"/>
        <n v="61225.609999999899"/>
        <n v="1423815.76999999"/>
        <n v="255669.90161129899"/>
        <n v="592440.43000000005"/>
        <n v="8776170.0799999908"/>
        <n v="40964392.186142698"/>
        <n v="55655699.522507697"/>
        <n v="609219.57999999996"/>
        <n v="197788.16"/>
        <n v="474125.29"/>
        <n v="2317450.0799999898"/>
        <n v="206476.48"/>
        <n v="18491977.8699999"/>
        <n v="1150521.28"/>
        <n v="321949.11"/>
        <n v="6683459.5870789904"/>
        <n v="1094466.47"/>
        <n v="8103960.1699999999"/>
        <n v="173647.889999999"/>
        <n v="25577362.9599999"/>
        <n v="184610.269999999"/>
        <n v="64481.09"/>
        <n v="194273.55"/>
        <n v="216668.96999999901"/>
        <n v="272378.7"/>
        <n v="117915.61"/>
        <n v="13075165.24"/>
        <n v="308286.95999999897"/>
        <n v="459388.82999999903"/>
        <n v="6108.7"/>
        <n v="231326.49"/>
        <n v="1064760.43"/>
        <n v="2515822.4499999899"/>
        <n v="735457.35369809996"/>
        <n v="2531045.21999999"/>
        <n v="13922261.699999901"/>
        <n v="1488062.70999999"/>
        <n v="111155.42"/>
        <n v="51198.14"/>
        <n v="1000909.94"/>
        <n v="55577135.356954701"/>
        <n v="44078848.329999901"/>
        <n v="1463726.59"/>
        <n v="85655.13"/>
        <n v="297992.08"/>
        <n v="48470998.289999999"/>
        <n v="12556.482531600001"/>
        <n v="439387.93999999901"/>
        <n v="161130.04"/>
        <n v="20999936.4799999"/>
        <n v="177578.22"/>
        <n v="455175.22"/>
        <n v="198343.639999999"/>
        <n v="1087580.3899999999"/>
        <n v="1019249.7296904901"/>
        <n v="31969523.428750101"/>
        <n v="72871.210000000006"/>
        <n v="299172.47068169998"/>
        <n v="1606353.3399999901"/>
        <n v="1678180.5899999901"/>
        <n v="863659.69211882004"/>
        <n v="86085.07"/>
        <n v="37575.388406680002"/>
        <n v="367259.43999999901"/>
        <n v="1041305.5878005"/>
        <n v="379349.799999999"/>
        <n v="1472380.82"/>
        <n v="381496.13449271902"/>
        <n v="11935.9297728"/>
        <n v="8389513.2099999897"/>
        <n v="52493.29"/>
        <n v="51013"/>
        <n v="13949.98"/>
        <n v="1146867.3726895"/>
        <n v="1105306.03999999"/>
        <n v="39269.53"/>
        <n v="22657206.420000002"/>
        <n v="214857.47999999899"/>
        <n v="3261.1"/>
        <n v="191379.45"/>
        <n v="4871510.6099999901"/>
        <n v="335453.94303336"/>
        <n v="5938.25"/>
        <n v="197160.11"/>
        <n v="77940.37"/>
        <n v="18119.164691099999"/>
        <n v="43844.13"/>
        <n v="14085.2380911"/>
        <n v="8974.4352682799999"/>
        <n v="2328.4299999999998"/>
        <n v="85292.07"/>
        <n v="9563.0999999999894"/>
        <n v="51447.33"/>
        <n v="13336.7131161"/>
        <n v="133105.15"/>
        <n v="4904.26"/>
        <n v="5402.41"/>
        <n v="16593.929999999898"/>
        <n v="43662.5099999999"/>
        <n v="2972.64"/>
        <n v="50338.489999999903"/>
        <n v="49417.019999999902"/>
        <n v="56817.779999999897"/>
        <n v="2456.0699999999902"/>
        <n v="49093206.699999899"/>
        <n v="9491440.5800000001"/>
        <n v="83166394.539999902"/>
        <n v="193978.84"/>
        <n v="343664.62263155897"/>
        <n v="4196523.26"/>
        <n v="4522579.4547533197"/>
        <n v="435190.93"/>
        <n v="1659001.8057084901"/>
        <n v="36924091.185124002"/>
        <n v="190005.93613716"/>
        <n v="841232.41"/>
        <n v="161140.59"/>
        <n v="155243.75999999899"/>
        <n v="3681766.2462074901"/>
        <n v="2705884.92"/>
        <n v="26585256.719999999"/>
        <n v="16500151.3099999"/>
        <n v="326371.609999999"/>
        <n v="30905713.77"/>
        <n v="86637.42"/>
        <n v="860403.9765321"/>
        <n v="79122487.999925405"/>
        <n v="292789.48536229902"/>
        <n v="216662.28"/>
        <n v="22235080.239999998"/>
        <n v="24444548.2406234"/>
        <n v="955903.799999999"/>
        <n v="1266080.6199999901"/>
        <n v="74292.219999999899"/>
        <n v="141595.78"/>
        <n v="3171159.4399999902"/>
        <n v="43745.36"/>
        <n v="293064.17298635998"/>
        <n v="17664.23"/>
        <n v="106008762.028051"/>
        <n v="64687583.829999998"/>
        <n v="52743.87"/>
        <n v="6115752.5138435001"/>
        <n v="144407.05021179901"/>
        <n v="91667835.329999894"/>
        <n v="350673.38999999902"/>
        <n v="11746601.65"/>
        <n v="130728.55999999899"/>
        <n v="270141.43175027898"/>
        <n v="2518277.15"/>
        <n v="405173.69"/>
        <n v="1894318.92"/>
        <n v="6050643.8599999901"/>
        <n v="18711716.662957899"/>
        <n v="3281481.5723724002"/>
        <n v="130258692.65000001"/>
        <n v="41492981.763965197"/>
        <n v="23101632.77"/>
        <n v="32107031.811860401"/>
        <n v="274468.70999999897"/>
        <n v="10325627.51"/>
        <n v="45774275.719999999"/>
        <n v="67585441.280000001"/>
        <n v="12902962.7730905"/>
        <n v="14865184.770248899"/>
        <n v="1288841.31"/>
        <n v="388957.75"/>
        <n v="23874218.149534401"/>
        <n v="8695501.7327640001"/>
        <n v="943596.30999999901"/>
        <n v="23413487.885705501"/>
        <n v="20800742.729623999"/>
        <n v="129226.29"/>
        <n v="99642653.287206307"/>
        <n v="90993102.458941102"/>
        <n v="59993.43"/>
        <n v="61075.34"/>
        <n v="310752.45883979998"/>
        <n v="567673.87"/>
        <n v="482220.26999999897"/>
        <n v="258834.44"/>
        <n v="876580.01"/>
        <n v="1363793.9158199599"/>
        <n v="1444175.98"/>
        <n v="38636598.936768301"/>
        <n v="1528171.96999999"/>
        <n v="18910304.6199999"/>
        <n v="571157.01"/>
        <n v="322279.24"/>
        <n v="113577.45"/>
        <n v="52910.539999999899"/>
        <n v="57083.96"/>
        <n v="387309.9"/>
        <n v="20187581.410330702"/>
        <n v="162414.58264923899"/>
        <n v="1153619.4497575001"/>
        <n v="145112.60999999999"/>
        <n v="181702102.12999901"/>
        <n v="21692694.500077501"/>
        <n v="1422039.51"/>
        <n v="995606.72"/>
        <n v="412802.86"/>
        <n v="359801.109999999"/>
        <n v="138484.43"/>
        <n v="1325911.52"/>
        <n v="835307.64"/>
        <n v="250571.49"/>
        <n v="37216.72850574"/>
        <n v="164610.63"/>
        <n v="22532533.0627735"/>
        <n v="189620.25935820001"/>
        <n v="61654"/>
        <n v="5901212.2400000002"/>
        <n v="4135572.91595176"/>
        <n v="67542.97"/>
        <n v="50401.858272379999"/>
        <n v="622029.53999999899"/>
        <n v="831963.55999999901"/>
        <n v="123869.1722301"/>
        <n v="1388761.95999999"/>
        <n v="3036899.92"/>
        <n v="668771.77"/>
        <n v="2787464.16"/>
        <n v="55405.71"/>
        <n v="1293019.2"/>
        <n v="1436343.6099999901"/>
        <n v="149840.31999999899"/>
        <n v="152093.07999999999"/>
        <n v="1088237"/>
        <n v="275340.76579824003"/>
        <n v="103939.39"/>
        <n v="182002.489999999"/>
        <n v="491172.2"/>
        <n v="14843.361932039899"/>
        <n v="74883664.049999997"/>
        <n v="23731192.289999999"/>
        <n v="376681.88"/>
        <n v="233720.43999999901"/>
        <n v="2374.46"/>
        <n v="285159.23"/>
        <n v="1575427.18"/>
        <n v="4883436.865491"/>
        <n v="579090.90999999898"/>
        <n v="210296.58"/>
        <n v="27712.54"/>
        <n v="39298.869999999901"/>
        <n v="20065.0783476"/>
        <n v="11722.06"/>
        <n v="79300.479999999996"/>
        <n v="569288.99"/>
        <n v="50649.85"/>
        <n v="413492.77"/>
        <n v="225128.109999999"/>
        <n v="3239.32"/>
        <n v="64727.88"/>
        <n v="11990.14097844"/>
        <n v="433609.88999999902"/>
        <n v="2470.62"/>
        <n v="197871.57021390001"/>
        <n v="30294.109999999899"/>
        <n v="8350.7040586799994"/>
        <n v="1519021.5"/>
        <n v="83003.399999999907"/>
        <n v="18909.407596199999"/>
        <n v="2875.29"/>
        <n v="52721.499999999898"/>
        <n v="132964.05972299899"/>
        <n v="4982.45"/>
        <n v="2095.48"/>
        <n v="18794"/>
        <n v="46037.08"/>
        <n v="26003.32"/>
        <n v="3019.8899999999899"/>
        <n v="2100.1799999999998"/>
        <n v="3414.44"/>
        <n v="44306.34"/>
        <n v="2777.5"/>
        <n v="5246925.0499999896"/>
        <n v="85896608.977904201"/>
        <n v="205284.179999999"/>
        <n v="1382397.17"/>
        <n v="37895.748843460002"/>
        <n v="181111.889999999"/>
        <n v="71981.84"/>
        <n v="2119948.2766934899"/>
        <n v="2907383.6799999899"/>
        <n v="1458090.12698799"/>
        <n v="493349.799999999"/>
        <n v="75647429.658512801"/>
        <n v="5535594.5281009898"/>
        <n v="61867421.968319401"/>
        <n v="55643.55"/>
        <n v="3499748.87"/>
        <n v="57600018.869999997"/>
        <n v="110750919.398598"/>
        <n v="1269214.69"/>
        <n v="89287.319999999905"/>
        <n v="8680950.3399999999"/>
        <n v="11372924.976094"/>
        <n v="4976229.2699999996"/>
        <n v="28895476.725747399"/>
        <n v="11405580.7860719"/>
        <n v="283360.69320803997"/>
        <n v="129828.04650169901"/>
        <n v="2026907.73"/>
        <n v="2041009.3899999899"/>
        <n v="293225.89583857998"/>
        <n v="218169.13308983899"/>
        <n v="97469383.649999902"/>
        <n v="838960.25688089896"/>
        <n v="7184254.2600400001"/>
        <n v="24413941.812601399"/>
        <n v="2803412.5641883202"/>
        <n v="11182475.584269"/>
        <n v="13883219.180127"/>
        <n v="13714.3499999999"/>
        <n v="41054.667512599997"/>
        <n v="15382020.419999899"/>
        <n v="192843.45828982"/>
        <n v="215730.33"/>
        <n v="11471603.8199999"/>
        <n v="722618.82"/>
        <n v="411023.24999999901"/>
        <n v="57891.489999999903"/>
        <n v="116016.88"/>
        <n v="2331437.0999999898"/>
        <n v="42224713.406033203"/>
        <n v="9577658.5499999896"/>
        <n v="11048392.4699999"/>
        <n v="2257872.6"/>
        <n v="310455.79190135997"/>
        <n v="2382083.71"/>
        <n v="4813067.4693860002"/>
        <n v="1032837.39999999"/>
        <n v="6716836.6555289896"/>
        <n v="896196.09"/>
        <n v="154496292.491649"/>
        <n v="175729.2"/>
        <n v="18087557.209606498"/>
        <n v="2359502.7999999998"/>
        <n v="175780.22290595999"/>
        <n v="6792846.8199999901"/>
        <n v="113054305.496631"/>
        <n v="1689376.55999999"/>
        <n v="2554879.8052029898"/>
        <n v="73872773.693454802"/>
        <n v="155630499.89867699"/>
        <n v="41783932.469999999"/>
        <n v="3291850.4888808099"/>
        <n v="12678945.1199999"/>
        <n v="32178571.839391999"/>
        <n v="97235829.736584201"/>
        <n v="9585913.6100804992"/>
        <n v="11664377.3799999"/>
        <n v="233052.25"/>
        <n v="4332415.2572085001"/>
        <n v="405738.48342623899"/>
        <n v="2913134.3571419399"/>
        <n v="502483.41"/>
        <n v="17579639.440000001"/>
        <n v="1144107.6799999899"/>
        <n v="287726.08748795901"/>
        <n v="20982194.156797498"/>
        <n v="1110108.8699999901"/>
        <n v="1871311.3606825001"/>
        <n v="1154538.27999999"/>
        <n v="162478.25659442"/>
        <n v="3949024.5899999901"/>
        <n v="304575.06703440001"/>
        <n v="153290.13"/>
        <n v="140510920.64728501"/>
        <n v="22448715.789999999"/>
        <n v="65904340.272328697"/>
        <n v="264286.15692600003"/>
        <n v="326721.86"/>
        <n v="10301656.609999999"/>
        <n v="124319.47"/>
        <n v="14605937.579999899"/>
        <n v="683885.22"/>
        <n v="179952.66999999899"/>
        <n v="206074.88660567999"/>
        <n v="565381.26999999897"/>
        <n v="459800.41999999899"/>
        <n v="7898214.2199999997"/>
        <n v="11120139.42"/>
        <n v="80950871.428017095"/>
        <n v="105631.19"/>
        <n v="2918015.2596094799"/>
        <n v="1457643.63"/>
        <n v="120495.69"/>
        <n v="34012.400000000001"/>
        <n v="646059.29453999898"/>
        <n v="57333.187952699998"/>
        <n v="251605.04"/>
        <n v="10684.37"/>
        <n v="103347.209999999"/>
        <n v="6010417.2999999998"/>
        <n v="68579.850000000006"/>
        <n v="177982.7"/>
        <n v="55127.34"/>
        <n v="19080.466082700001"/>
        <n v="20719.6308627"/>
        <n v="117661.609999999"/>
        <n v="78790.67"/>
        <n v="494541.65"/>
        <n v="29582.1"/>
        <n v="151344.50379839999"/>
        <n v="1963343.0799999901"/>
        <n v="87549.959999999905"/>
        <n v="44624.34"/>
        <n v="68431.06"/>
        <n v="479478.35"/>
        <n v="14315343.829999899"/>
        <n v="61398.29"/>
        <n v="1118462.2631886001"/>
        <n v="10331.18300304"/>
        <n v="337240.19"/>
        <n v="107618.27999999899"/>
        <n v="111752.26"/>
        <n v="64980.98"/>
        <n v="59318.36"/>
        <n v="114014.959999999"/>
        <n v="31933.5"/>
        <n v="1115871.67"/>
        <n v="288477.8"/>
        <n v="1761.8599999999899"/>
        <n v="3167.6"/>
        <n v="36498.053075080003"/>
        <n v="5595.9299999999903"/>
        <n v="992842.19293050002"/>
        <n v="3718.29"/>
        <n v="112440.38"/>
        <n v="271777.82999999903"/>
        <n v="4101.01"/>
        <n v="47205.02"/>
        <n v="8683.1988602399997"/>
        <n v="51128.34"/>
        <n v="44326.1"/>
        <n v="18426.060000000001"/>
        <n v="2136.9699999999998"/>
        <n v="18934.55"/>
        <n v="2001.53"/>
        <n v="2339.0699999999902"/>
        <n v="2921.19"/>
        <n v="45400.24"/>
        <n v="4474108.26"/>
        <n v="334287683.13999999"/>
        <n v="1783468.5"/>
        <n v="277754.75084280001"/>
        <n v="3788186.1799999899"/>
        <n v="23539923.4573595"/>
        <n v="4836035.3443104997"/>
        <n v="1361128.0405524999"/>
        <n v="441093.59"/>
        <n v="312489080.75999898"/>
        <n v="10067113.07"/>
        <n v="20892113.478213899"/>
        <n v="48558.7"/>
        <n v="507615.679999999"/>
        <n v="11747092.82"/>
        <n v="110019.95"/>
        <n v="243269.07"/>
        <n v="383789.741911199"/>
        <n v="241499"/>
        <n v="173383.06877039999"/>
        <n v="17825907.59"/>
        <n v="2510289.4307718598"/>
        <n v="1102368.23"/>
        <n v="2022874.29"/>
        <n v="3510034.47"/>
        <n v="239789.78"/>
        <n v="65580.729999999894"/>
        <n v="109032.899999999"/>
        <n v="75516288.010621905"/>
        <n v="33307325.982941899"/>
        <n v="161458.94999999899"/>
        <n v="266639.21345867898"/>
        <n v="229170.3"/>
        <n v="8455.9"/>
        <n v="715665.02999999898"/>
        <n v="4424654.8582610004"/>
        <n v="34145085.369999997"/>
        <n v="8376133.6999999899"/>
        <n v="28046026.6199999"/>
        <n v="568420319.61000001"/>
        <n v="62054939.935761198"/>
        <n v="819421.71075738"/>
        <n v="341866216.83999902"/>
        <n v="144105492.989999"/>
        <n v="31037540.579999998"/>
        <n v="3026786.38"/>
        <n v="1311498.53122736"/>
        <n v="154398.93"/>
        <n v="2754927.62214464"/>
        <n v="15577731.9699999"/>
        <n v="938195.35"/>
        <n v="77324043.654727504"/>
        <n v="641606.43000000005"/>
        <n v="151165.57"/>
        <n v="63481.049999999901"/>
        <n v="339751.51999999897"/>
        <n v="141936.68363675999"/>
        <n v="138795.03"/>
        <n v="14245256.476808401"/>
        <n v="314322.93"/>
        <n v="256829.39734917899"/>
        <n v="10557001.289999999"/>
        <n v="172908.28"/>
        <n v="19851237.496386599"/>
        <n v="43848354.699457102"/>
        <n v="1022256.4499999901"/>
        <n v="1134223.8699999901"/>
        <n v="22821129.383294001"/>
        <n v="2032762.1806910001"/>
        <n v="2701481.2742279898"/>
        <n v="34085422.276321903"/>
        <n v="23344506.739999998"/>
        <n v="889654.27999999898"/>
        <n v="978629.28"/>
        <n v="10078.94"/>
        <n v="802321.37999999896"/>
        <n v="1828154.49999999"/>
        <n v="16633128.16"/>
        <n v="935257.96999999904"/>
        <n v="196339.179999999"/>
        <n v="80708194.862681493"/>
        <n v="15982351.289999999"/>
        <n v="914527.90999999898"/>
        <n v="1282783.8899999999"/>
        <n v="36042011.369023003"/>
        <n v="426834.27"/>
        <n v="1468253.15"/>
        <n v="14297352.0599999"/>
        <n v="355850.299999999"/>
        <n v="1910103.88"/>
        <n v="818411.98"/>
        <n v="714933.48999999894"/>
        <n v="780203.75"/>
        <n v="101120.58"/>
        <n v="5514508.6056578802"/>
        <n v="2822047.64"/>
        <n v="222737.98529506"/>
        <n v="20270633.02"/>
        <n v="14951157.7399999"/>
        <n v="755795.32878629898"/>
        <n v="1757562.16"/>
        <n v="361549.00999999902"/>
        <n v="1574366.48"/>
        <n v="172559.86959839999"/>
        <n v="1425297.61"/>
        <n v="1455663.96999999"/>
        <n v="102047.62"/>
        <n v="6387.24"/>
        <n v="20421299.899999999"/>
        <n v="473019.41"/>
        <n v="20352405.829999901"/>
        <n v="230068.34999999899"/>
        <n v="159882.86999999901"/>
        <n v="57669879.145455398"/>
        <n v="32114.05"/>
        <n v="2561226.1262059999"/>
        <n v="47906825.115778498"/>
        <n v="65613.64"/>
        <n v="43903.9"/>
        <n v="4833.0799999999899"/>
        <n v="1688015.1199999901"/>
        <n v="87002.31"/>
        <n v="404830.51999999897"/>
        <n v="1487879.89"/>
        <n v="435211.14999999898"/>
        <n v="387005.66"/>
        <n v="198733.87"/>
        <n v="20028707.34"/>
        <n v="261465.03"/>
        <n v="41413.589999999997"/>
        <n v="9396144.9533226695"/>
        <n v="395597.72"/>
        <n v="9446.07"/>
        <n v="11636.609999999901"/>
        <n v="352766.799999999"/>
        <n v="225525.239999999"/>
        <n v="1604811"/>
        <n v="1345642.6799999899"/>
        <n v="7158.3519068399901"/>
        <n v="22951.539999999899"/>
        <n v="465781.72999999899"/>
        <n v="443308.18"/>
        <n v="28210.46"/>
        <n v="346241.44"/>
        <n v="113809.18"/>
        <n v="195200.93999999901"/>
        <n v="143190.139999999"/>
        <n v="304358.58999999898"/>
        <n v="264030.65999999997"/>
        <n v="425143.53999999899"/>
        <n v="6332.83"/>
        <n v="19878.650000000001"/>
        <n v="82389.460000000006"/>
        <n v="5940.5"/>
        <n v="2028246.74"/>
        <n v="203124"/>
        <n v="173392.33"/>
        <n v="51394.86"/>
        <n v="5522.12"/>
        <n v="46634.049999999901"/>
        <n v="10996.07"/>
        <n v="53219.49"/>
        <n v="7266.02764536"/>
        <n v="2517.9"/>
        <n v="1650.38"/>
        <n v="80789.519999999902"/>
        <n v="55414.23"/>
        <n v="2623.27"/>
        <n v="4955.12"/>
        <n v="112745240.762906"/>
        <n v="5781014.3899999997"/>
        <n v="20438937.559999999"/>
        <n v="1124074.1299999999"/>
        <n v="42752.466251400001"/>
        <n v="120593273.714837"/>
        <n v="4354285.51671849"/>
        <n v="77866516.137467101"/>
        <n v="38669764.43"/>
        <n v="4909131.9698202303"/>
        <n v="54854.300358300003"/>
        <n v="22662464.579999998"/>
        <n v="305486.84516188002"/>
        <n v="2671337.1656443002"/>
        <n v="1355522.46"/>
        <n v="43152931.109999999"/>
        <n v="69943681.597630799"/>
        <n v="2361482.3699999899"/>
        <n v="230736.96999999901"/>
        <n v="9140989.7496004906"/>
        <n v="278285.87"/>
        <n v="122248702.33"/>
        <n v="250265.93999999901"/>
        <n v="6277366.9040280003"/>
        <n v="249453.59"/>
        <n v="910071.65"/>
        <n v="26992357.357506901"/>
        <n v="4970478.5799999898"/>
        <n v="117644809.56"/>
        <n v="4791757.5230262"/>
        <n v="682100.36"/>
        <n v="14550.16"/>
        <n v="805082.7"/>
        <n v="128785843.378186"/>
        <n v="15391931.8699999"/>
        <n v="910472.19999999902"/>
        <n v="57619.32"/>
        <n v="51860480.471889399"/>
        <n v="58475.86"/>
        <n v="1730730.23"/>
        <n v="10636924.669999899"/>
        <n v="199193.054124719"/>
        <n v="64446589.552769803"/>
        <n v="3103934.73999999"/>
        <n v="527040.53999999899"/>
        <n v="1210547.33"/>
        <n v="8330643.6799999904"/>
        <n v="631149.98999999894"/>
        <n v="71467214.009929597"/>
        <n v="3672646.6299999901"/>
        <n v="784552.98"/>
        <n v="699269.09"/>
        <n v="2518649.9747089902"/>
        <n v="348326.08999999898"/>
        <n v="356387.50541129999"/>
        <n v="256218.26"/>
        <n v="14738624.0499999"/>
        <n v="4537790.9799999902"/>
        <n v="857979.41999999899"/>
        <n v="21897784.740798999"/>
        <n v="12917835.869999999"/>
        <n v="305388.78000000003"/>
        <n v="278490.96245771903"/>
        <n v="181094.381361679"/>
        <n v="2506496.4569942201"/>
        <n v="5087552.8925815001"/>
        <n v="179550.58"/>
        <n v="996635.85999999905"/>
        <n v="14110115.019999901"/>
        <n v="353951.63"/>
        <n v="1059116.71"/>
        <n v="8536970.7100000009"/>
        <n v="153851.91"/>
        <n v="331745.69"/>
        <n v="79436.7644268"/>
        <n v="49580.78"/>
        <n v="16903568.109999999"/>
        <n v="301922.76573972002"/>
        <n v="88098888.968944207"/>
        <n v="454838.41"/>
        <n v="2306806.4300000002"/>
        <n v="637703.96"/>
        <n v="168838.52"/>
        <n v="266385.91999999998"/>
        <n v="13041968.970000001"/>
        <n v="458837.61"/>
        <n v="1200680.03999999"/>
        <n v="159464.23000000001"/>
        <n v="250340.139999999"/>
        <n v="133484.9"/>
        <n v="361759.92"/>
        <n v="450368.49"/>
        <n v="359043.79"/>
        <n v="16629230.08"/>
        <n v="251730.52"/>
        <n v="1178516.9099999999"/>
        <n v="215638.37999999899"/>
        <n v="12106263.0599999"/>
        <n v="480509.99999999901"/>
        <n v="115951.78"/>
        <n v="30546.98"/>
        <n v="2693732.98999999"/>
        <n v="1399228.59"/>
        <n v="1389264.96"/>
        <n v="239343.99"/>
        <n v="167519.74999999901"/>
        <n v="116204.36"/>
        <n v="194122.299999999"/>
        <n v="54205728.645512603"/>
        <n v="11931.7829004"/>
        <n v="274684.191419159"/>
        <n v="282464.17"/>
        <n v="39468.86"/>
        <n v="104087.15"/>
        <n v="269477.24"/>
        <n v="188957.909956199"/>
        <n v="260226.115827959"/>
        <n v="235666.549999999"/>
        <n v="395689"/>
        <n v="932166.16710690001"/>
        <n v="328784.56999999902"/>
        <n v="25114.389999999901"/>
        <n v="950587.55"/>
        <n v="130309.54"/>
        <n v="8891.8999999999905"/>
        <n v="1909905.83"/>
        <n v="225665.93"/>
        <n v="71063.47"/>
        <n v="58805.760000000002"/>
        <n v="311765.22999999899"/>
        <n v="245570.28"/>
        <n v="20311486.140000001"/>
        <n v="241552.16362529999"/>
        <n v="343707.66"/>
        <n v="286698.84999999998"/>
        <n v="7869346.3899999904"/>
        <n v="1020349.5280902"/>
        <n v="46422.32"/>
        <n v="1359932.06"/>
        <n v="27891.759999999998"/>
        <n v="434296.50999999902"/>
        <n v="378364.20999999897"/>
        <n v="392821.08"/>
        <n v="430403.30314728001"/>
        <n v="1635163.71"/>
        <n v="17397.2"/>
        <n v="97919.32"/>
        <n v="270241.55"/>
        <n v="121862.41999999899"/>
        <n v="538279.6"/>
        <n v="66801.109744140005"/>
        <n v="61786.080000000002"/>
        <n v="46147.26"/>
        <n v="10184.75"/>
        <n v="5371.41"/>
        <n v="207281.87"/>
        <n v="302693.27999999898"/>
        <n v="1982.6699999999901"/>
        <n v="88894.099999999904"/>
        <n v="11040.139999999899"/>
        <n v="436372.52"/>
        <n v="2821.96"/>
        <n v="4405.9399999999996"/>
        <n v="4874.7299999999996"/>
        <n v="1133"/>
        <n v="3318.41"/>
        <n v="3270.63"/>
        <n v="509071.19999999902"/>
        <n v="50302.54"/>
        <n v="17022.279638100001"/>
        <n v="2764.0299999999902"/>
        <n v="18375.78"/>
        <n v="2341.88861666"/>
        <n v="75900214.1587677"/>
        <n v="136337324.699752"/>
        <n v="855377.55999999901"/>
        <n v="205491.55602217899"/>
        <n v="1624517.4"/>
        <n v="236517.41"/>
        <n v="389076.8"/>
        <n v="76514994.162072301"/>
        <n v="245425.803525239"/>
        <n v="320395.76999999897"/>
        <n v="16233.55"/>
        <n v="11612300.595494401"/>
        <n v="2614547.04"/>
        <n v="1574181.09"/>
        <n v="131497013.189228"/>
        <n v="75407778.885654598"/>
        <n v="5515236.9099999899"/>
        <n v="192773.02999999901"/>
        <n v="75934162.741537005"/>
        <n v="229315.889999999"/>
        <n v="1210105.17"/>
        <n v="17250862.629999999"/>
        <n v="364734.85"/>
        <n v="11392916.01"/>
        <n v="1562928.8499999901"/>
        <n v="108482026.928583"/>
        <n v="281687.55999999901"/>
        <n v="38917626.580153398"/>
        <n v="17759476.247958399"/>
        <n v="941804.66"/>
        <n v="190243.97904875901"/>
        <n v="160965.34701731999"/>
        <n v="104564963.349999"/>
        <n v="148999.47999999899"/>
        <n v="2372108.8799999901"/>
        <n v="454810.22"/>
        <n v="74299.360000000001"/>
        <n v="2407012.9099999899"/>
        <n v="18498109.895473901"/>
        <n v="5309478.6735979896"/>
        <n v="4296706.1753110001"/>
        <n v="1845922.6499999899"/>
        <n v="2336047.52"/>
        <n v="3700638.71"/>
        <n v="177772.19"/>
        <n v="15142534.7399999"/>
        <n v="164790.82999999999"/>
        <n v="210700.76618807999"/>
        <n v="6734788.5700000003"/>
        <n v="14668850.1609155"/>
        <n v="747081.87894780003"/>
        <n v="155722899.07863799"/>
        <n v="86797.73"/>
        <n v="930293.67961860006"/>
        <n v="19047208.039999999"/>
        <n v="281814.90999999997"/>
        <n v="9739832.0148634892"/>
        <n v="168483.02253858"/>
        <n v="19513419.559999999"/>
        <n v="243153.829999999"/>
        <n v="178577.54250014"/>
        <n v="368536.78999999899"/>
        <n v="308738.78931888001"/>
        <n v="6431922.0700000003"/>
        <n v="290073.98809807998"/>
        <n v="19474670.879719"/>
        <n v="14477736.800000001"/>
        <n v="314386.24"/>
        <n v="7094293.8909315001"/>
        <n v="651582.24"/>
        <n v="1101084.6399999899"/>
        <n v="48893.24"/>
        <n v="106054.55"/>
        <n v="499394.2"/>
        <n v="2161347.4300000002"/>
        <n v="197200.6"/>
        <n v="74987.254791900006"/>
        <n v="16375862.25"/>
        <n v="84000.12"/>
        <n v="1297805.5999999901"/>
        <n v="8072905.0499999896"/>
        <n v="290297.37999999902"/>
        <n v="2145581.028041"/>
        <n v="176503.62999999899"/>
        <n v="45225.18"/>
        <n v="74416167.9799999"/>
        <n v="33991822.545033999"/>
        <n v="21643363.650683001"/>
        <n v="77827431.719999999"/>
        <n v="1027241.28"/>
        <n v="200131.929999999"/>
        <n v="1063041.12939524"/>
        <n v="1085459.49825008"/>
        <n v="422074.37999999902"/>
        <n v="12931.777554299901"/>
        <n v="337172.78925660002"/>
        <n v="15365143.83"/>
        <n v="61400.27"/>
        <n v="259717.83711719999"/>
        <n v="34245059.180306301"/>
        <n v="45860.38"/>
        <n v="28076399.599999901"/>
        <n v="110339997.251753"/>
        <n v="47466.13"/>
        <n v="316986.76046399999"/>
        <n v="1761773.8509414999"/>
        <n v="7244173.6799999997"/>
        <n v="11190.55"/>
        <n v="2010904.3699999901"/>
        <n v="224040.72"/>
        <n v="6033542.9099999899"/>
        <n v="256535.19"/>
        <n v="1016904.56"/>
        <n v="1159327.52"/>
        <n v="1057982.1100000001"/>
        <n v="21718411.18"/>
        <n v="394146.16"/>
        <n v="188355.9"/>
        <n v="243236.86642891899"/>
        <n v="5692455.3599999901"/>
        <n v="226406.24"/>
        <n v="374654.42"/>
        <n v="51236.78"/>
        <n v="155970.87930269999"/>
        <n v="18355.812210119999"/>
        <n v="1320580.5799999901"/>
        <n v="45537589.449843898"/>
        <n v="578918.51"/>
        <n v="1448015.3199999901"/>
        <n v="45945.3"/>
        <n v="102717.9"/>
        <n v="443148.74"/>
        <n v="79356.47"/>
        <n v="141432884.859999"/>
        <n v="396646.51"/>
        <n v="362449.429999999"/>
        <n v="47255.34"/>
        <n v="475906.3"/>
        <n v="56941.13"/>
        <n v="445494.89999999898"/>
        <n v="1693004.77"/>
        <n v="213861.02"/>
        <n v="481591.28"/>
        <n v="62660.5099999999"/>
        <n v="511220.86999999901"/>
        <n v="46545.409999999902"/>
        <n v="13921.7303939999"/>
        <n v="2572.17"/>
        <n v="619250.52999999898"/>
        <n v="208042.829999999"/>
        <n v="153345.389999999"/>
        <n v="107738.02"/>
        <n v="393449.35"/>
        <n v="13532.619999999901"/>
        <n v="200761.31"/>
        <n v="6565137.6699999999"/>
        <n v="62746.599999999897"/>
        <n v="4615.0499999999902"/>
        <n v="16543.019999999899"/>
        <n v="308364.55"/>
        <n v="43068"/>
        <n v="80290.429999999993"/>
        <n v="51242.43"/>
        <n v="45310.35"/>
        <n v="76525.25"/>
        <n v="4574.34"/>
        <n v="82434.27"/>
        <n v="682.15"/>
        <n v="79369270.120798096"/>
        <n v="150115032.78999999"/>
        <n v="85436724.480053902"/>
        <n v="220043.26070867901"/>
        <n v="787150.47655529995"/>
        <n v="2431758.58"/>
        <n v="18146137.690000001"/>
        <n v="23673992.190000001"/>
        <n v="558431.14999999898"/>
        <n v="3283596.1922558099"/>
        <n v="1070842.3799999901"/>
        <n v="277082.16457382002"/>
        <n v="19804806.5"/>
        <n v="870298.52809931897"/>
        <n v="385173.34999999899"/>
        <n v="5769051.4799999902"/>
        <n v="2035889.4537134899"/>
        <n v="400493691.58999997"/>
        <n v="92303732.742850706"/>
        <n v="5630195.5599999996"/>
        <n v="778268.59655159898"/>
        <n v="2419087.25"/>
        <n v="17883105.7999999"/>
        <n v="166815.53"/>
        <n v="7821650.0122364899"/>
        <n v="1113537.6200000001"/>
        <n v="196014.57324875999"/>
        <n v="102212.51192459901"/>
        <n v="230000.85"/>
        <n v="234357.77"/>
        <n v="46947.07"/>
        <n v="377433.96999999898"/>
        <n v="207086.84"/>
        <n v="11222270.6"/>
        <n v="23392725.210749902"/>
        <n v="1083609.33"/>
        <n v="275621.777466839"/>
        <n v="188596.93999999901"/>
        <n v="1343111.6899999899"/>
        <n v="179093.43"/>
        <n v="480251593.21999902"/>
        <n v="6640932.9699999997"/>
        <n v="2490523.5999999898"/>
        <n v="414108.67"/>
        <n v="4200976.0097249905"/>
        <n v="2011612.3299999901"/>
        <n v="249401.859999999"/>
        <n v="349902823.64999998"/>
        <n v="1341016.00999999"/>
        <n v="453354.39999999898"/>
        <n v="56082.089999999902"/>
        <n v="48133.869999999901"/>
        <n v="459485099.58999902"/>
        <n v="4535593.9399999902"/>
        <n v="494917856.169999"/>
        <n v="686423.88"/>
        <n v="257358.43"/>
        <n v="4063704.53"/>
        <n v="9728491.2799999993"/>
        <n v="1114101.3899999899"/>
        <n v="421105.73"/>
        <n v="332466.15000000002"/>
        <n v="209661.46"/>
        <n v="811082.299999999"/>
        <n v="755426.99"/>
        <n v="168776.14"/>
        <n v="810186.32994089997"/>
        <n v="514827.38"/>
        <n v="791790.24546270003"/>
        <n v="334614.74449656002"/>
        <n v="1079114.7"/>
        <n v="454040.67"/>
        <n v="180389.73"/>
        <n v="17579776.359999999"/>
        <n v="577694.6"/>
        <n v="11158703.6499999"/>
        <n v="482113.81"/>
        <n v="3866822.4999999902"/>
        <n v="244563.54396440001"/>
        <n v="37051388.219999999"/>
        <n v="375170.99519435997"/>
        <n v="20992974.841640901"/>
        <n v="114162.99"/>
        <n v="795755.77999999898"/>
        <n v="468516.72"/>
        <n v="143629.23612486001"/>
        <n v="53845846.060176499"/>
        <n v="1111133.01"/>
        <n v="193478.66999999899"/>
        <n v="126302.159999999"/>
        <n v="149163.59179966"/>
        <n v="4822.7"/>
        <n v="5875213.1599999899"/>
        <n v="157558.07272871901"/>
        <n v="632885.52"/>
        <n v="121033.23"/>
        <n v="7391547.1699999999"/>
        <n v="181821.41999999899"/>
        <n v="954128.90999999898"/>
        <n v="132854.49"/>
        <n v="1821885.3201339999"/>
        <n v="68461.149999999994"/>
        <n v="109830.07"/>
        <n v="753495.12"/>
        <n v="71752.59"/>
        <n v="1215885.17"/>
        <n v="942070.91338401998"/>
        <n v="80933.02"/>
        <n v="145019.61878579899"/>
        <n v="3226.04"/>
        <n v="13651798.2099999"/>
        <n v="45185708.542490602"/>
        <n v="108766.9"/>
        <n v="275199.11"/>
        <n v="63332.25"/>
        <n v="312861.20999999897"/>
        <n v="119591.64"/>
        <n v="22299384.789999999"/>
        <n v="798830.79465882003"/>
        <n v="1629161.87112555"/>
        <n v="81523.360000000001"/>
        <n v="133710.69999999899"/>
        <n v="450494.53999999899"/>
        <n v="14623784.7199999"/>
        <n v="152279642.78"/>
        <n v="336165.77"/>
        <n v="59492.659999999902"/>
        <n v="123554.34"/>
        <n v="11534.83"/>
        <n v="408946.27"/>
        <n v="586419.30000000005"/>
        <n v="262677.09999999998"/>
        <n v="59706.987709939996"/>
        <n v="1412850.3008949901"/>
        <n v="408336.45"/>
        <n v="265505.2"/>
        <n v="12423.3854067599"/>
        <n v="1268385.07"/>
        <n v="90878.43"/>
        <n v="39362473.748224601"/>
        <n v="200667.99"/>
        <n v="1295297.4189595"/>
        <n v="58992.94"/>
        <n v="438469.14"/>
        <n v="12912.47"/>
        <n v="54768.45"/>
        <n v="1718827.8688789899"/>
        <n v="612338.48"/>
        <n v="117491.37"/>
        <n v="45463.1499999999"/>
        <n v="16348.45"/>
        <n v="49927.199999999997"/>
        <n v="207486.27"/>
        <n v="18176.89"/>
        <n v="175188.389999999"/>
        <n v="3352581.5699999901"/>
        <n v="2037.26"/>
        <n v="428794.27999999898"/>
        <n v="18862.3827860399"/>
        <n v="4736.16"/>
        <n v="84715.86"/>
        <n v="4744.4799999999996"/>
        <n v="7076895.9593035001"/>
        <n v="825998.87999999896"/>
        <n v="2583420.61"/>
        <n v="16313315.099999901"/>
        <n v="162032.72999999899"/>
        <n v="1574737.9199999899"/>
        <n v="65832227.192212299"/>
        <n v="7825403.1151174996"/>
        <n v="16878020.560395502"/>
        <n v="5727011.4099999899"/>
        <n v="11250930.359999901"/>
        <n v="2689309.85"/>
        <n v="120749.58999999901"/>
        <n v="72408615.769999996"/>
        <n v="369973.36915835901"/>
        <n v="4709799.8699999899"/>
        <n v="3352090.32"/>
        <n v="1481615.72"/>
        <n v="36983209.012150399"/>
        <n v="79304525.775485203"/>
        <n v="30475039.539999999"/>
        <n v="317226761.68999898"/>
        <n v="10681111.51"/>
        <n v="3449767.23999999"/>
        <n v="1478618.69"/>
        <n v="74834673.324363396"/>
        <n v="36178613.277366899"/>
        <n v="384536.03631047899"/>
        <n v="657434.31000000006"/>
        <n v="72781331.708111197"/>
        <n v="1665953.65"/>
        <n v="66357.899999999994"/>
        <n v="21913628.059999902"/>
        <n v="2279741.87"/>
        <n v="849365.12633545999"/>
        <n v="24188254.039999899"/>
        <n v="573569.34"/>
        <n v="1545937.47"/>
        <n v="103546020.514999"/>
        <n v="39230047.289999902"/>
        <n v="17624257.350000001"/>
        <n v="5092030.53"/>
        <n v="51926.213456699901"/>
        <n v="396748.36"/>
        <n v="419205.53999999899"/>
        <n v="75610990.896344393"/>
        <n v="9967394.2453415003"/>
        <n v="87409.889999999898"/>
        <n v="119593.939999999"/>
        <n v="84168919.856495798"/>
        <n v="12889154.402057899"/>
        <n v="78426991.8826489"/>
        <n v="225991.46999999901"/>
        <n v="2898828.06"/>
        <n v="2583632.38240718"/>
        <n v="100880.159999999"/>
        <n v="1408853.97999999"/>
        <n v="224132.24"/>
        <n v="235998.88531412001"/>
        <n v="2863340.7433069898"/>
        <n v="112066.14"/>
        <n v="19525685.591038"/>
        <n v="57038414.315394104"/>
        <n v="103617.27999999899"/>
        <n v="64459242.259854399"/>
        <n v="3126228.03"/>
        <n v="5982893.8899999904"/>
        <n v="16379576.769999901"/>
        <n v="2460361.98"/>
        <n v="98697.98"/>
        <n v="10986255.270204401"/>
        <n v="333809.28015119903"/>
        <n v="189674.09"/>
        <n v="2743698.2180252499"/>
        <n v="2300524.87"/>
        <n v="321413.33743860002"/>
        <n v="13518185.3799999"/>
        <n v="6354019.6532119997"/>
        <n v="19756242.529999901"/>
        <n v="63221.24"/>
        <n v="38563.71072558"/>
        <n v="884456.98"/>
        <n v="2061145.34"/>
        <n v="65099.54"/>
        <n v="325968.89307873999"/>
        <n v="87612.92"/>
        <n v="23701899.007660501"/>
        <n v="302330.75"/>
        <n v="290638.55"/>
        <n v="525941.57999999903"/>
        <n v="164526.87999999899"/>
        <n v="187820.48"/>
        <n v="21675030.890000001"/>
        <n v="149125.631832919"/>
        <n v="175125.472024799"/>
        <n v="1483851.0699999901"/>
        <n v="71142.600000000006"/>
        <n v="18116583.82"/>
        <n v="100644282.548948"/>
        <n v="28788453.964862"/>
        <n v="1324518.8499999901"/>
        <n v="278202.27853883902"/>
        <n v="362187"/>
        <n v="111413.4"/>
        <n v="848864.15700570005"/>
        <n v="94717.229168099904"/>
        <n v="167743.09"/>
        <n v="112744.36997339901"/>
        <n v="48921.819999999898"/>
        <n v="209486.49999999901"/>
        <n v="20880752.509999901"/>
        <n v="1810176.76999999"/>
        <n v="938673.98999999894"/>
        <n v="176930.049999999"/>
        <n v="51866467.0499999"/>
        <n v="180821.03704403999"/>
        <n v="96046.73"/>
        <n v="1158822.1499999999"/>
        <n v="603815.67000000004"/>
        <n v="11443.72"/>
        <n v="362377.79"/>
        <n v="25429635.855283"/>
        <n v="17099066.539999999"/>
        <n v="70824.293314499897"/>
        <n v="364963.83999999898"/>
        <n v="26019.3"/>
        <n v="727830.41700599995"/>
        <n v="349451.03"/>
        <n v="100058.989999999"/>
        <n v="585587.44999999995"/>
        <n v="106245.23"/>
        <n v="369922.32999999903"/>
        <n v="87120.01"/>
        <n v="233482.05731271999"/>
        <n v="46095.961971259901"/>
        <n v="96941.41"/>
        <n v="102617.849999999"/>
        <n v="102048.179999999"/>
        <n v="901322.33"/>
        <n v="820981.21999999904"/>
        <n v="1750334.46"/>
        <n v="63420.269999999902"/>
        <n v="1796185.0899999901"/>
        <n v="2172157.1199999899"/>
        <n v="2571068.0399999898"/>
        <n v="221739.25999999899"/>
        <n v="2301.8200000000002"/>
        <n v="95490.62"/>
        <n v="2563444.0299999998"/>
        <n v="20850.759999999998"/>
        <n v="418100.2"/>
        <n v="31644530.3543882"/>
        <n v="6223673.4800000004"/>
        <n v="1455480.2278115"/>
        <n v="170344.71999999901"/>
        <n v="21574.34"/>
        <n v="391565.25"/>
        <n v="187016.33"/>
        <n v="49650.7"/>
        <n v="205070.64"/>
        <n v="535314.94999999995"/>
        <n v="107314.63"/>
        <n v="667642.6"/>
        <n v="114780.249999999"/>
        <n v="344172.85"/>
        <n v="873072.21999999904"/>
        <n v="44421.03"/>
        <n v="50079.979999999901"/>
        <n v="137546.03"/>
        <n v="157436.98210349999"/>
        <n v="113019.1"/>
        <n v="137079.95000000001"/>
        <n v="227059.679999999"/>
        <n v="379669.96999999898"/>
        <n v="169365.429999999"/>
        <n v="63789.85"/>
        <n v="19409.212448999901"/>
        <n v="246586.52999999901"/>
        <n v="4769.4399999999996"/>
        <n v="16366.83"/>
        <n v="6253.2799999999897"/>
        <n v="312291.83999999898"/>
        <n v="13989.449999999901"/>
        <n v="91595.97"/>
        <n v="48302.69"/>
        <n v="390978.02"/>
        <n v="113639.879999999"/>
        <n v="72583.92"/>
        <n v="11179.9999999999"/>
        <n v="645614.77999999898"/>
        <n v="43811.72"/>
        <n v="7136930.7400000002"/>
        <n v="2270.9899999999998"/>
        <n v="11366.369999999901"/>
        <n v="12761.66"/>
        <n v="5521.79"/>
        <n v="189647.959999999"/>
        <n v="2600.5500000000002"/>
        <n v="3718.88"/>
        <n v="58649.41"/>
        <n v="2728"/>
        <n v="135115.07999999999"/>
      </sharedItems>
    </cacheField>
    <cacheField name="sum(lostsalesvalue)" numFmtId="0">
      <sharedItems containsSemiMixedTypes="0" containsString="0" containsNumber="1" minValue="77.37" maxValue="84936880.669999897"/>
    </cacheField>
    <cacheField name="count(DISTINCT ProductID)" numFmtId="0">
      <sharedItems containsSemiMixedTypes="0" containsString="0" containsNumber="1" containsInteger="1" minValue="1" maxValue="5158"/>
    </cacheField>
    <cacheField name="country" numFmtId="0">
      <sharedItems count="9">
        <s v="Netherlands"/>
        <s v="Peru"/>
        <s v="South Africa"/>
        <s v="Mexico"/>
        <s v="Philippines"/>
        <s v="Turkey"/>
        <s v="Belgium"/>
        <s v="Spain"/>
        <s v="Germany"/>
      </sharedItems>
    </cacheField>
    <cacheField name="YearWeek" numFmtId="0">
      <sharedItems count="64">
        <s v="2023-12"/>
        <s v="2023-27"/>
        <s v="2023-29"/>
        <s v="2023-01"/>
        <s v="2023-19"/>
        <s v="2023-07"/>
        <s v="2023-36"/>
        <s v="2023-46"/>
        <s v="2023-09"/>
        <s v="2023-20"/>
        <s v="2023-44"/>
        <s v="2023-06"/>
        <s v="2023-22"/>
        <s v="2023-43"/>
        <s v="2023-16"/>
        <s v="2024-01"/>
        <s v="2023-10"/>
        <s v="2023-42"/>
        <s v="2023-26"/>
        <s v="2023-30"/>
        <s v="2023-52"/>
        <s v="2023-28"/>
        <s v="2023-23"/>
        <s v="2023-02"/>
        <s v="2023-48"/>
        <s v="2023-08"/>
        <s v="2023-17"/>
        <s v="2023-47"/>
        <s v="2023-33"/>
        <s v="2023-49"/>
        <s v="2023-11"/>
        <s v="2023-03"/>
        <s v="2023-24"/>
        <s v="2023-51"/>
        <s v="2023-25"/>
        <s v="2023-14"/>
        <s v="2023-35"/>
        <s v="2023-37"/>
        <s v="2023-21"/>
        <s v="2022-51"/>
        <s v="2024-03"/>
        <s v="2023-05"/>
        <s v="2024-04"/>
        <s v="2023-34"/>
        <s v="2023-13"/>
        <s v="2023-18"/>
        <s v="2023-15"/>
        <s v="2022-46"/>
        <s v="2023-40"/>
        <s v="2024-02"/>
        <s v="2023-45"/>
        <s v="2023-31"/>
        <s v="2023-04"/>
        <s v="2023-39"/>
        <s v="2023-50"/>
        <s v="2022-44"/>
        <s v="2023-38"/>
        <s v="2023-41"/>
        <s v="2022-49"/>
        <s v="2023-32"/>
        <s v="2022-45"/>
        <s v="2022-50"/>
        <s v="2022-48"/>
        <s v="2022-47"/>
      </sharedItems>
    </cacheField>
    <cacheField name="BusinessGroup" numFmtId="0">
      <sharedItems count="7">
        <s v="Nutrition"/>
        <s v="Beauty and Wellbeing"/>
        <s v="Personal Care"/>
        <s v="Home Care"/>
        <s v="Ice Cream"/>
        <s v="EAN Mapping NotAvailable"/>
        <s v="BEAUTY &amp; WELLBEING"/>
      </sharedItems>
    </cacheField>
    <cacheField name="YearMonth" numFmtId="0">
      <sharedItems count="15">
        <s v="2023-03"/>
        <s v="2023-07"/>
        <s v="2023-01"/>
        <s v="2023-05"/>
        <s v="2023-02"/>
        <s v="2023-09"/>
        <s v="2023-11"/>
        <s v="2023-06"/>
        <s v="2023-10"/>
        <s v="2023-04"/>
        <s v="2024-01"/>
        <s v="2023-12"/>
        <s v="2023-08"/>
        <s v="2022-12"/>
        <s v="2022-11"/>
      </sharedItems>
    </cacheField>
    <cacheField name="OSA" numFmtId="0" formula=" SUM('sum(actualsalesvalue)')/('sum(actualsalesvalue)'+'sum(lostsalesvalue)')" databaseField="0"/>
    <cacheField name="Subtotal%" numFmtId="0" formula="'sum(actualsalesvalue)'" databaseField="0"/>
    <cacheField name="BG_Pending" numFmtId="0" formula=" (1-(('sum(actualsalesvalue)')/('sum(actualsalesvalue)'+'sum(lostsalesvalue)')))" databaseField="0"/>
    <cacheField name="TotalSales" numFmtId="0" formula="'sum(actualsalesvalue)'+'sum(lostsalesvalue)'" databaseField="0"/>
  </cacheFields>
  <extLst>
    <ext xmlns:x14="http://schemas.microsoft.com/office/spreadsheetml/2009/9/main" uri="{725AE2AE-9491-48be-B2B4-4EB974FC3084}">
      <x14:pivotCacheDefinition pivotCacheId="17856070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4">
  <r>
    <x v="0"/>
    <n v="2778039.75"/>
    <n v="753"/>
    <x v="0"/>
    <x v="0"/>
    <x v="0"/>
    <x v="0"/>
  </r>
  <r>
    <x v="1"/>
    <n v="154268.03"/>
    <n v="112"/>
    <x v="1"/>
    <x v="1"/>
    <x v="1"/>
    <x v="1"/>
  </r>
  <r>
    <x v="2"/>
    <n v="187311.75999999899"/>
    <n v="99"/>
    <x v="1"/>
    <x v="2"/>
    <x v="2"/>
    <x v="1"/>
  </r>
  <r>
    <x v="3"/>
    <n v="7410012.1299999999"/>
    <n v="364"/>
    <x v="2"/>
    <x v="0"/>
    <x v="0"/>
    <x v="0"/>
  </r>
  <r>
    <x v="4"/>
    <n v="14486820.4975619"/>
    <n v="543"/>
    <x v="3"/>
    <x v="3"/>
    <x v="2"/>
    <x v="2"/>
  </r>
  <r>
    <x v="5"/>
    <n v="2495144.35"/>
    <n v="218"/>
    <x v="4"/>
    <x v="4"/>
    <x v="1"/>
    <x v="3"/>
  </r>
  <r>
    <x v="6"/>
    <n v="2027312.45"/>
    <n v="126"/>
    <x v="4"/>
    <x v="5"/>
    <x v="3"/>
    <x v="4"/>
  </r>
  <r>
    <x v="7"/>
    <n v="195438.09"/>
    <n v="100"/>
    <x v="1"/>
    <x v="6"/>
    <x v="2"/>
    <x v="5"/>
  </r>
  <r>
    <x v="8"/>
    <n v="1542723.60582999"/>
    <n v="507"/>
    <x v="2"/>
    <x v="7"/>
    <x v="0"/>
    <x v="6"/>
  </r>
  <r>
    <x v="9"/>
    <n v="293564.19"/>
    <n v="97"/>
    <x v="1"/>
    <x v="8"/>
    <x v="2"/>
    <x v="0"/>
  </r>
  <r>
    <x v="10"/>
    <n v="13797310.447752099"/>
    <n v="564"/>
    <x v="3"/>
    <x v="4"/>
    <x v="1"/>
    <x v="3"/>
  </r>
  <r>
    <x v="11"/>
    <n v="9180421.9150868598"/>
    <n v="246"/>
    <x v="3"/>
    <x v="4"/>
    <x v="0"/>
    <x v="3"/>
  </r>
  <r>
    <x v="12"/>
    <n v="38043.784755480003"/>
    <n v="128"/>
    <x v="4"/>
    <x v="7"/>
    <x v="3"/>
    <x v="6"/>
  </r>
  <r>
    <x v="13"/>
    <n v="9949131.1649847701"/>
    <n v="244"/>
    <x v="3"/>
    <x v="9"/>
    <x v="0"/>
    <x v="3"/>
  </r>
  <r>
    <x v="14"/>
    <n v="1150836.4418540001"/>
    <n v="506"/>
    <x v="2"/>
    <x v="1"/>
    <x v="2"/>
    <x v="1"/>
  </r>
  <r>
    <x v="15"/>
    <n v="3863.6064059999999"/>
    <n v="41"/>
    <x v="5"/>
    <x v="10"/>
    <x v="2"/>
    <x v="6"/>
  </r>
  <r>
    <x v="16"/>
    <n v="36502.9"/>
    <n v="123"/>
    <x v="6"/>
    <x v="11"/>
    <x v="2"/>
    <x v="4"/>
  </r>
  <r>
    <x v="17"/>
    <n v="1224854.5986270001"/>
    <n v="243"/>
    <x v="2"/>
    <x v="12"/>
    <x v="1"/>
    <x v="7"/>
  </r>
  <r>
    <x v="18"/>
    <n v="181377.74"/>
    <n v="89"/>
    <x v="1"/>
    <x v="13"/>
    <x v="2"/>
    <x v="8"/>
  </r>
  <r>
    <x v="19"/>
    <n v="5701465.02999999"/>
    <n v="362"/>
    <x v="2"/>
    <x v="14"/>
    <x v="0"/>
    <x v="9"/>
  </r>
  <r>
    <x v="20"/>
    <n v="6793569.6673924597"/>
    <n v="125"/>
    <x v="3"/>
    <x v="8"/>
    <x v="4"/>
    <x v="0"/>
  </r>
  <r>
    <x v="21"/>
    <n v="10308.64"/>
    <n v="33"/>
    <x v="7"/>
    <x v="7"/>
    <x v="3"/>
    <x v="6"/>
  </r>
  <r>
    <x v="22"/>
    <n v="153826.87680467899"/>
    <n v="90"/>
    <x v="4"/>
    <x v="15"/>
    <x v="0"/>
    <x v="10"/>
  </r>
  <r>
    <x v="23"/>
    <n v="845729.6"/>
    <n v="123"/>
    <x v="5"/>
    <x v="16"/>
    <x v="3"/>
    <x v="0"/>
  </r>
  <r>
    <x v="24"/>
    <n v="6668.22"/>
    <n v="59"/>
    <x v="8"/>
    <x v="0"/>
    <x v="4"/>
    <x v="0"/>
  </r>
  <r>
    <x v="25"/>
    <n v="598903.98440399906"/>
    <n v="423"/>
    <x v="2"/>
    <x v="17"/>
    <x v="1"/>
    <x v="8"/>
  </r>
  <r>
    <x v="26"/>
    <n v="48962765.315492302"/>
    <n v="324"/>
    <x v="3"/>
    <x v="18"/>
    <x v="2"/>
    <x v="1"/>
  </r>
  <r>
    <x v="27"/>
    <n v="1379910.10163049"/>
    <n v="510"/>
    <x v="2"/>
    <x v="17"/>
    <x v="0"/>
    <x v="8"/>
  </r>
  <r>
    <x v="28"/>
    <n v="18100881.516132601"/>
    <n v="537"/>
    <x v="3"/>
    <x v="5"/>
    <x v="2"/>
    <x v="4"/>
  </r>
  <r>
    <x v="29"/>
    <n v="499986.37"/>
    <n v="205"/>
    <x v="0"/>
    <x v="19"/>
    <x v="5"/>
    <x v="1"/>
  </r>
  <r>
    <x v="30"/>
    <n v="454641.31"/>
    <n v="1205"/>
    <x v="7"/>
    <x v="20"/>
    <x v="5"/>
    <x v="11"/>
  </r>
  <r>
    <x v="31"/>
    <n v="9941.7900000000009"/>
    <n v="83"/>
    <x v="8"/>
    <x v="21"/>
    <x v="2"/>
    <x v="1"/>
  </r>
  <r>
    <x v="32"/>
    <n v="546148.22"/>
    <n v="110"/>
    <x v="0"/>
    <x v="1"/>
    <x v="3"/>
    <x v="1"/>
  </r>
  <r>
    <x v="33"/>
    <n v="38112.3299999999"/>
    <n v="8"/>
    <x v="4"/>
    <x v="12"/>
    <x v="5"/>
    <x v="7"/>
  </r>
  <r>
    <x v="34"/>
    <n v="1104365.1199999901"/>
    <n v="248"/>
    <x v="0"/>
    <x v="1"/>
    <x v="5"/>
    <x v="1"/>
  </r>
  <r>
    <x v="35"/>
    <n v="140191.95000000001"/>
    <n v="115"/>
    <x v="1"/>
    <x v="22"/>
    <x v="1"/>
    <x v="7"/>
  </r>
  <r>
    <x v="36"/>
    <n v="12974.869999999901"/>
    <n v="116"/>
    <x v="8"/>
    <x v="23"/>
    <x v="2"/>
    <x v="2"/>
  </r>
  <r>
    <x v="37"/>
    <n v="1484291.0103559899"/>
    <n v="490"/>
    <x v="2"/>
    <x v="10"/>
    <x v="2"/>
    <x v="6"/>
  </r>
  <r>
    <x v="38"/>
    <n v="36888.998201519898"/>
    <n v="211"/>
    <x v="4"/>
    <x v="24"/>
    <x v="1"/>
    <x v="11"/>
  </r>
  <r>
    <x v="39"/>
    <n v="2695078.6399999899"/>
    <n v="244"/>
    <x v="2"/>
    <x v="25"/>
    <x v="1"/>
    <x v="4"/>
  </r>
  <r>
    <x v="40"/>
    <n v="1221.24999999999"/>
    <n v="29"/>
    <x v="0"/>
    <x v="7"/>
    <x v="1"/>
    <x v="6"/>
  </r>
  <r>
    <x v="41"/>
    <n v="9163.99"/>
    <n v="116"/>
    <x v="8"/>
    <x v="16"/>
    <x v="2"/>
    <x v="0"/>
  </r>
  <r>
    <x v="42"/>
    <n v="84936880.669999897"/>
    <n v="5152"/>
    <x v="2"/>
    <x v="26"/>
    <x v="5"/>
    <x v="9"/>
  </r>
  <r>
    <x v="43"/>
    <n v="154998.53999999899"/>
    <n v="216"/>
    <x v="6"/>
    <x v="27"/>
    <x v="0"/>
    <x v="6"/>
  </r>
  <r>
    <x v="44"/>
    <n v="931109.74816199997"/>
    <n v="424"/>
    <x v="2"/>
    <x v="6"/>
    <x v="1"/>
    <x v="5"/>
  </r>
  <r>
    <x v="45"/>
    <n v="44005402.4799999"/>
    <n v="5148"/>
    <x v="2"/>
    <x v="20"/>
    <x v="5"/>
    <x v="2"/>
  </r>
  <r>
    <x v="46"/>
    <n v="42936.892313160002"/>
    <n v="90"/>
    <x v="4"/>
    <x v="17"/>
    <x v="0"/>
    <x v="8"/>
  </r>
  <r>
    <x v="47"/>
    <n v="13698376.431444"/>
    <n v="322"/>
    <x v="3"/>
    <x v="28"/>
    <x v="2"/>
    <x v="12"/>
  </r>
  <r>
    <x v="48"/>
    <n v="6167.13"/>
    <n v="27"/>
    <x v="0"/>
    <x v="29"/>
    <x v="1"/>
    <x v="11"/>
  </r>
  <r>
    <x v="49"/>
    <n v="10080088.970000001"/>
    <n v="159"/>
    <x v="2"/>
    <x v="20"/>
    <x v="3"/>
    <x v="2"/>
  </r>
  <r>
    <x v="50"/>
    <n v="421875.07"/>
    <n v="1270"/>
    <x v="7"/>
    <x v="29"/>
    <x v="5"/>
    <x v="11"/>
  </r>
  <r>
    <x v="51"/>
    <n v="12791173.531303"/>
    <n v="559"/>
    <x v="3"/>
    <x v="14"/>
    <x v="1"/>
    <x v="9"/>
  </r>
  <r>
    <x v="52"/>
    <n v="37310.667347640003"/>
    <n v="128"/>
    <x v="4"/>
    <x v="24"/>
    <x v="3"/>
    <x v="11"/>
  </r>
  <r>
    <x v="53"/>
    <n v="389254.62999999902"/>
    <n v="129"/>
    <x v="0"/>
    <x v="4"/>
    <x v="3"/>
    <x v="3"/>
  </r>
  <r>
    <x v="54"/>
    <n v="23391.58"/>
    <n v="32"/>
    <x v="1"/>
    <x v="10"/>
    <x v="3"/>
    <x v="6"/>
  </r>
  <r>
    <x v="55"/>
    <n v="17446869.3699999"/>
    <n v="158"/>
    <x v="2"/>
    <x v="30"/>
    <x v="3"/>
    <x v="0"/>
  </r>
  <r>
    <x v="56"/>
    <n v="2632207.50999999"/>
    <n v="96"/>
    <x v="4"/>
    <x v="28"/>
    <x v="0"/>
    <x v="12"/>
  </r>
  <r>
    <x v="57"/>
    <n v="3801774.57"/>
    <n v="284"/>
    <x v="2"/>
    <x v="31"/>
    <x v="2"/>
    <x v="2"/>
  </r>
  <r>
    <x v="58"/>
    <n v="889645.737958999"/>
    <n v="501"/>
    <x v="2"/>
    <x v="6"/>
    <x v="2"/>
    <x v="5"/>
  </r>
  <r>
    <x v="59"/>
    <n v="55262.949983999999"/>
    <n v="101"/>
    <x v="5"/>
    <x v="24"/>
    <x v="5"/>
    <x v="11"/>
  </r>
  <r>
    <x v="60"/>
    <n v="2971727.4999999902"/>
    <n v="281"/>
    <x v="2"/>
    <x v="4"/>
    <x v="2"/>
    <x v="3"/>
  </r>
  <r>
    <x v="61"/>
    <n v="1363723.8499999901"/>
    <n v="142"/>
    <x v="4"/>
    <x v="32"/>
    <x v="2"/>
    <x v="7"/>
  </r>
  <r>
    <x v="62"/>
    <n v="143729.3896929"/>
    <n v="100"/>
    <x v="5"/>
    <x v="33"/>
    <x v="3"/>
    <x v="11"/>
  </r>
  <r>
    <x v="63"/>
    <n v="24011857.549938101"/>
    <n v="310"/>
    <x v="3"/>
    <x v="34"/>
    <x v="1"/>
    <x v="7"/>
  </r>
  <r>
    <x v="64"/>
    <n v="2316746.1399999899"/>
    <n v="98"/>
    <x v="4"/>
    <x v="35"/>
    <x v="0"/>
    <x v="9"/>
  </r>
  <r>
    <x v="65"/>
    <n v="13306.629999999899"/>
    <n v="90"/>
    <x v="6"/>
    <x v="6"/>
    <x v="2"/>
    <x v="5"/>
  </r>
  <r>
    <x v="66"/>
    <n v="17382.310000000001"/>
    <n v="24"/>
    <x v="7"/>
    <x v="18"/>
    <x v="3"/>
    <x v="7"/>
  </r>
  <r>
    <x v="67"/>
    <n v="76234.16"/>
    <n v="60"/>
    <x v="0"/>
    <x v="0"/>
    <x v="1"/>
    <x v="0"/>
  </r>
  <r>
    <x v="68"/>
    <n v="151753.30999999901"/>
    <n v="104"/>
    <x v="1"/>
    <x v="36"/>
    <x v="1"/>
    <x v="5"/>
  </r>
  <r>
    <x v="69"/>
    <n v="9463.31"/>
    <n v="171"/>
    <x v="0"/>
    <x v="7"/>
    <x v="4"/>
    <x v="6"/>
  </r>
  <r>
    <x v="70"/>
    <n v="1924130.5619965"/>
    <n v="506"/>
    <x v="2"/>
    <x v="29"/>
    <x v="0"/>
    <x v="11"/>
  </r>
  <r>
    <x v="71"/>
    <n v="25117.185700799899"/>
    <n v="141"/>
    <x v="4"/>
    <x v="37"/>
    <x v="2"/>
    <x v="5"/>
  </r>
  <r>
    <x v="72"/>
    <n v="81681.56"/>
    <n v="48"/>
    <x v="5"/>
    <x v="35"/>
    <x v="2"/>
    <x v="9"/>
  </r>
  <r>
    <x v="73"/>
    <n v="153407.37999999899"/>
    <n v="55"/>
    <x v="5"/>
    <x v="35"/>
    <x v="4"/>
    <x v="9"/>
  </r>
  <r>
    <x v="74"/>
    <n v="162721.31999999899"/>
    <n v="123"/>
    <x v="0"/>
    <x v="9"/>
    <x v="3"/>
    <x v="3"/>
  </r>
  <r>
    <x v="75"/>
    <n v="2302376.8299999898"/>
    <n v="124"/>
    <x v="4"/>
    <x v="2"/>
    <x v="3"/>
    <x v="1"/>
  </r>
  <r>
    <x v="76"/>
    <n v="13379106.133492099"/>
    <n v="250"/>
    <x v="3"/>
    <x v="20"/>
    <x v="0"/>
    <x v="2"/>
  </r>
  <r>
    <x v="77"/>
    <n v="28926.999999999902"/>
    <n v="54"/>
    <x v="0"/>
    <x v="38"/>
    <x v="1"/>
    <x v="3"/>
  </r>
  <r>
    <x v="78"/>
    <n v="616472.65999999898"/>
    <n v="122"/>
    <x v="5"/>
    <x v="30"/>
    <x v="3"/>
    <x v="0"/>
  </r>
  <r>
    <x v="79"/>
    <n v="51196.23407282"/>
    <n v="126"/>
    <x v="3"/>
    <x v="39"/>
    <x v="0"/>
    <x v="13"/>
  </r>
  <r>
    <x v="80"/>
    <n v="343589.35246899899"/>
    <n v="59"/>
    <x v="2"/>
    <x v="40"/>
    <x v="4"/>
    <x v="10"/>
  </r>
  <r>
    <x v="81"/>
    <n v="64434.559999999903"/>
    <n v="122"/>
    <x v="7"/>
    <x v="7"/>
    <x v="4"/>
    <x v="6"/>
  </r>
  <r>
    <x v="82"/>
    <n v="59644.66"/>
    <n v="35"/>
    <x v="5"/>
    <x v="5"/>
    <x v="1"/>
    <x v="4"/>
  </r>
  <r>
    <x v="83"/>
    <n v="3806.2799999999902"/>
    <n v="25"/>
    <x v="8"/>
    <x v="41"/>
    <x v="3"/>
    <x v="4"/>
  </r>
  <r>
    <x v="84"/>
    <n v="79575.400215300004"/>
    <n v="82"/>
    <x v="5"/>
    <x v="37"/>
    <x v="5"/>
    <x v="5"/>
  </r>
  <r>
    <x v="85"/>
    <n v="49259.102342159997"/>
    <n v="90"/>
    <x v="4"/>
    <x v="27"/>
    <x v="0"/>
    <x v="6"/>
  </r>
  <r>
    <x v="86"/>
    <n v="11403.66"/>
    <n v="94"/>
    <x v="6"/>
    <x v="7"/>
    <x v="2"/>
    <x v="6"/>
  </r>
  <r>
    <x v="87"/>
    <n v="108793.48"/>
    <n v="183"/>
    <x v="6"/>
    <x v="42"/>
    <x v="0"/>
    <x v="10"/>
  </r>
  <r>
    <x v="88"/>
    <n v="46077.78"/>
    <n v="80"/>
    <x v="6"/>
    <x v="43"/>
    <x v="5"/>
    <x v="12"/>
  </r>
  <r>
    <x v="89"/>
    <n v="162642.4"/>
    <n v="100"/>
    <x v="0"/>
    <x v="19"/>
    <x v="3"/>
    <x v="1"/>
  </r>
  <r>
    <x v="90"/>
    <n v="102195.409999999"/>
    <n v="44"/>
    <x v="5"/>
    <x v="34"/>
    <x v="2"/>
    <x v="7"/>
  </r>
  <r>
    <x v="91"/>
    <n v="2416394.09"/>
    <n v="97"/>
    <x v="4"/>
    <x v="38"/>
    <x v="0"/>
    <x v="3"/>
  </r>
  <r>
    <x v="92"/>
    <n v="3839525.9754414"/>
    <n v="127"/>
    <x v="3"/>
    <x v="41"/>
    <x v="4"/>
    <x v="4"/>
  </r>
  <r>
    <x v="93"/>
    <n v="182375.19999999899"/>
    <n v="127"/>
    <x v="1"/>
    <x v="11"/>
    <x v="1"/>
    <x v="4"/>
  </r>
  <r>
    <x v="94"/>
    <n v="21054.44"/>
    <n v="241"/>
    <x v="8"/>
    <x v="37"/>
    <x v="0"/>
    <x v="5"/>
  </r>
  <r>
    <x v="95"/>
    <n v="1431253.0999999901"/>
    <n v="37"/>
    <x v="2"/>
    <x v="23"/>
    <x v="4"/>
    <x v="2"/>
  </r>
  <r>
    <x v="96"/>
    <n v="19692.849999999999"/>
    <n v="115"/>
    <x v="8"/>
    <x v="44"/>
    <x v="2"/>
    <x v="9"/>
  </r>
  <r>
    <x v="97"/>
    <n v="190428.88"/>
    <n v="99"/>
    <x v="1"/>
    <x v="9"/>
    <x v="2"/>
    <x v="3"/>
  </r>
  <r>
    <x v="98"/>
    <n v="1983248.07"/>
    <n v="125"/>
    <x v="4"/>
    <x v="41"/>
    <x v="3"/>
    <x v="4"/>
  </r>
  <r>
    <x v="99"/>
    <n v="2611.5555840000002"/>
    <n v="19"/>
    <x v="5"/>
    <x v="29"/>
    <x v="1"/>
    <x v="11"/>
  </r>
  <r>
    <x v="100"/>
    <n v="256903.61"/>
    <n v="128"/>
    <x v="1"/>
    <x v="8"/>
    <x v="1"/>
    <x v="0"/>
  </r>
  <r>
    <x v="101"/>
    <n v="9357.66"/>
    <n v="45"/>
    <x v="0"/>
    <x v="21"/>
    <x v="1"/>
    <x v="1"/>
  </r>
  <r>
    <x v="102"/>
    <n v="28714903"/>
    <n v="162"/>
    <x v="2"/>
    <x v="26"/>
    <x v="3"/>
    <x v="9"/>
  </r>
  <r>
    <x v="103"/>
    <n v="132496.04"/>
    <n v="230"/>
    <x v="6"/>
    <x v="45"/>
    <x v="0"/>
    <x v="3"/>
  </r>
  <r>
    <x v="104"/>
    <n v="274.35000000000002"/>
    <n v="5"/>
    <x v="6"/>
    <x v="43"/>
    <x v="1"/>
    <x v="12"/>
  </r>
  <r>
    <x v="105"/>
    <n v="507549.45"/>
    <n v="82"/>
    <x v="5"/>
    <x v="46"/>
    <x v="0"/>
    <x v="9"/>
  </r>
  <r>
    <x v="106"/>
    <n v="16222.5223446"/>
    <n v="87"/>
    <x v="5"/>
    <x v="37"/>
    <x v="0"/>
    <x v="5"/>
  </r>
  <r>
    <x v="107"/>
    <n v="4228948.8099999996"/>
    <n v="108"/>
    <x v="5"/>
    <x v="43"/>
    <x v="3"/>
    <x v="12"/>
  </r>
  <r>
    <x v="108"/>
    <n v="7792.0999999999904"/>
    <n v="110"/>
    <x v="8"/>
    <x v="12"/>
    <x v="2"/>
    <x v="7"/>
  </r>
  <r>
    <x v="109"/>
    <n v="2078689.04138872"/>
    <n v="72"/>
    <x v="3"/>
    <x v="26"/>
    <x v="5"/>
    <x v="9"/>
  </r>
  <r>
    <x v="110"/>
    <n v="16026.4"/>
    <n v="56"/>
    <x v="0"/>
    <x v="23"/>
    <x v="1"/>
    <x v="2"/>
  </r>
  <r>
    <x v="111"/>
    <n v="194.72"/>
    <n v="6"/>
    <x v="6"/>
    <x v="30"/>
    <x v="1"/>
    <x v="0"/>
  </r>
  <r>
    <x v="112"/>
    <n v="40651.040000000001"/>
    <n v="67"/>
    <x v="6"/>
    <x v="7"/>
    <x v="4"/>
    <x v="6"/>
  </r>
  <r>
    <x v="113"/>
    <n v="15195.5899999999"/>
    <n v="90"/>
    <x v="6"/>
    <x v="28"/>
    <x v="2"/>
    <x v="12"/>
  </r>
  <r>
    <x v="114"/>
    <n v="4112.6499999999996"/>
    <n v="4"/>
    <x v="1"/>
    <x v="0"/>
    <x v="0"/>
    <x v="0"/>
  </r>
  <r>
    <x v="115"/>
    <n v="692.59"/>
    <n v="14"/>
    <x v="8"/>
    <x v="6"/>
    <x v="1"/>
    <x v="5"/>
  </r>
  <r>
    <x v="116"/>
    <n v="27828.895960799899"/>
    <n v="79"/>
    <x v="5"/>
    <x v="24"/>
    <x v="0"/>
    <x v="11"/>
  </r>
  <r>
    <x v="117"/>
    <n v="268170.88"/>
    <n v="85"/>
    <x v="5"/>
    <x v="26"/>
    <x v="0"/>
    <x v="9"/>
  </r>
  <r>
    <x v="118"/>
    <n v="219985.37"/>
    <n v="85"/>
    <x v="5"/>
    <x v="41"/>
    <x v="0"/>
    <x v="4"/>
  </r>
  <r>
    <x v="119"/>
    <n v="46078.442071199999"/>
    <n v="47"/>
    <x v="5"/>
    <x v="33"/>
    <x v="4"/>
    <x v="11"/>
  </r>
  <r>
    <x v="120"/>
    <n v="120752.368533499"/>
    <n v="53"/>
    <x v="2"/>
    <x v="22"/>
    <x v="5"/>
    <x v="7"/>
  </r>
  <r>
    <x v="121"/>
    <n v="7255.1911314400004"/>
    <n v="48"/>
    <x v="3"/>
    <x v="47"/>
    <x v="4"/>
    <x v="14"/>
  </r>
  <r>
    <x v="122"/>
    <n v="355.539999999999"/>
    <n v="5"/>
    <x v="6"/>
    <x v="26"/>
    <x v="1"/>
    <x v="9"/>
  </r>
  <r>
    <x v="123"/>
    <n v="48108.79"/>
    <n v="63"/>
    <x v="6"/>
    <x v="21"/>
    <x v="5"/>
    <x v="1"/>
  </r>
  <r>
    <x v="124"/>
    <n v="764526.83355826"/>
    <n v="28"/>
    <x v="3"/>
    <x v="30"/>
    <x v="5"/>
    <x v="0"/>
  </r>
  <r>
    <x v="125"/>
    <n v="129480.99"/>
    <n v="102"/>
    <x v="1"/>
    <x v="17"/>
    <x v="1"/>
    <x v="8"/>
  </r>
  <r>
    <x v="126"/>
    <n v="9763.0999999999894"/>
    <n v="25"/>
    <x v="7"/>
    <x v="38"/>
    <x v="1"/>
    <x v="3"/>
  </r>
  <r>
    <x v="127"/>
    <n v="12863.9199999999"/>
    <n v="35"/>
    <x v="0"/>
    <x v="36"/>
    <x v="1"/>
    <x v="5"/>
  </r>
  <r>
    <x v="128"/>
    <n v="44710.299999999901"/>
    <n v="58"/>
    <x v="6"/>
    <x v="15"/>
    <x v="4"/>
    <x v="10"/>
  </r>
  <r>
    <x v="129"/>
    <n v="21398.13"/>
    <n v="32"/>
    <x v="1"/>
    <x v="7"/>
    <x v="3"/>
    <x v="6"/>
  </r>
  <r>
    <x v="130"/>
    <n v="639.48"/>
    <n v="13"/>
    <x v="8"/>
    <x v="9"/>
    <x v="1"/>
    <x v="3"/>
  </r>
  <r>
    <x v="131"/>
    <n v="694.22"/>
    <n v="13"/>
    <x v="8"/>
    <x v="28"/>
    <x v="1"/>
    <x v="12"/>
  </r>
  <r>
    <x v="132"/>
    <n v="108763.31"/>
    <n v="25"/>
    <x v="5"/>
    <x v="19"/>
    <x v="1"/>
    <x v="1"/>
  </r>
  <r>
    <x v="133"/>
    <n v="75504.83"/>
    <n v="52"/>
    <x v="5"/>
    <x v="20"/>
    <x v="2"/>
    <x v="2"/>
  </r>
  <r>
    <x v="134"/>
    <n v="523.94999999999902"/>
    <n v="3"/>
    <x v="6"/>
    <x v="48"/>
    <x v="1"/>
    <x v="8"/>
  </r>
  <r>
    <x v="135"/>
    <n v="3346.95999999999"/>
    <n v="20"/>
    <x v="8"/>
    <x v="26"/>
    <x v="3"/>
    <x v="9"/>
  </r>
  <r>
    <x v="136"/>
    <n v="968944.39999999898"/>
    <n v="118"/>
    <x v="5"/>
    <x v="35"/>
    <x v="3"/>
    <x v="9"/>
  </r>
  <r>
    <x v="137"/>
    <n v="2645.11"/>
    <n v="18"/>
    <x v="8"/>
    <x v="38"/>
    <x v="3"/>
    <x v="3"/>
  </r>
  <r>
    <x v="138"/>
    <n v="4186.4199999999901"/>
    <n v="11"/>
    <x v="6"/>
    <x v="49"/>
    <x v="3"/>
    <x v="10"/>
  </r>
  <r>
    <x v="139"/>
    <n v="7685.06"/>
    <n v="4"/>
    <x v="4"/>
    <x v="25"/>
    <x v="5"/>
    <x v="4"/>
  </r>
  <r>
    <x v="140"/>
    <n v="663.89"/>
    <n v="11"/>
    <x v="8"/>
    <x v="23"/>
    <x v="1"/>
    <x v="2"/>
  </r>
  <r>
    <x v="141"/>
    <n v="5986.20999999999"/>
    <n v="19"/>
    <x v="6"/>
    <x v="9"/>
    <x v="3"/>
    <x v="3"/>
  </r>
  <r>
    <x v="142"/>
    <n v="23909.53"/>
    <n v="13"/>
    <x v="5"/>
    <x v="35"/>
    <x v="5"/>
    <x v="9"/>
  </r>
  <r>
    <x v="143"/>
    <n v="11405.969999999899"/>
    <n v="25"/>
    <x v="7"/>
    <x v="4"/>
    <x v="3"/>
    <x v="3"/>
  </r>
  <r>
    <x v="144"/>
    <n v="8632.15"/>
    <n v="4"/>
    <x v="4"/>
    <x v="11"/>
    <x v="5"/>
    <x v="4"/>
  </r>
  <r>
    <x v="145"/>
    <n v="310.26"/>
    <n v="2"/>
    <x v="8"/>
    <x v="16"/>
    <x v="5"/>
    <x v="0"/>
  </r>
  <r>
    <x v="146"/>
    <n v="272.23"/>
    <n v="4"/>
    <x v="6"/>
    <x v="18"/>
    <x v="1"/>
    <x v="1"/>
  </r>
  <r>
    <x v="147"/>
    <n v="99597.239999999903"/>
    <n v="20"/>
    <x v="5"/>
    <x v="28"/>
    <x v="1"/>
    <x v="12"/>
  </r>
  <r>
    <x v="148"/>
    <n v="1098.75999999999"/>
    <n v="13"/>
    <x v="8"/>
    <x v="18"/>
    <x v="1"/>
    <x v="1"/>
  </r>
  <r>
    <x v="149"/>
    <n v="5939.04"/>
    <n v="3"/>
    <x v="1"/>
    <x v="28"/>
    <x v="0"/>
    <x v="12"/>
  </r>
  <r>
    <x v="150"/>
    <n v="836.18"/>
    <n v="11"/>
    <x v="8"/>
    <x v="20"/>
    <x v="1"/>
    <x v="2"/>
  </r>
  <r>
    <x v="151"/>
    <n v="5971.06"/>
    <n v="3"/>
    <x v="1"/>
    <x v="49"/>
    <x v="0"/>
    <x v="10"/>
  </r>
  <r>
    <x v="152"/>
    <n v="34054.5"/>
    <n v="9"/>
    <x v="4"/>
    <x v="4"/>
    <x v="5"/>
    <x v="3"/>
  </r>
  <r>
    <x v="153"/>
    <n v="352.23999999999899"/>
    <n v="5"/>
    <x v="6"/>
    <x v="35"/>
    <x v="1"/>
    <x v="9"/>
  </r>
  <r>
    <x v="154"/>
    <n v="698.18"/>
    <n v="6"/>
    <x v="6"/>
    <x v="11"/>
    <x v="1"/>
    <x v="4"/>
  </r>
  <r>
    <x v="155"/>
    <n v="6961.3099999999904"/>
    <n v="3"/>
    <x v="1"/>
    <x v="6"/>
    <x v="0"/>
    <x v="5"/>
  </r>
  <r>
    <x v="156"/>
    <n v="5750.3899999999903"/>
    <n v="3"/>
    <x v="1"/>
    <x v="15"/>
    <x v="0"/>
    <x v="10"/>
  </r>
  <r>
    <x v="157"/>
    <n v="387.37"/>
    <n v="3"/>
    <x v="6"/>
    <x v="17"/>
    <x v="1"/>
    <x v="8"/>
  </r>
  <r>
    <x v="158"/>
    <n v="5879.9299999999903"/>
    <n v="3"/>
    <x v="1"/>
    <x v="42"/>
    <x v="0"/>
    <x v="10"/>
  </r>
  <r>
    <x v="159"/>
    <n v="2778054.6090164999"/>
    <n v="509"/>
    <x v="2"/>
    <x v="10"/>
    <x v="0"/>
    <x v="6"/>
  </r>
  <r>
    <x v="160"/>
    <n v="1942129.4099999899"/>
    <n v="126"/>
    <x v="4"/>
    <x v="32"/>
    <x v="3"/>
    <x v="7"/>
  </r>
  <r>
    <x v="161"/>
    <n v="131445.71"/>
    <n v="220"/>
    <x v="6"/>
    <x v="50"/>
    <x v="0"/>
    <x v="6"/>
  </r>
  <r>
    <x v="162"/>
    <n v="2380151.11"/>
    <n v="209"/>
    <x v="4"/>
    <x v="28"/>
    <x v="1"/>
    <x v="12"/>
  </r>
  <r>
    <x v="163"/>
    <n v="43011.726805439997"/>
    <n v="92"/>
    <x v="4"/>
    <x v="37"/>
    <x v="0"/>
    <x v="5"/>
  </r>
  <r>
    <x v="164"/>
    <n v="132203.26999999999"/>
    <n v="231"/>
    <x v="6"/>
    <x v="4"/>
    <x v="0"/>
    <x v="3"/>
  </r>
  <r>
    <x v="165"/>
    <n v="198406.52"/>
    <n v="100"/>
    <x v="1"/>
    <x v="51"/>
    <x v="2"/>
    <x v="12"/>
  </r>
  <r>
    <x v="166"/>
    <n v="12004.98"/>
    <n v="53"/>
    <x v="8"/>
    <x v="28"/>
    <x v="4"/>
    <x v="12"/>
  </r>
  <r>
    <x v="167"/>
    <n v="83841.27"/>
    <n v="51"/>
    <x v="1"/>
    <x v="52"/>
    <x v="5"/>
    <x v="2"/>
  </r>
  <r>
    <x v="168"/>
    <n v="29189.279999999901"/>
    <n v="59"/>
    <x v="7"/>
    <x v="34"/>
    <x v="2"/>
    <x v="7"/>
  </r>
  <r>
    <x v="169"/>
    <n v="6823.47"/>
    <n v="26"/>
    <x v="6"/>
    <x v="0"/>
    <x v="3"/>
    <x v="0"/>
  </r>
  <r>
    <x v="170"/>
    <n v="171961.268042479"/>
    <n v="70"/>
    <x v="3"/>
    <x v="53"/>
    <x v="5"/>
    <x v="8"/>
  </r>
  <r>
    <x v="171"/>
    <n v="5879418.9100000001"/>
    <n v="366"/>
    <x v="2"/>
    <x v="11"/>
    <x v="0"/>
    <x v="4"/>
  </r>
  <r>
    <x v="172"/>
    <n v="409377.43"/>
    <n v="1271"/>
    <x v="7"/>
    <x v="7"/>
    <x v="5"/>
    <x v="6"/>
  </r>
  <r>
    <x v="173"/>
    <n v="121050.015012299"/>
    <n v="48"/>
    <x v="5"/>
    <x v="37"/>
    <x v="4"/>
    <x v="5"/>
  </r>
  <r>
    <x v="174"/>
    <n v="225918.27"/>
    <n v="237"/>
    <x v="6"/>
    <x v="52"/>
    <x v="0"/>
    <x v="2"/>
  </r>
  <r>
    <x v="175"/>
    <n v="147069.47668600001"/>
    <n v="59"/>
    <x v="2"/>
    <x v="51"/>
    <x v="4"/>
    <x v="12"/>
  </r>
  <r>
    <x v="176"/>
    <n v="6876.57"/>
    <n v="79"/>
    <x v="6"/>
    <x v="53"/>
    <x v="2"/>
    <x v="8"/>
  </r>
  <r>
    <x v="177"/>
    <n v="1248134.4299999899"/>
    <n v="250"/>
    <x v="0"/>
    <x v="18"/>
    <x v="5"/>
    <x v="1"/>
  </r>
  <r>
    <x v="178"/>
    <n v="198605.97"/>
    <n v="181"/>
    <x v="0"/>
    <x v="54"/>
    <x v="5"/>
    <x v="11"/>
  </r>
  <r>
    <x v="179"/>
    <n v="39627.730000000003"/>
    <n v="96"/>
    <x v="7"/>
    <x v="9"/>
    <x v="0"/>
    <x v="3"/>
  </r>
  <r>
    <x v="180"/>
    <n v="149955.95000000001"/>
    <n v="101"/>
    <x v="1"/>
    <x v="20"/>
    <x v="1"/>
    <x v="11"/>
  </r>
  <r>
    <x v="181"/>
    <n v="854627.36429399997"/>
    <n v="419"/>
    <x v="2"/>
    <x v="20"/>
    <x v="1"/>
    <x v="11"/>
  </r>
  <r>
    <x v="182"/>
    <n v="186814.959999999"/>
    <n v="134"/>
    <x v="0"/>
    <x v="26"/>
    <x v="3"/>
    <x v="9"/>
  </r>
  <r>
    <x v="183"/>
    <n v="12105306.5922975"/>
    <n v="244"/>
    <x v="3"/>
    <x v="41"/>
    <x v="0"/>
    <x v="4"/>
  </r>
  <r>
    <x v="184"/>
    <n v="18636.439999999999"/>
    <n v="94"/>
    <x v="6"/>
    <x v="32"/>
    <x v="2"/>
    <x v="7"/>
  </r>
  <r>
    <x v="185"/>
    <n v="249850.55999999901"/>
    <n v="88"/>
    <x v="5"/>
    <x v="12"/>
    <x v="0"/>
    <x v="7"/>
  </r>
  <r>
    <x v="186"/>
    <n v="195054.079999999"/>
    <n v="87"/>
    <x v="1"/>
    <x v="20"/>
    <x v="2"/>
    <x v="11"/>
  </r>
  <r>
    <x v="187"/>
    <n v="516916.56999999902"/>
    <n v="680"/>
    <x v="0"/>
    <x v="13"/>
    <x v="0"/>
    <x v="8"/>
  </r>
  <r>
    <x v="188"/>
    <n v="7276.12"/>
    <n v="170"/>
    <x v="0"/>
    <x v="27"/>
    <x v="4"/>
    <x v="6"/>
  </r>
  <r>
    <x v="189"/>
    <n v="196548.34"/>
    <n v="165"/>
    <x v="0"/>
    <x v="41"/>
    <x v="4"/>
    <x v="4"/>
  </r>
  <r>
    <x v="190"/>
    <n v="81840.460000000006"/>
    <n v="63"/>
    <x v="6"/>
    <x v="21"/>
    <x v="4"/>
    <x v="1"/>
  </r>
  <r>
    <x v="191"/>
    <n v="1042528.9437309999"/>
    <n v="415"/>
    <x v="2"/>
    <x v="24"/>
    <x v="1"/>
    <x v="11"/>
  </r>
  <r>
    <x v="192"/>
    <n v="12113.86"/>
    <n v="95"/>
    <x v="6"/>
    <x v="10"/>
    <x v="2"/>
    <x v="6"/>
  </r>
  <r>
    <x v="193"/>
    <n v="64211.6899999999"/>
    <n v="62"/>
    <x v="6"/>
    <x v="2"/>
    <x v="5"/>
    <x v="1"/>
  </r>
  <r>
    <x v="194"/>
    <n v="1826056.23"/>
    <n v="109"/>
    <x v="5"/>
    <x v="21"/>
    <x v="3"/>
    <x v="1"/>
  </r>
  <r>
    <x v="195"/>
    <n v="108685.44"/>
    <n v="64"/>
    <x v="5"/>
    <x v="5"/>
    <x v="4"/>
    <x v="4"/>
  </r>
  <r>
    <x v="196"/>
    <n v="179840.05"/>
    <n v="648"/>
    <x v="0"/>
    <x v="27"/>
    <x v="0"/>
    <x v="6"/>
  </r>
  <r>
    <x v="197"/>
    <n v="59797221.25"/>
    <n v="5149"/>
    <x v="2"/>
    <x v="35"/>
    <x v="5"/>
    <x v="9"/>
  </r>
  <r>
    <x v="198"/>
    <n v="1025396.397817"/>
    <n v="506"/>
    <x v="2"/>
    <x v="43"/>
    <x v="2"/>
    <x v="12"/>
  </r>
  <r>
    <x v="199"/>
    <n v="713515.66098449996"/>
    <n v="505"/>
    <x v="2"/>
    <x v="21"/>
    <x v="2"/>
    <x v="1"/>
  </r>
  <r>
    <x v="200"/>
    <n v="2395475.41"/>
    <n v="96"/>
    <x v="4"/>
    <x v="16"/>
    <x v="0"/>
    <x v="0"/>
  </r>
  <r>
    <x v="201"/>
    <n v="18325.381961699899"/>
    <n v="89"/>
    <x v="5"/>
    <x v="6"/>
    <x v="0"/>
    <x v="5"/>
  </r>
  <r>
    <x v="202"/>
    <n v="46957.806155359998"/>
    <n v="225"/>
    <x v="3"/>
    <x v="33"/>
    <x v="2"/>
    <x v="11"/>
  </r>
  <r>
    <x v="203"/>
    <n v="789770.4786565"/>
    <n v="483"/>
    <x v="2"/>
    <x v="50"/>
    <x v="2"/>
    <x v="6"/>
  </r>
  <r>
    <x v="204"/>
    <n v="7693.2599999999902"/>
    <n v="56"/>
    <x v="8"/>
    <x v="37"/>
    <x v="4"/>
    <x v="5"/>
  </r>
  <r>
    <x v="205"/>
    <n v="20780.07"/>
    <n v="172"/>
    <x v="0"/>
    <x v="10"/>
    <x v="4"/>
    <x v="6"/>
  </r>
  <r>
    <x v="206"/>
    <n v="14123.55"/>
    <n v="79"/>
    <x v="8"/>
    <x v="6"/>
    <x v="2"/>
    <x v="5"/>
  </r>
  <r>
    <x v="207"/>
    <n v="748942.91191499995"/>
    <n v="500"/>
    <x v="2"/>
    <x v="28"/>
    <x v="2"/>
    <x v="12"/>
  </r>
  <r>
    <x v="208"/>
    <n v="122546.21"/>
    <n v="103"/>
    <x v="1"/>
    <x v="24"/>
    <x v="1"/>
    <x v="11"/>
  </r>
  <r>
    <x v="209"/>
    <n v="1522345.83796899"/>
    <n v="488"/>
    <x v="2"/>
    <x v="33"/>
    <x v="2"/>
    <x v="11"/>
  </r>
  <r>
    <x v="210"/>
    <n v="6436075.1500000004"/>
    <n v="364"/>
    <x v="2"/>
    <x v="4"/>
    <x v="0"/>
    <x v="3"/>
  </r>
  <r>
    <x v="211"/>
    <n v="15720.029999999901"/>
    <n v="52"/>
    <x v="0"/>
    <x v="34"/>
    <x v="1"/>
    <x v="7"/>
  </r>
  <r>
    <x v="212"/>
    <n v="2157501.4199999901"/>
    <n v="233"/>
    <x v="4"/>
    <x v="31"/>
    <x v="1"/>
    <x v="2"/>
  </r>
  <r>
    <x v="213"/>
    <n v="42382.699517399902"/>
    <n v="94"/>
    <x v="4"/>
    <x v="36"/>
    <x v="0"/>
    <x v="5"/>
  </r>
  <r>
    <x v="214"/>
    <n v="48577.893509759997"/>
    <n v="127"/>
    <x v="3"/>
    <x v="55"/>
    <x v="0"/>
    <x v="14"/>
  </r>
  <r>
    <x v="215"/>
    <n v="1684104.53"/>
    <n v="155"/>
    <x v="4"/>
    <x v="20"/>
    <x v="2"/>
    <x v="2"/>
  </r>
  <r>
    <x v="216"/>
    <n v="5988.67"/>
    <n v="169"/>
    <x v="0"/>
    <x v="15"/>
    <x v="4"/>
    <x v="10"/>
  </r>
  <r>
    <x v="217"/>
    <n v="226771.17"/>
    <n v="95"/>
    <x v="1"/>
    <x v="5"/>
    <x v="2"/>
    <x v="4"/>
  </r>
  <r>
    <x v="218"/>
    <n v="1648295.16"/>
    <n v="111"/>
    <x v="5"/>
    <x v="12"/>
    <x v="3"/>
    <x v="7"/>
  </r>
  <r>
    <x v="219"/>
    <n v="168989.81"/>
    <n v="115"/>
    <x v="1"/>
    <x v="35"/>
    <x v="1"/>
    <x v="9"/>
  </r>
  <r>
    <x v="220"/>
    <n v="195724.09"/>
    <n v="689"/>
    <x v="0"/>
    <x v="17"/>
    <x v="0"/>
    <x v="8"/>
  </r>
  <r>
    <x v="221"/>
    <n v="39773.345745480001"/>
    <n v="212"/>
    <x v="4"/>
    <x v="50"/>
    <x v="1"/>
    <x v="6"/>
  </r>
  <r>
    <x v="222"/>
    <n v="14709.99"/>
    <n v="24"/>
    <x v="7"/>
    <x v="32"/>
    <x v="3"/>
    <x v="7"/>
  </r>
  <r>
    <x v="223"/>
    <n v="671991.93722099997"/>
    <n v="427"/>
    <x v="2"/>
    <x v="56"/>
    <x v="1"/>
    <x v="5"/>
  </r>
  <r>
    <x v="224"/>
    <n v="56406.769197900001"/>
    <n v="47"/>
    <x v="5"/>
    <x v="24"/>
    <x v="4"/>
    <x v="11"/>
  </r>
  <r>
    <x v="225"/>
    <n v="10226.39"/>
    <n v="59"/>
    <x v="8"/>
    <x v="26"/>
    <x v="4"/>
    <x v="9"/>
  </r>
  <r>
    <x v="226"/>
    <n v="817491.84027038002"/>
    <n v="317"/>
    <x v="3"/>
    <x v="10"/>
    <x v="2"/>
    <x v="6"/>
  </r>
  <r>
    <x v="227"/>
    <n v="359595.239999999"/>
    <n v="188"/>
    <x v="0"/>
    <x v="16"/>
    <x v="5"/>
    <x v="0"/>
  </r>
  <r>
    <x v="228"/>
    <n v="149504.60999999999"/>
    <n v="164"/>
    <x v="0"/>
    <x v="25"/>
    <x v="4"/>
    <x v="4"/>
  </r>
  <r>
    <x v="229"/>
    <n v="17338602.037877101"/>
    <n v="559"/>
    <x v="3"/>
    <x v="26"/>
    <x v="2"/>
    <x v="9"/>
  </r>
  <r>
    <x v="230"/>
    <n v="144395.76524999901"/>
    <n v="100"/>
    <x v="5"/>
    <x v="20"/>
    <x v="3"/>
    <x v="11"/>
  </r>
  <r>
    <x v="231"/>
    <n v="11348842.3776531"/>
    <n v="311"/>
    <x v="3"/>
    <x v="19"/>
    <x v="1"/>
    <x v="1"/>
  </r>
  <r>
    <x v="232"/>
    <n v="1300854.70999999"/>
    <n v="731"/>
    <x v="0"/>
    <x v="12"/>
    <x v="0"/>
    <x v="7"/>
  </r>
  <r>
    <x v="233"/>
    <n v="42646.1499999999"/>
    <n v="67"/>
    <x v="6"/>
    <x v="51"/>
    <x v="5"/>
    <x v="12"/>
  </r>
  <r>
    <x v="234"/>
    <n v="154159.28999999899"/>
    <n v="221"/>
    <x v="6"/>
    <x v="17"/>
    <x v="0"/>
    <x v="8"/>
  </r>
  <r>
    <x v="235"/>
    <n v="2177880.15"/>
    <n v="216"/>
    <x v="4"/>
    <x v="22"/>
    <x v="1"/>
    <x v="7"/>
  </r>
  <r>
    <x v="236"/>
    <n v="22708.09"/>
    <n v="57"/>
    <x v="8"/>
    <x v="6"/>
    <x v="4"/>
    <x v="5"/>
  </r>
  <r>
    <x v="237"/>
    <n v="46041.46"/>
    <n v="68"/>
    <x v="6"/>
    <x v="35"/>
    <x v="4"/>
    <x v="9"/>
  </r>
  <r>
    <x v="238"/>
    <n v="1493283.602283"/>
    <n v="497"/>
    <x v="2"/>
    <x v="13"/>
    <x v="2"/>
    <x v="8"/>
  </r>
  <r>
    <x v="239"/>
    <n v="63441.15"/>
    <n v="43"/>
    <x v="6"/>
    <x v="18"/>
    <x v="5"/>
    <x v="7"/>
  </r>
  <r>
    <x v="240"/>
    <n v="13128.54"/>
    <n v="113"/>
    <x v="6"/>
    <x v="14"/>
    <x v="2"/>
    <x v="9"/>
  </r>
  <r>
    <x v="241"/>
    <n v="8104031.8779064901"/>
    <n v="137"/>
    <x v="3"/>
    <x v="6"/>
    <x v="0"/>
    <x v="5"/>
  </r>
  <r>
    <x v="242"/>
    <n v="98866.28"/>
    <n v="106"/>
    <x v="0"/>
    <x v="15"/>
    <x v="3"/>
    <x v="10"/>
  </r>
  <r>
    <x v="243"/>
    <n v="16553.0856876"/>
    <n v="54"/>
    <x v="5"/>
    <x v="40"/>
    <x v="0"/>
    <x v="10"/>
  </r>
  <r>
    <x v="244"/>
    <n v="2780787.09"/>
    <n v="98"/>
    <x v="4"/>
    <x v="46"/>
    <x v="0"/>
    <x v="9"/>
  </r>
  <r>
    <x v="245"/>
    <n v="17145.859999999899"/>
    <n v="32"/>
    <x v="1"/>
    <x v="57"/>
    <x v="3"/>
    <x v="8"/>
  </r>
  <r>
    <x v="246"/>
    <n v="10148624.1357805"/>
    <n v="246"/>
    <x v="3"/>
    <x v="14"/>
    <x v="0"/>
    <x v="9"/>
  </r>
  <r>
    <x v="247"/>
    <n v="7113.7689413999997"/>
    <n v="36"/>
    <x v="5"/>
    <x v="54"/>
    <x v="2"/>
    <x v="11"/>
  </r>
  <r>
    <x v="248"/>
    <n v="170454.1"/>
    <n v="235"/>
    <x v="6"/>
    <x v="8"/>
    <x v="0"/>
    <x v="0"/>
  </r>
  <r>
    <x v="249"/>
    <n v="135865.07999999999"/>
    <n v="118"/>
    <x v="1"/>
    <x v="44"/>
    <x v="1"/>
    <x v="9"/>
  </r>
  <r>
    <x v="250"/>
    <n v="98401.394747699902"/>
    <n v="48"/>
    <x v="5"/>
    <x v="56"/>
    <x v="4"/>
    <x v="5"/>
  </r>
  <r>
    <x v="251"/>
    <n v="31096.91"/>
    <n v="63"/>
    <x v="6"/>
    <x v="54"/>
    <x v="4"/>
    <x v="11"/>
  </r>
  <r>
    <x v="252"/>
    <n v="1219799.31"/>
    <n v="156"/>
    <x v="4"/>
    <x v="31"/>
    <x v="2"/>
    <x v="2"/>
  </r>
  <r>
    <x v="253"/>
    <n v="9688.1"/>
    <n v="113"/>
    <x v="8"/>
    <x v="41"/>
    <x v="2"/>
    <x v="4"/>
  </r>
  <r>
    <x v="254"/>
    <n v="96736.335847800001"/>
    <n v="48"/>
    <x v="5"/>
    <x v="57"/>
    <x v="4"/>
    <x v="8"/>
  </r>
  <r>
    <x v="255"/>
    <n v="107747.569999999"/>
    <n v="135"/>
    <x v="0"/>
    <x v="14"/>
    <x v="2"/>
    <x v="9"/>
  </r>
  <r>
    <x v="256"/>
    <n v="24131.37"/>
    <n v="32"/>
    <x v="1"/>
    <x v="33"/>
    <x v="3"/>
    <x v="11"/>
  </r>
  <r>
    <x v="257"/>
    <n v="38607.116612879901"/>
    <n v="128"/>
    <x v="4"/>
    <x v="13"/>
    <x v="3"/>
    <x v="8"/>
  </r>
  <r>
    <x v="258"/>
    <n v="13067.39640544"/>
    <n v="62"/>
    <x v="3"/>
    <x v="20"/>
    <x v="5"/>
    <x v="11"/>
  </r>
  <r>
    <x v="259"/>
    <n v="2345628.1800000002"/>
    <n v="96"/>
    <x v="4"/>
    <x v="1"/>
    <x v="0"/>
    <x v="1"/>
  </r>
  <r>
    <x v="260"/>
    <n v="2596.17"/>
    <n v="27"/>
    <x v="8"/>
    <x v="25"/>
    <x v="3"/>
    <x v="4"/>
  </r>
  <r>
    <x v="261"/>
    <n v="54069.11"/>
    <n v="139"/>
    <x v="0"/>
    <x v="35"/>
    <x v="2"/>
    <x v="9"/>
  </r>
  <r>
    <x v="262"/>
    <n v="1230.0305358000001"/>
    <n v="18"/>
    <x v="5"/>
    <x v="33"/>
    <x v="1"/>
    <x v="11"/>
  </r>
  <r>
    <x v="263"/>
    <n v="8049.8337135800002"/>
    <n v="54"/>
    <x v="3"/>
    <x v="58"/>
    <x v="4"/>
    <x v="13"/>
  </r>
  <r>
    <x v="264"/>
    <n v="46309.128079679896"/>
    <n v="90"/>
    <x v="4"/>
    <x v="24"/>
    <x v="0"/>
    <x v="11"/>
  </r>
  <r>
    <x v="265"/>
    <n v="29188.969999999899"/>
    <n v="64"/>
    <x v="7"/>
    <x v="4"/>
    <x v="4"/>
    <x v="3"/>
  </r>
  <r>
    <x v="266"/>
    <n v="22898.609999999899"/>
    <n v="42"/>
    <x v="1"/>
    <x v="59"/>
    <x v="3"/>
    <x v="12"/>
  </r>
  <r>
    <x v="267"/>
    <n v="1026238.92999999"/>
    <n v="117"/>
    <x v="5"/>
    <x v="46"/>
    <x v="3"/>
    <x v="9"/>
  </r>
  <r>
    <x v="268"/>
    <n v="24665.86"/>
    <n v="74"/>
    <x v="6"/>
    <x v="44"/>
    <x v="5"/>
    <x v="0"/>
  </r>
  <r>
    <x v="269"/>
    <n v="5364.94"/>
    <n v="16"/>
    <x v="6"/>
    <x v="1"/>
    <x v="3"/>
    <x v="1"/>
  </r>
  <r>
    <x v="270"/>
    <n v="1620578.55"/>
    <n v="117"/>
    <x v="5"/>
    <x v="14"/>
    <x v="3"/>
    <x v="9"/>
  </r>
  <r>
    <x v="271"/>
    <n v="471570.74999999901"/>
    <n v="94"/>
    <x v="5"/>
    <x v="59"/>
    <x v="0"/>
    <x v="12"/>
  </r>
  <r>
    <x v="272"/>
    <n v="33886.92"/>
    <n v="33"/>
    <x v="1"/>
    <x v="7"/>
    <x v="5"/>
    <x v="6"/>
  </r>
  <r>
    <x v="273"/>
    <n v="156609.4"/>
    <n v="147"/>
    <x v="0"/>
    <x v="44"/>
    <x v="2"/>
    <x v="9"/>
  </r>
  <r>
    <x v="274"/>
    <n v="4594.8781329000003"/>
    <n v="45"/>
    <x v="5"/>
    <x v="48"/>
    <x v="2"/>
    <x v="8"/>
  </r>
  <r>
    <x v="275"/>
    <n v="33146.839999999997"/>
    <n v="48"/>
    <x v="5"/>
    <x v="52"/>
    <x v="2"/>
    <x v="2"/>
  </r>
  <r>
    <x v="276"/>
    <n v="386227.55"/>
    <n v="147"/>
    <x v="0"/>
    <x v="6"/>
    <x v="4"/>
    <x v="5"/>
  </r>
  <r>
    <x v="277"/>
    <n v="130659.939999999"/>
    <n v="92"/>
    <x v="7"/>
    <x v="10"/>
    <x v="0"/>
    <x v="6"/>
  </r>
  <r>
    <x v="278"/>
    <n v="169954.31999999899"/>
    <n v="26"/>
    <x v="5"/>
    <x v="51"/>
    <x v="1"/>
    <x v="12"/>
  </r>
  <r>
    <x v="279"/>
    <n v="2028505.73"/>
    <n v="126"/>
    <x v="4"/>
    <x v="31"/>
    <x v="3"/>
    <x v="2"/>
  </r>
  <r>
    <x v="280"/>
    <n v="271796.99"/>
    <n v="113"/>
    <x v="0"/>
    <x v="34"/>
    <x v="3"/>
    <x v="7"/>
  </r>
  <r>
    <x v="281"/>
    <n v="5921.76"/>
    <n v="55"/>
    <x v="6"/>
    <x v="40"/>
    <x v="2"/>
    <x v="10"/>
  </r>
  <r>
    <x v="282"/>
    <n v="49988.94"/>
    <n v="81"/>
    <x v="6"/>
    <x v="23"/>
    <x v="5"/>
    <x v="2"/>
  </r>
  <r>
    <x v="283"/>
    <n v="6185.54"/>
    <n v="26"/>
    <x v="7"/>
    <x v="1"/>
    <x v="1"/>
    <x v="1"/>
  </r>
  <r>
    <x v="284"/>
    <n v="42392.859999999899"/>
    <n v="73"/>
    <x v="7"/>
    <x v="10"/>
    <x v="2"/>
    <x v="6"/>
  </r>
  <r>
    <x v="285"/>
    <n v="290467.06"/>
    <n v="22"/>
    <x v="5"/>
    <x v="21"/>
    <x v="5"/>
    <x v="1"/>
  </r>
  <r>
    <x v="286"/>
    <n v="134587.50683950001"/>
    <n v="33"/>
    <x v="2"/>
    <x v="12"/>
    <x v="4"/>
    <x v="7"/>
  </r>
  <r>
    <x v="287"/>
    <n v="41735.100724559903"/>
    <n v="128"/>
    <x v="4"/>
    <x v="49"/>
    <x v="3"/>
    <x v="10"/>
  </r>
  <r>
    <x v="288"/>
    <n v="10309.14"/>
    <n v="41"/>
    <x v="7"/>
    <x v="37"/>
    <x v="5"/>
    <x v="5"/>
  </r>
  <r>
    <x v="289"/>
    <n v="154433.18999999901"/>
    <n v="102"/>
    <x v="1"/>
    <x v="48"/>
    <x v="1"/>
    <x v="8"/>
  </r>
  <r>
    <x v="290"/>
    <n v="133805.58999999901"/>
    <n v="124"/>
    <x v="1"/>
    <x v="0"/>
    <x v="1"/>
    <x v="0"/>
  </r>
  <r>
    <x v="291"/>
    <n v="28998.03"/>
    <n v="68"/>
    <x v="7"/>
    <x v="12"/>
    <x v="2"/>
    <x v="3"/>
  </r>
  <r>
    <x v="292"/>
    <n v="141784.5"/>
    <n v="6"/>
    <x v="3"/>
    <x v="41"/>
    <x v="5"/>
    <x v="4"/>
  </r>
  <r>
    <x v="293"/>
    <n v="14402.19"/>
    <n v="42"/>
    <x v="7"/>
    <x v="42"/>
    <x v="4"/>
    <x v="10"/>
  </r>
  <r>
    <x v="294"/>
    <n v="3553714.2214770201"/>
    <n v="123"/>
    <x v="3"/>
    <x v="23"/>
    <x v="4"/>
    <x v="2"/>
  </r>
  <r>
    <x v="295"/>
    <n v="211555.80767492001"/>
    <n v="74"/>
    <x v="3"/>
    <x v="48"/>
    <x v="5"/>
    <x v="8"/>
  </r>
  <r>
    <x v="296"/>
    <n v="112462.409295499"/>
    <n v="54"/>
    <x v="2"/>
    <x v="57"/>
    <x v="5"/>
    <x v="8"/>
  </r>
  <r>
    <x v="297"/>
    <n v="13484.4379329"/>
    <n v="45"/>
    <x v="5"/>
    <x v="37"/>
    <x v="2"/>
    <x v="5"/>
  </r>
  <r>
    <x v="298"/>
    <n v="33367.730000000003"/>
    <n v="69"/>
    <x v="6"/>
    <x v="8"/>
    <x v="4"/>
    <x v="0"/>
  </r>
  <r>
    <x v="299"/>
    <n v="43405.849999999897"/>
    <n v="109"/>
    <x v="6"/>
    <x v="24"/>
    <x v="5"/>
    <x v="11"/>
  </r>
  <r>
    <x v="300"/>
    <n v="9130.6339020199994"/>
    <n v="62"/>
    <x v="3"/>
    <x v="40"/>
    <x v="5"/>
    <x v="10"/>
  </r>
  <r>
    <x v="301"/>
    <n v="653.70999999999901"/>
    <n v="14"/>
    <x v="8"/>
    <x v="43"/>
    <x v="1"/>
    <x v="12"/>
  </r>
  <r>
    <x v="302"/>
    <n v="23887.74"/>
    <n v="32"/>
    <x v="1"/>
    <x v="54"/>
    <x v="3"/>
    <x v="11"/>
  </r>
  <r>
    <x v="303"/>
    <n v="51944.309999999903"/>
    <n v="83"/>
    <x v="6"/>
    <x v="8"/>
    <x v="5"/>
    <x v="0"/>
  </r>
  <r>
    <x v="304"/>
    <n v="1258.5804363"/>
    <n v="20"/>
    <x v="5"/>
    <x v="10"/>
    <x v="1"/>
    <x v="6"/>
  </r>
  <r>
    <x v="305"/>
    <n v="1887.23999999999"/>
    <n v="18"/>
    <x v="7"/>
    <x v="49"/>
    <x v="3"/>
    <x v="10"/>
  </r>
  <r>
    <x v="306"/>
    <n v="1756373.26999999"/>
    <n v="127"/>
    <x v="4"/>
    <x v="16"/>
    <x v="3"/>
    <x v="0"/>
  </r>
  <r>
    <x v="307"/>
    <n v="279609.49121050001"/>
    <n v="53"/>
    <x v="2"/>
    <x v="33"/>
    <x v="5"/>
    <x v="11"/>
  </r>
  <r>
    <x v="308"/>
    <n v="30311.429999999898"/>
    <n v="66"/>
    <x v="6"/>
    <x v="26"/>
    <x v="4"/>
    <x v="9"/>
  </r>
  <r>
    <x v="309"/>
    <n v="7608.1199999999899"/>
    <n v="23"/>
    <x v="6"/>
    <x v="52"/>
    <x v="3"/>
    <x v="2"/>
  </r>
  <r>
    <x v="310"/>
    <n v="5592.3099999999904"/>
    <n v="12"/>
    <x v="6"/>
    <x v="28"/>
    <x v="3"/>
    <x v="12"/>
  </r>
  <r>
    <x v="311"/>
    <n v="9914.39"/>
    <n v="31"/>
    <x v="7"/>
    <x v="29"/>
    <x v="3"/>
    <x v="11"/>
  </r>
  <r>
    <x v="312"/>
    <n v="27608.0799999999"/>
    <n v="37"/>
    <x v="5"/>
    <x v="21"/>
    <x v="2"/>
    <x v="1"/>
  </r>
  <r>
    <x v="313"/>
    <n v="8906.9"/>
    <n v="24"/>
    <x v="6"/>
    <x v="3"/>
    <x v="3"/>
    <x v="2"/>
  </r>
  <r>
    <x v="314"/>
    <n v="1362.44"/>
    <n v="11"/>
    <x v="8"/>
    <x v="52"/>
    <x v="1"/>
    <x v="2"/>
  </r>
  <r>
    <x v="315"/>
    <n v="15071.82"/>
    <n v="34"/>
    <x v="7"/>
    <x v="48"/>
    <x v="3"/>
    <x v="8"/>
  </r>
  <r>
    <x v="316"/>
    <n v="9409.0999999999894"/>
    <n v="26"/>
    <x v="7"/>
    <x v="37"/>
    <x v="3"/>
    <x v="5"/>
  </r>
  <r>
    <x v="317"/>
    <n v="4802.68"/>
    <n v="11"/>
    <x v="6"/>
    <x v="27"/>
    <x v="3"/>
    <x v="6"/>
  </r>
  <r>
    <x v="318"/>
    <n v="528.849999999999"/>
    <n v="3"/>
    <x v="6"/>
    <x v="13"/>
    <x v="1"/>
    <x v="8"/>
  </r>
  <r>
    <x v="319"/>
    <n v="278.81"/>
    <n v="5"/>
    <x v="6"/>
    <x v="46"/>
    <x v="1"/>
    <x v="9"/>
  </r>
  <r>
    <x v="320"/>
    <n v="6490.25"/>
    <n v="19"/>
    <x v="6"/>
    <x v="45"/>
    <x v="3"/>
    <x v="3"/>
  </r>
  <r>
    <x v="321"/>
    <n v="991.72"/>
    <n v="14"/>
    <x v="8"/>
    <x v="22"/>
    <x v="1"/>
    <x v="7"/>
  </r>
  <r>
    <x v="322"/>
    <n v="5997.3899999999903"/>
    <n v="3"/>
    <x v="1"/>
    <x v="17"/>
    <x v="0"/>
    <x v="8"/>
  </r>
  <r>
    <x v="323"/>
    <n v="28151.45"/>
    <n v="11"/>
    <x v="5"/>
    <x v="52"/>
    <x v="5"/>
    <x v="2"/>
  </r>
  <r>
    <x v="324"/>
    <n v="7011.57"/>
    <n v="3"/>
    <x v="1"/>
    <x v="18"/>
    <x v="0"/>
    <x v="1"/>
  </r>
  <r>
    <x v="325"/>
    <n v="96.67"/>
    <n v="3"/>
    <x v="6"/>
    <x v="44"/>
    <x v="1"/>
    <x v="0"/>
  </r>
  <r>
    <x v="326"/>
    <n v="25253.609999999899"/>
    <n v="11"/>
    <x v="5"/>
    <x v="25"/>
    <x v="5"/>
    <x v="4"/>
  </r>
  <r>
    <x v="327"/>
    <n v="5341.68"/>
    <n v="4"/>
    <x v="1"/>
    <x v="14"/>
    <x v="0"/>
    <x v="9"/>
  </r>
  <r>
    <x v="328"/>
    <n v="425.95"/>
    <n v="4"/>
    <x v="6"/>
    <x v="19"/>
    <x v="1"/>
    <x v="1"/>
  </r>
  <r>
    <x v="329"/>
    <n v="8560.5"/>
    <n v="3"/>
    <x v="1"/>
    <x v="54"/>
    <x v="0"/>
    <x v="11"/>
  </r>
  <r>
    <x v="330"/>
    <n v="86.71"/>
    <n v="3"/>
    <x v="6"/>
    <x v="24"/>
    <x v="1"/>
    <x v="11"/>
  </r>
  <r>
    <x v="331"/>
    <n v="681185.89213219995"/>
    <n v="313"/>
    <x v="3"/>
    <x v="27"/>
    <x v="2"/>
    <x v="6"/>
  </r>
  <r>
    <x v="332"/>
    <n v="13587476.1553907"/>
    <n v="534"/>
    <x v="3"/>
    <x v="41"/>
    <x v="1"/>
    <x v="4"/>
  </r>
  <r>
    <x v="333"/>
    <n v="3722.06"/>
    <n v="70"/>
    <x v="7"/>
    <x v="49"/>
    <x v="2"/>
    <x v="10"/>
  </r>
  <r>
    <x v="334"/>
    <n v="91476.218351099902"/>
    <n v="47"/>
    <x v="5"/>
    <x v="53"/>
    <x v="4"/>
    <x v="8"/>
  </r>
  <r>
    <x v="335"/>
    <n v="32332.560000000001"/>
    <n v="232"/>
    <x v="8"/>
    <x v="12"/>
    <x v="0"/>
    <x v="7"/>
  </r>
  <r>
    <x v="336"/>
    <n v="1606641.1599999899"/>
    <n v="116"/>
    <x v="5"/>
    <x v="4"/>
    <x v="3"/>
    <x v="3"/>
  </r>
  <r>
    <x v="337"/>
    <n v="193771.20869149899"/>
    <n v="53"/>
    <x v="2"/>
    <x v="20"/>
    <x v="5"/>
    <x v="11"/>
  </r>
  <r>
    <x v="338"/>
    <n v="8136246.3371133497"/>
    <n v="124"/>
    <x v="3"/>
    <x v="26"/>
    <x v="4"/>
    <x v="9"/>
  </r>
  <r>
    <x v="339"/>
    <n v="304039.59000000003"/>
    <n v="207"/>
    <x v="0"/>
    <x v="27"/>
    <x v="5"/>
    <x v="6"/>
  </r>
  <r>
    <x v="340"/>
    <n v="24650.080000000002"/>
    <n v="42"/>
    <x v="6"/>
    <x v="18"/>
    <x v="5"/>
    <x v="1"/>
  </r>
  <r>
    <x v="341"/>
    <n v="539.49"/>
    <n v="5"/>
    <x v="6"/>
    <x v="21"/>
    <x v="1"/>
    <x v="1"/>
  </r>
  <r>
    <x v="342"/>
    <n v="2999982.3713230402"/>
    <n v="82"/>
    <x v="3"/>
    <x v="38"/>
    <x v="5"/>
    <x v="3"/>
  </r>
  <r>
    <x v="343"/>
    <n v="15861.32"/>
    <n v="92"/>
    <x v="6"/>
    <x v="29"/>
    <x v="2"/>
    <x v="11"/>
  </r>
  <r>
    <x v="344"/>
    <n v="59358.614416199998"/>
    <n v="102"/>
    <x v="5"/>
    <x v="27"/>
    <x v="5"/>
    <x v="6"/>
  </r>
  <r>
    <x v="345"/>
    <n v="15371.04"/>
    <n v="107"/>
    <x v="0"/>
    <x v="53"/>
    <x v="3"/>
    <x v="8"/>
  </r>
  <r>
    <x v="346"/>
    <n v="3685.63"/>
    <n v="128"/>
    <x v="0"/>
    <x v="7"/>
    <x v="2"/>
    <x v="6"/>
  </r>
  <r>
    <x v="347"/>
    <n v="43527.818293559998"/>
    <n v="128"/>
    <x v="4"/>
    <x v="57"/>
    <x v="3"/>
    <x v="8"/>
  </r>
  <r>
    <x v="348"/>
    <n v="107639.34"/>
    <n v="167"/>
    <x v="0"/>
    <x v="52"/>
    <x v="4"/>
    <x v="2"/>
  </r>
  <r>
    <x v="349"/>
    <n v="4453747.6898255004"/>
    <n v="322"/>
    <x v="2"/>
    <x v="6"/>
    <x v="3"/>
    <x v="5"/>
  </r>
  <r>
    <x v="350"/>
    <n v="43863.163460899901"/>
    <n v="228"/>
    <x v="3"/>
    <x v="24"/>
    <x v="1"/>
    <x v="11"/>
  </r>
  <r>
    <x v="351"/>
    <n v="200153.8"/>
    <n v="97"/>
    <x v="1"/>
    <x v="1"/>
    <x v="2"/>
    <x v="1"/>
  </r>
  <r>
    <x v="352"/>
    <n v="2571132.5299999998"/>
    <n v="217"/>
    <x v="4"/>
    <x v="45"/>
    <x v="1"/>
    <x v="3"/>
  </r>
  <r>
    <x v="353"/>
    <n v="41798.089999999902"/>
    <n v="94"/>
    <x v="6"/>
    <x v="49"/>
    <x v="5"/>
    <x v="10"/>
  </r>
  <r>
    <x v="354"/>
    <n v="10229140.888558101"/>
    <n v="247"/>
    <x v="3"/>
    <x v="0"/>
    <x v="0"/>
    <x v="0"/>
  </r>
  <r>
    <x v="355"/>
    <n v="538300.97128417995"/>
    <n v="294"/>
    <x v="3"/>
    <x v="50"/>
    <x v="1"/>
    <x v="6"/>
  </r>
  <r>
    <x v="356"/>
    <n v="931435.55"/>
    <n v="250"/>
    <x v="0"/>
    <x v="32"/>
    <x v="5"/>
    <x v="7"/>
  </r>
  <r>
    <x v="357"/>
    <n v="31216.799999999999"/>
    <n v="56"/>
    <x v="6"/>
    <x v="53"/>
    <x v="5"/>
    <x v="5"/>
  </r>
  <r>
    <x v="358"/>
    <n v="12208787.919999899"/>
    <n v="367"/>
    <x v="2"/>
    <x v="8"/>
    <x v="0"/>
    <x v="0"/>
  </r>
  <r>
    <x v="359"/>
    <n v="204252.61"/>
    <n v="133"/>
    <x v="1"/>
    <x v="20"/>
    <x v="1"/>
    <x v="2"/>
  </r>
  <r>
    <x v="360"/>
    <n v="1195613.6199999901"/>
    <n v="152"/>
    <x v="4"/>
    <x v="8"/>
    <x v="2"/>
    <x v="0"/>
  </r>
  <r>
    <x v="361"/>
    <n v="1142068.3799999999"/>
    <n v="115"/>
    <x v="5"/>
    <x v="9"/>
    <x v="3"/>
    <x v="3"/>
  </r>
  <r>
    <x v="362"/>
    <n v="25841.58886244"/>
    <n v="261"/>
    <x v="3"/>
    <x v="60"/>
    <x v="1"/>
    <x v="14"/>
  </r>
  <r>
    <x v="363"/>
    <n v="41812295.079999901"/>
    <n v="5107"/>
    <x v="2"/>
    <x v="4"/>
    <x v="5"/>
    <x v="3"/>
  </r>
  <r>
    <x v="364"/>
    <n v="404738.84"/>
    <n v="1192"/>
    <x v="7"/>
    <x v="40"/>
    <x v="5"/>
    <x v="10"/>
  </r>
  <r>
    <x v="365"/>
    <n v="210106.40630782"/>
    <n v="76"/>
    <x v="3"/>
    <x v="7"/>
    <x v="4"/>
    <x v="6"/>
  </r>
  <r>
    <x v="366"/>
    <n v="1487834.47999999"/>
    <n v="762"/>
    <x v="0"/>
    <x v="22"/>
    <x v="0"/>
    <x v="7"/>
  </r>
  <r>
    <x v="367"/>
    <n v="13598.2603581"/>
    <n v="45"/>
    <x v="5"/>
    <x v="36"/>
    <x v="2"/>
    <x v="5"/>
  </r>
  <r>
    <x v="368"/>
    <n v="20973764.4413318"/>
    <n v="311"/>
    <x v="3"/>
    <x v="21"/>
    <x v="1"/>
    <x v="1"/>
  </r>
  <r>
    <x v="369"/>
    <n v="11416.59"/>
    <n v="69"/>
    <x v="7"/>
    <x v="22"/>
    <x v="5"/>
    <x v="7"/>
  </r>
  <r>
    <x v="370"/>
    <n v="169920.07"/>
    <n v="92"/>
    <x v="1"/>
    <x v="44"/>
    <x v="2"/>
    <x v="9"/>
  </r>
  <r>
    <x v="371"/>
    <n v="27587.748906299999"/>
    <n v="79"/>
    <x v="5"/>
    <x v="27"/>
    <x v="0"/>
    <x v="6"/>
  </r>
  <r>
    <x v="372"/>
    <n v="11332878.972901899"/>
    <n v="243"/>
    <x v="3"/>
    <x v="25"/>
    <x v="0"/>
    <x v="4"/>
  </r>
  <r>
    <x v="373"/>
    <n v="15545.804064600001"/>
    <n v="55"/>
    <x v="3"/>
    <x v="33"/>
    <x v="4"/>
    <x v="11"/>
  </r>
  <r>
    <x v="374"/>
    <n v="44335.86390792"/>
    <n v="91"/>
    <x v="4"/>
    <x v="40"/>
    <x v="0"/>
    <x v="10"/>
  </r>
  <r>
    <x v="375"/>
    <n v="23593550.816417798"/>
    <n v="312"/>
    <x v="3"/>
    <x v="32"/>
    <x v="1"/>
    <x v="7"/>
  </r>
  <r>
    <x v="376"/>
    <n v="138741.07"/>
    <n v="221"/>
    <x v="6"/>
    <x v="10"/>
    <x v="0"/>
    <x v="6"/>
  </r>
  <r>
    <x v="377"/>
    <n v="10024192.5559095"/>
    <n v="244"/>
    <x v="3"/>
    <x v="11"/>
    <x v="0"/>
    <x v="4"/>
  </r>
  <r>
    <x v="378"/>
    <n v="2338.8005862"/>
    <n v="28"/>
    <x v="4"/>
    <x v="49"/>
    <x v="5"/>
    <x v="10"/>
  </r>
  <r>
    <x v="379"/>
    <n v="138563.78"/>
    <n v="236"/>
    <x v="6"/>
    <x v="5"/>
    <x v="0"/>
    <x v="4"/>
  </r>
  <r>
    <x v="380"/>
    <n v="511106.88999999902"/>
    <n v="95"/>
    <x v="5"/>
    <x v="19"/>
    <x v="0"/>
    <x v="1"/>
  </r>
  <r>
    <x v="381"/>
    <n v="120170.28"/>
    <n v="104"/>
    <x v="1"/>
    <x v="27"/>
    <x v="1"/>
    <x v="6"/>
  </r>
  <r>
    <x v="382"/>
    <n v="1553523.8299999901"/>
    <n v="157"/>
    <x v="0"/>
    <x v="22"/>
    <x v="4"/>
    <x v="7"/>
  </r>
  <r>
    <x v="383"/>
    <n v="1280648.52999999"/>
    <n v="151"/>
    <x v="4"/>
    <x v="5"/>
    <x v="2"/>
    <x v="4"/>
  </r>
  <r>
    <x v="384"/>
    <n v="13638.25"/>
    <n v="125"/>
    <x v="6"/>
    <x v="31"/>
    <x v="2"/>
    <x v="2"/>
  </r>
  <r>
    <x v="385"/>
    <n v="2364751.46999999"/>
    <n v="245"/>
    <x v="2"/>
    <x v="23"/>
    <x v="1"/>
    <x v="2"/>
  </r>
  <r>
    <x v="386"/>
    <n v="1362863.60298"/>
    <n v="485"/>
    <x v="2"/>
    <x v="24"/>
    <x v="2"/>
    <x v="11"/>
  </r>
  <r>
    <x v="387"/>
    <n v="302.539999999999"/>
    <n v="2"/>
    <x v="8"/>
    <x v="52"/>
    <x v="5"/>
    <x v="2"/>
  </r>
  <r>
    <x v="388"/>
    <n v="559808.37"/>
    <n v="236"/>
    <x v="0"/>
    <x v="30"/>
    <x v="5"/>
    <x v="0"/>
  </r>
  <r>
    <x v="389"/>
    <n v="23547.14"/>
    <n v="69"/>
    <x v="6"/>
    <x v="0"/>
    <x v="4"/>
    <x v="0"/>
  </r>
  <r>
    <x v="390"/>
    <n v="14746.559999999899"/>
    <n v="92"/>
    <x v="6"/>
    <x v="37"/>
    <x v="2"/>
    <x v="5"/>
  </r>
  <r>
    <x v="391"/>
    <n v="5760834.86339984"/>
    <n v="125"/>
    <x v="3"/>
    <x v="14"/>
    <x v="4"/>
    <x v="9"/>
  </r>
  <r>
    <x v="392"/>
    <n v="1411072"/>
    <n v="734"/>
    <x v="0"/>
    <x v="25"/>
    <x v="0"/>
    <x v="4"/>
  </r>
  <r>
    <x v="393"/>
    <n v="62798206.219999999"/>
    <n v="5127"/>
    <x v="2"/>
    <x v="41"/>
    <x v="5"/>
    <x v="4"/>
  </r>
  <r>
    <x v="394"/>
    <n v="162437.94086850001"/>
    <n v="57"/>
    <x v="2"/>
    <x v="1"/>
    <x v="5"/>
    <x v="1"/>
  </r>
  <r>
    <x v="395"/>
    <n v="9116095.0361321308"/>
    <n v="137"/>
    <x v="3"/>
    <x v="28"/>
    <x v="0"/>
    <x v="12"/>
  </r>
  <r>
    <x v="396"/>
    <n v="39124.814880599901"/>
    <n v="216"/>
    <x v="4"/>
    <x v="42"/>
    <x v="1"/>
    <x v="10"/>
  </r>
  <r>
    <x v="397"/>
    <n v="42769.88"/>
    <n v="82"/>
    <x v="6"/>
    <x v="41"/>
    <x v="5"/>
    <x v="4"/>
  </r>
  <r>
    <x v="398"/>
    <n v="2751950.305379"/>
    <n v="319"/>
    <x v="2"/>
    <x v="42"/>
    <x v="3"/>
    <x v="10"/>
  </r>
  <r>
    <x v="399"/>
    <n v="1022113.65"/>
    <n v="244"/>
    <x v="0"/>
    <x v="35"/>
    <x v="5"/>
    <x v="9"/>
  </r>
  <r>
    <x v="400"/>
    <n v="384174.53"/>
    <n v="201"/>
    <x v="0"/>
    <x v="43"/>
    <x v="5"/>
    <x v="12"/>
  </r>
  <r>
    <x v="401"/>
    <n v="15358.4465627999"/>
    <n v="54"/>
    <x v="5"/>
    <x v="20"/>
    <x v="0"/>
    <x v="11"/>
  </r>
  <r>
    <x v="402"/>
    <n v="138907.10999999999"/>
    <n v="238"/>
    <x v="6"/>
    <x v="22"/>
    <x v="0"/>
    <x v="7"/>
  </r>
  <r>
    <x v="403"/>
    <n v="223625.52"/>
    <n v="86"/>
    <x v="5"/>
    <x v="3"/>
    <x v="0"/>
    <x v="2"/>
  </r>
  <r>
    <x v="404"/>
    <n v="26242.68"/>
    <n v="69"/>
    <x v="7"/>
    <x v="9"/>
    <x v="2"/>
    <x v="3"/>
  </r>
  <r>
    <x v="405"/>
    <n v="391516.19999999902"/>
    <n v="157"/>
    <x v="0"/>
    <x v="45"/>
    <x v="4"/>
    <x v="3"/>
  </r>
  <r>
    <x v="406"/>
    <n v="79606.679999999993"/>
    <n v="43"/>
    <x v="5"/>
    <x v="18"/>
    <x v="2"/>
    <x v="1"/>
  </r>
  <r>
    <x v="407"/>
    <n v="205648.17"/>
    <n v="92"/>
    <x v="1"/>
    <x v="46"/>
    <x v="2"/>
    <x v="9"/>
  </r>
  <r>
    <x v="408"/>
    <n v="38349.6636638399"/>
    <n v="215"/>
    <x v="4"/>
    <x v="49"/>
    <x v="1"/>
    <x v="10"/>
  </r>
  <r>
    <x v="409"/>
    <n v="47298.367396900001"/>
    <n v="119"/>
    <x v="3"/>
    <x v="24"/>
    <x v="0"/>
    <x v="11"/>
  </r>
  <r>
    <x v="410"/>
    <n v="27269.519999999899"/>
    <n v="50"/>
    <x v="7"/>
    <x v="19"/>
    <x v="2"/>
    <x v="1"/>
  </r>
  <r>
    <x v="411"/>
    <n v="8441.81"/>
    <n v="79"/>
    <x v="8"/>
    <x v="53"/>
    <x v="2"/>
    <x v="8"/>
  </r>
  <r>
    <x v="412"/>
    <n v="11688.359774119999"/>
    <n v="56"/>
    <x v="3"/>
    <x v="61"/>
    <x v="4"/>
    <x v="13"/>
  </r>
  <r>
    <x v="413"/>
    <n v="18614.93"/>
    <n v="32"/>
    <x v="7"/>
    <x v="24"/>
    <x v="3"/>
    <x v="11"/>
  </r>
  <r>
    <x v="414"/>
    <n v="2007584.63"/>
    <n v="127"/>
    <x v="4"/>
    <x v="0"/>
    <x v="3"/>
    <x v="0"/>
  </r>
  <r>
    <x v="415"/>
    <n v="37430.639999999898"/>
    <n v="127"/>
    <x v="0"/>
    <x v="48"/>
    <x v="2"/>
    <x v="8"/>
  </r>
  <r>
    <x v="416"/>
    <n v="37975.54"/>
    <n v="265"/>
    <x v="8"/>
    <x v="26"/>
    <x v="0"/>
    <x v="9"/>
  </r>
  <r>
    <x v="417"/>
    <n v="82209.762561299998"/>
    <n v="89"/>
    <x v="5"/>
    <x v="53"/>
    <x v="5"/>
    <x v="8"/>
  </r>
  <r>
    <x v="418"/>
    <n v="48227.122792260001"/>
    <n v="117"/>
    <x v="3"/>
    <x v="54"/>
    <x v="0"/>
    <x v="11"/>
  </r>
  <r>
    <x v="419"/>
    <n v="15197035.414473699"/>
    <n v="247"/>
    <x v="3"/>
    <x v="44"/>
    <x v="0"/>
    <x v="9"/>
  </r>
  <r>
    <x v="420"/>
    <n v="6972286.2000000002"/>
    <n v="289"/>
    <x v="2"/>
    <x v="44"/>
    <x v="2"/>
    <x v="9"/>
  </r>
  <r>
    <x v="421"/>
    <n v="100340.709999999"/>
    <n v="133"/>
    <x v="0"/>
    <x v="16"/>
    <x v="2"/>
    <x v="0"/>
  </r>
  <r>
    <x v="422"/>
    <n v="2058.0299999999902"/>
    <n v="25"/>
    <x v="8"/>
    <x v="5"/>
    <x v="3"/>
    <x v="4"/>
  </r>
  <r>
    <x v="423"/>
    <n v="235837.77"/>
    <n v="171"/>
    <x v="0"/>
    <x v="20"/>
    <x v="4"/>
    <x v="2"/>
  </r>
  <r>
    <x v="424"/>
    <n v="2278874.0099999998"/>
    <n v="240"/>
    <x v="2"/>
    <x v="4"/>
    <x v="1"/>
    <x v="3"/>
  </r>
  <r>
    <x v="425"/>
    <n v="35205.388231199999"/>
    <n v="82"/>
    <x v="5"/>
    <x v="48"/>
    <x v="0"/>
    <x v="8"/>
  </r>
  <r>
    <x v="426"/>
    <n v="356596.25"/>
    <n v="54"/>
    <x v="5"/>
    <x v="45"/>
    <x v="4"/>
    <x v="3"/>
  </r>
  <r>
    <x v="427"/>
    <n v="48076.199999999903"/>
    <n v="48"/>
    <x v="5"/>
    <x v="11"/>
    <x v="2"/>
    <x v="4"/>
  </r>
  <r>
    <x v="428"/>
    <n v="127141.2617937"/>
    <n v="98"/>
    <x v="5"/>
    <x v="40"/>
    <x v="3"/>
    <x v="10"/>
  </r>
  <r>
    <x v="429"/>
    <n v="128185.62"/>
    <n v="46"/>
    <x v="5"/>
    <x v="22"/>
    <x v="2"/>
    <x v="7"/>
  </r>
  <r>
    <x v="430"/>
    <n v="19677.460796399999"/>
    <n v="82"/>
    <x v="5"/>
    <x v="10"/>
    <x v="0"/>
    <x v="6"/>
  </r>
  <r>
    <x v="431"/>
    <n v="141741.109999999"/>
    <n v="103"/>
    <x v="1"/>
    <x v="37"/>
    <x v="1"/>
    <x v="5"/>
  </r>
  <r>
    <x v="432"/>
    <n v="11515.93"/>
    <n v="24"/>
    <x v="6"/>
    <x v="25"/>
    <x v="3"/>
    <x v="4"/>
  </r>
  <r>
    <x v="433"/>
    <n v="59265.74"/>
    <n v="84"/>
    <x v="6"/>
    <x v="25"/>
    <x v="5"/>
    <x v="4"/>
  </r>
  <r>
    <x v="434"/>
    <n v="20049.02"/>
    <n v="50"/>
    <x v="0"/>
    <x v="32"/>
    <x v="1"/>
    <x v="7"/>
  </r>
  <r>
    <x v="435"/>
    <n v="49820.969543400002"/>
    <n v="104"/>
    <x v="5"/>
    <x v="33"/>
    <x v="5"/>
    <x v="11"/>
  </r>
  <r>
    <x v="436"/>
    <n v="12169.4899999999"/>
    <n v="114"/>
    <x v="6"/>
    <x v="26"/>
    <x v="2"/>
    <x v="9"/>
  </r>
  <r>
    <x v="437"/>
    <n v="44754.69"/>
    <n v="67"/>
    <x v="6"/>
    <x v="19"/>
    <x v="5"/>
    <x v="1"/>
  </r>
  <r>
    <x v="438"/>
    <n v="474369.60820575902"/>
    <n v="133"/>
    <x v="3"/>
    <x v="57"/>
    <x v="0"/>
    <x v="8"/>
  </r>
  <r>
    <x v="439"/>
    <n v="75407.049999999901"/>
    <n v="124"/>
    <x v="7"/>
    <x v="17"/>
    <x v="4"/>
    <x v="8"/>
  </r>
  <r>
    <x v="440"/>
    <n v="5585.0999999999904"/>
    <n v="54"/>
    <x v="6"/>
    <x v="42"/>
    <x v="2"/>
    <x v="10"/>
  </r>
  <r>
    <x v="441"/>
    <n v="1287947.0900000001"/>
    <n v="37"/>
    <x v="2"/>
    <x v="3"/>
    <x v="4"/>
    <x v="2"/>
  </r>
  <r>
    <x v="442"/>
    <n v="2371350.6399999899"/>
    <n v="220"/>
    <x v="4"/>
    <x v="30"/>
    <x v="1"/>
    <x v="0"/>
  </r>
  <r>
    <x v="443"/>
    <n v="2553787.23"/>
    <n v="94"/>
    <x v="4"/>
    <x v="43"/>
    <x v="0"/>
    <x v="12"/>
  </r>
  <r>
    <x v="444"/>
    <n v="2347818.3394083199"/>
    <n v="74"/>
    <x v="3"/>
    <x v="45"/>
    <x v="5"/>
    <x v="3"/>
  </r>
  <r>
    <x v="445"/>
    <n v="130085.29048349999"/>
    <n v="54"/>
    <x v="2"/>
    <x v="50"/>
    <x v="5"/>
    <x v="6"/>
  </r>
  <r>
    <x v="446"/>
    <n v="608768.34"/>
    <n v="153"/>
    <x v="0"/>
    <x v="26"/>
    <x v="4"/>
    <x v="9"/>
  </r>
  <r>
    <x v="447"/>
    <n v="50971.72"/>
    <n v="110"/>
    <x v="7"/>
    <x v="37"/>
    <x v="4"/>
    <x v="5"/>
  </r>
  <r>
    <x v="448"/>
    <n v="236255.24836242001"/>
    <n v="82"/>
    <x v="3"/>
    <x v="50"/>
    <x v="5"/>
    <x v="6"/>
  </r>
  <r>
    <x v="449"/>
    <n v="1065547.1399999999"/>
    <n v="36"/>
    <x v="2"/>
    <x v="52"/>
    <x v="4"/>
    <x v="2"/>
  </r>
  <r>
    <x v="450"/>
    <n v="163452.85999999999"/>
    <n v="93"/>
    <x v="1"/>
    <x v="0"/>
    <x v="2"/>
    <x v="0"/>
  </r>
  <r>
    <x v="451"/>
    <n v="1384830.13"/>
    <n v="144"/>
    <x v="4"/>
    <x v="34"/>
    <x v="2"/>
    <x v="7"/>
  </r>
  <r>
    <x v="452"/>
    <n v="39076.49"/>
    <n v="70"/>
    <x v="7"/>
    <x v="13"/>
    <x v="2"/>
    <x v="8"/>
  </r>
  <r>
    <x v="453"/>
    <n v="10549.71"/>
    <n v="25"/>
    <x v="7"/>
    <x v="9"/>
    <x v="3"/>
    <x v="3"/>
  </r>
  <r>
    <x v="454"/>
    <n v="62041.99"/>
    <n v="127"/>
    <x v="0"/>
    <x v="12"/>
    <x v="2"/>
    <x v="7"/>
  </r>
  <r>
    <x v="455"/>
    <n v="237250.43"/>
    <n v="92"/>
    <x v="1"/>
    <x v="52"/>
    <x v="2"/>
    <x v="2"/>
  </r>
  <r>
    <x v="456"/>
    <n v="261319.43630099899"/>
    <n v="55"/>
    <x v="2"/>
    <x v="13"/>
    <x v="5"/>
    <x v="8"/>
  </r>
  <r>
    <x v="457"/>
    <n v="9217.6499999999905"/>
    <n v="40"/>
    <x v="7"/>
    <x v="56"/>
    <x v="5"/>
    <x v="5"/>
  </r>
  <r>
    <x v="458"/>
    <n v="3212242.22759995"/>
    <n v="70"/>
    <x v="3"/>
    <x v="6"/>
    <x v="5"/>
    <x v="5"/>
  </r>
  <r>
    <x v="459"/>
    <n v="2288.1620266800001"/>
    <n v="29"/>
    <x v="4"/>
    <x v="20"/>
    <x v="5"/>
    <x v="11"/>
  </r>
  <r>
    <x v="460"/>
    <n v="6672904.1810432198"/>
    <n v="79"/>
    <x v="3"/>
    <x v="22"/>
    <x v="4"/>
    <x v="7"/>
  </r>
  <r>
    <x v="461"/>
    <n v="5486.0799999999899"/>
    <n v="60"/>
    <x v="8"/>
    <x v="25"/>
    <x v="4"/>
    <x v="4"/>
  </r>
  <r>
    <x v="462"/>
    <n v="10899.07"/>
    <n v="25"/>
    <x v="7"/>
    <x v="12"/>
    <x v="3"/>
    <x v="3"/>
  </r>
  <r>
    <x v="463"/>
    <n v="112440.02999999899"/>
    <n v="92"/>
    <x v="7"/>
    <x v="13"/>
    <x v="0"/>
    <x v="8"/>
  </r>
  <r>
    <x v="464"/>
    <n v="2897091.6728545199"/>
    <n v="70"/>
    <x v="3"/>
    <x v="43"/>
    <x v="5"/>
    <x v="12"/>
  </r>
  <r>
    <x v="465"/>
    <n v="12792.76"/>
    <n v="26"/>
    <x v="7"/>
    <x v="51"/>
    <x v="1"/>
    <x v="1"/>
  </r>
  <r>
    <x v="466"/>
    <n v="21099.51"/>
    <n v="72"/>
    <x v="7"/>
    <x v="15"/>
    <x v="0"/>
    <x v="10"/>
  </r>
  <r>
    <x v="467"/>
    <n v="20957.509999999998"/>
    <n v="41"/>
    <x v="1"/>
    <x v="4"/>
    <x v="3"/>
    <x v="3"/>
  </r>
  <r>
    <x v="468"/>
    <n v="54976.37"/>
    <n v="44"/>
    <x v="1"/>
    <x v="9"/>
    <x v="5"/>
    <x v="3"/>
  </r>
  <r>
    <x v="469"/>
    <n v="21516.559999999899"/>
    <n v="39"/>
    <x v="1"/>
    <x v="53"/>
    <x v="3"/>
    <x v="8"/>
  </r>
  <r>
    <x v="470"/>
    <n v="9300369.9112475198"/>
    <n v="51"/>
    <x v="3"/>
    <x v="18"/>
    <x v="5"/>
    <x v="1"/>
  </r>
  <r>
    <x v="471"/>
    <n v="263173.094711999"/>
    <n v="59"/>
    <x v="2"/>
    <x v="56"/>
    <x v="4"/>
    <x v="5"/>
  </r>
  <r>
    <x v="472"/>
    <n v="8304.06"/>
    <n v="4"/>
    <x v="1"/>
    <x v="23"/>
    <x v="0"/>
    <x v="2"/>
  </r>
  <r>
    <x v="473"/>
    <n v="906075.22999999905"/>
    <n v="36"/>
    <x v="2"/>
    <x v="8"/>
    <x v="4"/>
    <x v="0"/>
  </r>
  <r>
    <x v="474"/>
    <n v="651.25"/>
    <n v="5"/>
    <x v="6"/>
    <x v="22"/>
    <x v="1"/>
    <x v="7"/>
  </r>
  <r>
    <x v="475"/>
    <n v="3552.7448516999998"/>
    <n v="36"/>
    <x v="5"/>
    <x v="29"/>
    <x v="2"/>
    <x v="11"/>
  </r>
  <r>
    <x v="476"/>
    <n v="7104.3799999999901"/>
    <n v="24"/>
    <x v="7"/>
    <x v="21"/>
    <x v="1"/>
    <x v="1"/>
  </r>
  <r>
    <x v="477"/>
    <n v="9015.11"/>
    <n v="24"/>
    <x v="6"/>
    <x v="41"/>
    <x v="3"/>
    <x v="4"/>
  </r>
  <r>
    <x v="478"/>
    <n v="12248.789999999901"/>
    <n v="25"/>
    <x v="7"/>
    <x v="48"/>
    <x v="1"/>
    <x v="8"/>
  </r>
  <r>
    <x v="479"/>
    <n v="933.84"/>
    <n v="27"/>
    <x v="0"/>
    <x v="13"/>
    <x v="1"/>
    <x v="8"/>
  </r>
  <r>
    <x v="480"/>
    <n v="499460.67"/>
    <n v="53"/>
    <x v="5"/>
    <x v="38"/>
    <x v="4"/>
    <x v="3"/>
  </r>
  <r>
    <x v="481"/>
    <n v="88108.21"/>
    <n v="36"/>
    <x v="5"/>
    <x v="35"/>
    <x v="1"/>
    <x v="9"/>
  </r>
  <r>
    <x v="482"/>
    <n v="2051.9299999999998"/>
    <n v="24"/>
    <x v="8"/>
    <x v="20"/>
    <x v="3"/>
    <x v="2"/>
  </r>
  <r>
    <x v="483"/>
    <n v="31194.22"/>
    <n v="9"/>
    <x v="4"/>
    <x v="22"/>
    <x v="5"/>
    <x v="7"/>
  </r>
  <r>
    <x v="484"/>
    <n v="1277.25"/>
    <n v="18"/>
    <x v="8"/>
    <x v="32"/>
    <x v="3"/>
    <x v="7"/>
  </r>
  <r>
    <x v="485"/>
    <n v="1347.47"/>
    <n v="17"/>
    <x v="8"/>
    <x v="34"/>
    <x v="3"/>
    <x v="7"/>
  </r>
  <r>
    <x v="486"/>
    <n v="614.57999999999902"/>
    <n v="6"/>
    <x v="8"/>
    <x v="14"/>
    <x v="5"/>
    <x v="9"/>
  </r>
  <r>
    <x v="487"/>
    <n v="10083.969999999899"/>
    <n v="24"/>
    <x v="7"/>
    <x v="29"/>
    <x v="1"/>
    <x v="11"/>
  </r>
  <r>
    <x v="488"/>
    <n v="6530.94"/>
    <n v="3"/>
    <x v="1"/>
    <x v="19"/>
    <x v="0"/>
    <x v="1"/>
  </r>
  <r>
    <x v="489"/>
    <n v="1822.88"/>
    <n v="14"/>
    <x v="8"/>
    <x v="43"/>
    <x v="5"/>
    <x v="12"/>
  </r>
  <r>
    <x v="490"/>
    <n v="27606.46"/>
    <n v="33"/>
    <x v="1"/>
    <x v="50"/>
    <x v="5"/>
    <x v="6"/>
  </r>
  <r>
    <x v="491"/>
    <n v="1505.24"/>
    <n v="14"/>
    <x v="8"/>
    <x v="32"/>
    <x v="1"/>
    <x v="7"/>
  </r>
  <r>
    <x v="492"/>
    <n v="1932.83"/>
    <n v="12"/>
    <x v="8"/>
    <x v="14"/>
    <x v="1"/>
    <x v="9"/>
  </r>
  <r>
    <x v="493"/>
    <n v="8412.75"/>
    <n v="4"/>
    <x v="1"/>
    <x v="31"/>
    <x v="0"/>
    <x v="2"/>
  </r>
  <r>
    <x v="494"/>
    <n v="6466.55"/>
    <n v="16"/>
    <x v="8"/>
    <x v="6"/>
    <x v="5"/>
    <x v="5"/>
  </r>
  <r>
    <x v="495"/>
    <n v="132879.28999999899"/>
    <n v="18"/>
    <x v="5"/>
    <x v="12"/>
    <x v="5"/>
    <x v="7"/>
  </r>
  <r>
    <x v="496"/>
    <n v="604.719999999999"/>
    <n v="5"/>
    <x v="6"/>
    <x v="34"/>
    <x v="1"/>
    <x v="7"/>
  </r>
  <r>
    <x v="497"/>
    <n v="207581.23"/>
    <n v="7"/>
    <x v="3"/>
    <x v="11"/>
    <x v="5"/>
    <x v="4"/>
  </r>
  <r>
    <x v="498"/>
    <n v="39647.74"/>
    <n v="11"/>
    <x v="5"/>
    <x v="20"/>
    <x v="5"/>
    <x v="2"/>
  </r>
  <r>
    <x v="499"/>
    <n v="6426.1799999999903"/>
    <n v="3"/>
    <x v="1"/>
    <x v="12"/>
    <x v="0"/>
    <x v="7"/>
  </r>
  <r>
    <x v="500"/>
    <n v="6975.21"/>
    <n v="3"/>
    <x v="1"/>
    <x v="10"/>
    <x v="0"/>
    <x v="6"/>
  </r>
  <r>
    <x v="501"/>
    <n v="242.57"/>
    <n v="3"/>
    <x v="6"/>
    <x v="36"/>
    <x v="1"/>
    <x v="12"/>
  </r>
  <r>
    <x v="502"/>
    <n v="6647.63"/>
    <n v="3"/>
    <x v="1"/>
    <x v="57"/>
    <x v="0"/>
    <x v="8"/>
  </r>
  <r>
    <x v="503"/>
    <n v="2870202.73683549"/>
    <n v="511"/>
    <x v="2"/>
    <x v="48"/>
    <x v="0"/>
    <x v="8"/>
  </r>
  <r>
    <x v="504"/>
    <n v="122067.24"/>
    <n v="137"/>
    <x v="0"/>
    <x v="11"/>
    <x v="3"/>
    <x v="4"/>
  </r>
  <r>
    <x v="505"/>
    <n v="778893.11"/>
    <n v="250"/>
    <x v="0"/>
    <x v="14"/>
    <x v="5"/>
    <x v="9"/>
  </r>
  <r>
    <x v="506"/>
    <n v="67194.069999999905"/>
    <n v="84"/>
    <x v="7"/>
    <x v="1"/>
    <x v="0"/>
    <x v="1"/>
  </r>
  <r>
    <x v="507"/>
    <n v="14893.9"/>
    <n v="124"/>
    <x v="0"/>
    <x v="19"/>
    <x v="2"/>
    <x v="1"/>
  </r>
  <r>
    <x v="508"/>
    <n v="2115186.58"/>
    <n v="125"/>
    <x v="4"/>
    <x v="18"/>
    <x v="3"/>
    <x v="1"/>
  </r>
  <r>
    <x v="509"/>
    <n v="54425.17"/>
    <n v="82"/>
    <x v="6"/>
    <x v="5"/>
    <x v="5"/>
    <x v="4"/>
  </r>
  <r>
    <x v="510"/>
    <n v="240272.239999999"/>
    <n v="102"/>
    <x v="0"/>
    <x v="51"/>
    <x v="3"/>
    <x v="12"/>
  </r>
  <r>
    <x v="511"/>
    <n v="43955.27"/>
    <n v="173"/>
    <x v="0"/>
    <x v="20"/>
    <x v="4"/>
    <x v="11"/>
  </r>
  <r>
    <x v="512"/>
    <n v="29797.61"/>
    <n v="256"/>
    <x v="8"/>
    <x v="20"/>
    <x v="0"/>
    <x v="2"/>
  </r>
  <r>
    <x v="513"/>
    <n v="28264.979999999901"/>
    <n v="247"/>
    <x v="8"/>
    <x v="38"/>
    <x v="0"/>
    <x v="3"/>
  </r>
  <r>
    <x v="514"/>
    <n v="469662.48497669998"/>
    <n v="298"/>
    <x v="3"/>
    <x v="13"/>
    <x v="1"/>
    <x v="8"/>
  </r>
  <r>
    <x v="515"/>
    <n v="23830.737108719899"/>
    <n v="138"/>
    <x v="4"/>
    <x v="54"/>
    <x v="2"/>
    <x v="11"/>
  </r>
  <r>
    <x v="516"/>
    <n v="1782958.74958849"/>
    <n v="489"/>
    <x v="2"/>
    <x v="27"/>
    <x v="2"/>
    <x v="6"/>
  </r>
  <r>
    <x v="517"/>
    <n v="85987.08"/>
    <n v="55"/>
    <x v="5"/>
    <x v="44"/>
    <x v="2"/>
    <x v="9"/>
  </r>
  <r>
    <x v="518"/>
    <n v="53992405.429999903"/>
    <n v="5144"/>
    <x v="2"/>
    <x v="0"/>
    <x v="5"/>
    <x v="0"/>
  </r>
  <r>
    <x v="519"/>
    <n v="394795.75"/>
    <n v="201"/>
    <x v="0"/>
    <x v="37"/>
    <x v="5"/>
    <x v="5"/>
  </r>
  <r>
    <x v="520"/>
    <n v="81893.59"/>
    <n v="190"/>
    <x v="0"/>
    <x v="15"/>
    <x v="5"/>
    <x v="10"/>
  </r>
  <r>
    <x v="521"/>
    <n v="230863.19999999899"/>
    <n v="686"/>
    <x v="0"/>
    <x v="57"/>
    <x v="0"/>
    <x v="8"/>
  </r>
  <r>
    <x v="522"/>
    <n v="146956.42381199999"/>
    <n v="57"/>
    <x v="2"/>
    <x v="56"/>
    <x v="5"/>
    <x v="5"/>
  </r>
  <r>
    <x v="523"/>
    <n v="1792750.84"/>
    <n v="126"/>
    <x v="4"/>
    <x v="11"/>
    <x v="3"/>
    <x v="4"/>
  </r>
  <r>
    <x v="524"/>
    <n v="1933566.12"/>
    <n v="244"/>
    <x v="2"/>
    <x v="14"/>
    <x v="1"/>
    <x v="9"/>
  </r>
  <r>
    <x v="525"/>
    <n v="22528.42"/>
    <n v="70"/>
    <x v="6"/>
    <x v="20"/>
    <x v="4"/>
    <x v="2"/>
  </r>
  <r>
    <x v="526"/>
    <n v="2177528.1099999901"/>
    <n v="128"/>
    <x v="4"/>
    <x v="59"/>
    <x v="3"/>
    <x v="12"/>
  </r>
  <r>
    <x v="527"/>
    <n v="1595072.4110419999"/>
    <n v="429"/>
    <x v="2"/>
    <x v="18"/>
    <x v="1"/>
    <x v="1"/>
  </r>
  <r>
    <x v="528"/>
    <n v="19056.87"/>
    <n v="109"/>
    <x v="0"/>
    <x v="7"/>
    <x v="3"/>
    <x v="6"/>
  </r>
  <r>
    <x v="529"/>
    <n v="3974757.6221375"/>
    <n v="505"/>
    <x v="2"/>
    <x v="27"/>
    <x v="0"/>
    <x v="6"/>
  </r>
  <r>
    <x v="530"/>
    <n v="1611710.17"/>
    <n v="145"/>
    <x v="4"/>
    <x v="19"/>
    <x v="2"/>
    <x v="1"/>
  </r>
  <r>
    <x v="531"/>
    <n v="86187.2126346"/>
    <n v="93"/>
    <x v="5"/>
    <x v="57"/>
    <x v="5"/>
    <x v="8"/>
  </r>
  <r>
    <x v="532"/>
    <n v="49270.33144116"/>
    <n v="90"/>
    <x v="4"/>
    <x v="50"/>
    <x v="0"/>
    <x v="6"/>
  </r>
  <r>
    <x v="533"/>
    <n v="253673.08999999901"/>
    <n v="85"/>
    <x v="5"/>
    <x v="38"/>
    <x v="0"/>
    <x v="3"/>
  </r>
  <r>
    <x v="534"/>
    <n v="149485.459999999"/>
    <n v="86"/>
    <x v="5"/>
    <x v="31"/>
    <x v="0"/>
    <x v="2"/>
  </r>
  <r>
    <x v="535"/>
    <n v="122772.82"/>
    <n v="223"/>
    <x v="6"/>
    <x v="56"/>
    <x v="0"/>
    <x v="5"/>
  </r>
  <r>
    <x v="536"/>
    <n v="41267.879999999997"/>
    <n v="107"/>
    <x v="0"/>
    <x v="29"/>
    <x v="3"/>
    <x v="11"/>
  </r>
  <r>
    <x v="537"/>
    <n v="25524.776555279899"/>
    <n v="138"/>
    <x v="4"/>
    <x v="33"/>
    <x v="2"/>
    <x v="11"/>
  </r>
  <r>
    <x v="538"/>
    <n v="412022.799999999"/>
    <n v="227"/>
    <x v="0"/>
    <x v="12"/>
    <x v="5"/>
    <x v="7"/>
  </r>
  <r>
    <x v="539"/>
    <n v="1333159.1899999899"/>
    <n v="142"/>
    <x v="4"/>
    <x v="59"/>
    <x v="2"/>
    <x v="12"/>
  </r>
  <r>
    <x v="540"/>
    <n v="719387.6"/>
    <n v="36"/>
    <x v="2"/>
    <x v="5"/>
    <x v="4"/>
    <x v="4"/>
  </r>
  <r>
    <x v="541"/>
    <n v="288396.41999999899"/>
    <n v="199"/>
    <x v="0"/>
    <x v="10"/>
    <x v="5"/>
    <x v="6"/>
  </r>
  <r>
    <x v="542"/>
    <n v="2548936.4300000002"/>
    <n v="95"/>
    <x v="4"/>
    <x v="5"/>
    <x v="0"/>
    <x v="4"/>
  </r>
  <r>
    <x v="543"/>
    <n v="25042.19630028"/>
    <n v="136"/>
    <x v="4"/>
    <x v="50"/>
    <x v="2"/>
    <x v="6"/>
  </r>
  <r>
    <x v="544"/>
    <n v="67828.62"/>
    <n v="200"/>
    <x v="6"/>
    <x v="44"/>
    <x v="0"/>
    <x v="0"/>
  </r>
  <r>
    <x v="545"/>
    <n v="85601.62"/>
    <n v="136"/>
    <x v="0"/>
    <x v="44"/>
    <x v="3"/>
    <x v="9"/>
  </r>
  <r>
    <x v="546"/>
    <n v="2046616.6599999899"/>
    <n v="126"/>
    <x v="4"/>
    <x v="25"/>
    <x v="3"/>
    <x v="4"/>
  </r>
  <r>
    <x v="547"/>
    <n v="76504.887818699906"/>
    <n v="47"/>
    <x v="5"/>
    <x v="7"/>
    <x v="4"/>
    <x v="6"/>
  </r>
  <r>
    <x v="548"/>
    <n v="24031.936819980001"/>
    <n v="243"/>
    <x v="3"/>
    <x v="62"/>
    <x v="1"/>
    <x v="13"/>
  </r>
  <r>
    <x v="549"/>
    <n v="186763.399999999"/>
    <n v="90"/>
    <x v="1"/>
    <x v="48"/>
    <x v="2"/>
    <x v="8"/>
  </r>
  <r>
    <x v="550"/>
    <n v="195945.9678935"/>
    <n v="55"/>
    <x v="2"/>
    <x v="48"/>
    <x v="5"/>
    <x v="8"/>
  </r>
  <r>
    <x v="551"/>
    <n v="465926.76999999897"/>
    <n v="672"/>
    <x v="0"/>
    <x v="10"/>
    <x v="0"/>
    <x v="6"/>
  </r>
  <r>
    <x v="552"/>
    <n v="1380471.6033185001"/>
    <n v="515"/>
    <x v="2"/>
    <x v="21"/>
    <x v="0"/>
    <x v="1"/>
  </r>
  <r>
    <x v="553"/>
    <n v="9619279.0791424606"/>
    <n v="245"/>
    <x v="3"/>
    <x v="16"/>
    <x v="0"/>
    <x v="0"/>
  </r>
  <r>
    <x v="554"/>
    <n v="1540635.7787810001"/>
    <n v="503"/>
    <x v="2"/>
    <x v="51"/>
    <x v="2"/>
    <x v="12"/>
  </r>
  <r>
    <x v="555"/>
    <n v="2374427.4900000002"/>
    <n v="95"/>
    <x v="4"/>
    <x v="11"/>
    <x v="0"/>
    <x v="4"/>
  </r>
  <r>
    <x v="556"/>
    <n v="2380273.63"/>
    <n v="206"/>
    <x v="4"/>
    <x v="19"/>
    <x v="1"/>
    <x v="1"/>
  </r>
  <r>
    <x v="557"/>
    <n v="18730.607141399902"/>
    <n v="91"/>
    <x v="5"/>
    <x v="36"/>
    <x v="0"/>
    <x v="5"/>
  </r>
  <r>
    <x v="558"/>
    <n v="1087762.1599999999"/>
    <n v="142"/>
    <x v="4"/>
    <x v="1"/>
    <x v="2"/>
    <x v="1"/>
  </r>
  <r>
    <x v="559"/>
    <n v="111904.269999999"/>
    <n v="61"/>
    <x v="6"/>
    <x v="22"/>
    <x v="4"/>
    <x v="7"/>
  </r>
  <r>
    <x v="560"/>
    <n v="89985.849999999904"/>
    <n v="123"/>
    <x v="7"/>
    <x v="57"/>
    <x v="4"/>
    <x v="8"/>
  </r>
  <r>
    <x v="561"/>
    <n v="34864.709999999897"/>
    <n v="63"/>
    <x v="7"/>
    <x v="57"/>
    <x v="2"/>
    <x v="8"/>
  </r>
  <r>
    <x v="562"/>
    <n v="15276.809999999899"/>
    <n v="93"/>
    <x v="6"/>
    <x v="17"/>
    <x v="2"/>
    <x v="8"/>
  </r>
  <r>
    <x v="563"/>
    <n v="2293493.3683145"/>
    <n v="521"/>
    <x v="2"/>
    <x v="32"/>
    <x v="0"/>
    <x v="7"/>
  </r>
  <r>
    <x v="564"/>
    <n v="185947.609999999"/>
    <n v="127"/>
    <x v="1"/>
    <x v="25"/>
    <x v="1"/>
    <x v="4"/>
  </r>
  <r>
    <x v="565"/>
    <n v="282414.21999999898"/>
    <n v="200"/>
    <x v="0"/>
    <x v="53"/>
    <x v="5"/>
    <x v="8"/>
  </r>
  <r>
    <x v="566"/>
    <n v="13685435.688798601"/>
    <n v="545"/>
    <x v="3"/>
    <x v="20"/>
    <x v="2"/>
    <x v="2"/>
  </r>
  <r>
    <x v="567"/>
    <n v="155550.42000000001"/>
    <n v="115"/>
    <x v="1"/>
    <x v="14"/>
    <x v="1"/>
    <x v="9"/>
  </r>
  <r>
    <x v="568"/>
    <n v="15623.85"/>
    <n v="92"/>
    <x v="6"/>
    <x v="2"/>
    <x v="2"/>
    <x v="1"/>
  </r>
  <r>
    <x v="569"/>
    <n v="5196206.0032726396"/>
    <n v="129"/>
    <x v="3"/>
    <x v="0"/>
    <x v="4"/>
    <x v="0"/>
  </r>
  <r>
    <x v="570"/>
    <n v="200202.03999999899"/>
    <n v="100"/>
    <x v="1"/>
    <x v="36"/>
    <x v="2"/>
    <x v="5"/>
  </r>
  <r>
    <x v="571"/>
    <n v="2742460.65"/>
    <n v="244"/>
    <x v="2"/>
    <x v="0"/>
    <x v="1"/>
    <x v="0"/>
  </r>
  <r>
    <x v="572"/>
    <n v="1007282.11"/>
    <n v="125"/>
    <x v="5"/>
    <x v="11"/>
    <x v="3"/>
    <x v="4"/>
  </r>
  <r>
    <x v="573"/>
    <n v="618991.26510099997"/>
    <n v="60"/>
    <x v="2"/>
    <x v="20"/>
    <x v="4"/>
    <x v="11"/>
  </r>
  <r>
    <x v="574"/>
    <n v="43610.69"/>
    <n v="59"/>
    <x v="6"/>
    <x v="20"/>
    <x v="4"/>
    <x v="11"/>
  </r>
  <r>
    <x v="575"/>
    <n v="3183.6079275000002"/>
    <n v="20"/>
    <x v="5"/>
    <x v="7"/>
    <x v="1"/>
    <x v="6"/>
  </r>
  <r>
    <x v="576"/>
    <n v="10379786.3768562"/>
    <n v="243"/>
    <x v="3"/>
    <x v="30"/>
    <x v="0"/>
    <x v="0"/>
  </r>
  <r>
    <x v="577"/>
    <n v="10273.039999999901"/>
    <n v="61"/>
    <x v="7"/>
    <x v="40"/>
    <x v="4"/>
    <x v="10"/>
  </r>
  <r>
    <x v="578"/>
    <n v="123262.305622499"/>
    <n v="56"/>
    <x v="2"/>
    <x v="37"/>
    <x v="5"/>
    <x v="5"/>
  </r>
  <r>
    <x v="579"/>
    <n v="185909.01735450001"/>
    <n v="105"/>
    <x v="5"/>
    <x v="57"/>
    <x v="3"/>
    <x v="8"/>
  </r>
  <r>
    <x v="580"/>
    <n v="25397.9"/>
    <n v="122"/>
    <x v="6"/>
    <x v="41"/>
    <x v="2"/>
    <x v="4"/>
  </r>
  <r>
    <x v="581"/>
    <n v="94111.15"/>
    <n v="44"/>
    <x v="5"/>
    <x v="12"/>
    <x v="2"/>
    <x v="7"/>
  </r>
  <r>
    <x v="582"/>
    <n v="2511920.6131854998"/>
    <n v="512"/>
    <x v="2"/>
    <x v="37"/>
    <x v="0"/>
    <x v="5"/>
  </r>
  <r>
    <x v="583"/>
    <n v="1575.1299999999901"/>
    <n v="18"/>
    <x v="7"/>
    <x v="20"/>
    <x v="3"/>
    <x v="11"/>
  </r>
  <r>
    <x v="584"/>
    <n v="299942.71999999997"/>
    <n v="139"/>
    <x v="0"/>
    <x v="5"/>
    <x v="3"/>
    <x v="4"/>
  </r>
  <r>
    <x v="585"/>
    <n v="133559.38"/>
    <n v="113"/>
    <x v="1"/>
    <x v="18"/>
    <x v="1"/>
    <x v="1"/>
  </r>
  <r>
    <x v="586"/>
    <n v="39177.957323759998"/>
    <n v="207"/>
    <x v="4"/>
    <x v="57"/>
    <x v="1"/>
    <x v="8"/>
  </r>
  <r>
    <x v="587"/>
    <n v="40704.69525148"/>
    <n v="117"/>
    <x v="3"/>
    <x v="40"/>
    <x v="0"/>
    <x v="10"/>
  </r>
  <r>
    <x v="588"/>
    <n v="7914202.9054729398"/>
    <n v="137"/>
    <x v="3"/>
    <x v="43"/>
    <x v="0"/>
    <x v="12"/>
  </r>
  <r>
    <x v="589"/>
    <n v="9053.7499999999909"/>
    <n v="38"/>
    <x v="0"/>
    <x v="51"/>
    <x v="1"/>
    <x v="12"/>
  </r>
  <r>
    <x v="590"/>
    <n v="35745.510589799902"/>
    <n v="80"/>
    <x v="5"/>
    <x v="7"/>
    <x v="0"/>
    <x v="6"/>
  </r>
  <r>
    <x v="591"/>
    <n v="22910.016739499901"/>
    <n v="82"/>
    <x v="5"/>
    <x v="57"/>
    <x v="0"/>
    <x v="8"/>
  </r>
  <r>
    <x v="592"/>
    <n v="9034.5300000000007"/>
    <n v="70"/>
    <x v="7"/>
    <x v="32"/>
    <x v="5"/>
    <x v="7"/>
  </r>
  <r>
    <x v="593"/>
    <n v="40147.550000000003"/>
    <n v="93"/>
    <x v="7"/>
    <x v="38"/>
    <x v="0"/>
    <x v="3"/>
  </r>
  <r>
    <x v="594"/>
    <n v="438726.61597689899"/>
    <n v="131"/>
    <x v="3"/>
    <x v="13"/>
    <x v="0"/>
    <x v="8"/>
  </r>
  <r>
    <x v="595"/>
    <n v="6110277.3599999901"/>
    <n v="280"/>
    <x v="2"/>
    <x v="38"/>
    <x v="2"/>
    <x v="3"/>
  </r>
  <r>
    <x v="596"/>
    <n v="13543.5699999999"/>
    <n v="94"/>
    <x v="6"/>
    <x v="38"/>
    <x v="2"/>
    <x v="3"/>
  </r>
  <r>
    <x v="597"/>
    <n v="98569.749999999898"/>
    <n v="95"/>
    <x v="7"/>
    <x v="53"/>
    <x v="0"/>
    <x v="8"/>
  </r>
  <r>
    <x v="598"/>
    <n v="24574.95161136"/>
    <n v="136"/>
    <x v="4"/>
    <x v="42"/>
    <x v="2"/>
    <x v="10"/>
  </r>
  <r>
    <x v="599"/>
    <n v="13607.7699999999"/>
    <n v="51"/>
    <x v="8"/>
    <x v="59"/>
    <x v="4"/>
    <x v="12"/>
  </r>
  <r>
    <x v="600"/>
    <n v="4483113.0480399597"/>
    <n v="126"/>
    <x v="3"/>
    <x v="30"/>
    <x v="4"/>
    <x v="0"/>
  </r>
  <r>
    <x v="601"/>
    <n v="39263.539999999899"/>
    <n v="60"/>
    <x v="6"/>
    <x v="33"/>
    <x v="4"/>
    <x v="11"/>
  </r>
  <r>
    <x v="602"/>
    <n v="84743.27"/>
    <n v="95"/>
    <x v="7"/>
    <x v="48"/>
    <x v="0"/>
    <x v="8"/>
  </r>
  <r>
    <x v="603"/>
    <n v="37548.241361940003"/>
    <n v="224"/>
    <x v="3"/>
    <x v="20"/>
    <x v="1"/>
    <x v="11"/>
  </r>
  <r>
    <x v="604"/>
    <n v="10716900.689999901"/>
    <n v="366"/>
    <x v="2"/>
    <x v="38"/>
    <x v="0"/>
    <x v="3"/>
  </r>
  <r>
    <x v="605"/>
    <n v="6329.03"/>
    <n v="57"/>
    <x v="6"/>
    <x v="24"/>
    <x v="2"/>
    <x v="6"/>
  </r>
  <r>
    <x v="606"/>
    <n v="474503.93"/>
    <n v="94"/>
    <x v="5"/>
    <x v="51"/>
    <x v="0"/>
    <x v="12"/>
  </r>
  <r>
    <x v="607"/>
    <n v="146083.18999999901"/>
    <n v="102"/>
    <x v="1"/>
    <x v="6"/>
    <x v="1"/>
    <x v="5"/>
  </r>
  <r>
    <x v="608"/>
    <n v="89974.39"/>
    <n v="51"/>
    <x v="1"/>
    <x v="25"/>
    <x v="5"/>
    <x v="4"/>
  </r>
  <r>
    <x v="609"/>
    <n v="275399.99255999998"/>
    <n v="108"/>
    <x v="5"/>
    <x v="36"/>
    <x v="3"/>
    <x v="5"/>
  </r>
  <r>
    <x v="610"/>
    <n v="112478.43"/>
    <n v="126"/>
    <x v="0"/>
    <x v="32"/>
    <x v="2"/>
    <x v="7"/>
  </r>
  <r>
    <x v="611"/>
    <n v="95017.64"/>
    <n v="53"/>
    <x v="1"/>
    <x v="3"/>
    <x v="5"/>
    <x v="2"/>
  </r>
  <r>
    <x v="612"/>
    <n v="70108.63"/>
    <n v="151"/>
    <x v="0"/>
    <x v="3"/>
    <x v="2"/>
    <x v="2"/>
  </r>
  <r>
    <x v="613"/>
    <n v="17919965.9802793"/>
    <n v="138"/>
    <x v="3"/>
    <x v="18"/>
    <x v="0"/>
    <x v="1"/>
  </r>
  <r>
    <x v="614"/>
    <n v="38217.86"/>
    <n v="13"/>
    <x v="5"/>
    <x v="44"/>
    <x v="5"/>
    <x v="9"/>
  </r>
  <r>
    <x v="615"/>
    <n v="139575.99"/>
    <n v="51"/>
    <x v="5"/>
    <x v="22"/>
    <x v="4"/>
    <x v="7"/>
  </r>
  <r>
    <x v="616"/>
    <n v="120967.939999999"/>
    <n v="58"/>
    <x v="5"/>
    <x v="16"/>
    <x v="4"/>
    <x v="0"/>
  </r>
  <r>
    <x v="617"/>
    <n v="131758.889999999"/>
    <n v="105"/>
    <x v="0"/>
    <x v="43"/>
    <x v="3"/>
    <x v="12"/>
  </r>
  <r>
    <x v="618"/>
    <n v="62400.87"/>
    <n v="137"/>
    <x v="6"/>
    <x v="24"/>
    <x v="0"/>
    <x v="11"/>
  </r>
  <r>
    <x v="619"/>
    <n v="2108202.17"/>
    <n v="128"/>
    <x v="4"/>
    <x v="51"/>
    <x v="3"/>
    <x v="12"/>
  </r>
  <r>
    <x v="620"/>
    <n v="24390.244166279899"/>
    <n v="137"/>
    <x v="4"/>
    <x v="57"/>
    <x v="2"/>
    <x v="8"/>
  </r>
  <r>
    <x v="621"/>
    <n v="378780.38999999902"/>
    <n v="84"/>
    <x v="5"/>
    <x v="11"/>
    <x v="0"/>
    <x v="4"/>
  </r>
  <r>
    <x v="622"/>
    <n v="1461828.38"/>
    <n v="143"/>
    <x v="4"/>
    <x v="43"/>
    <x v="2"/>
    <x v="12"/>
  </r>
  <r>
    <x v="623"/>
    <n v="12131.889308260001"/>
    <n v="60"/>
    <x v="3"/>
    <x v="60"/>
    <x v="4"/>
    <x v="14"/>
  </r>
  <r>
    <x v="624"/>
    <n v="1850381.2096633799"/>
    <n v="68"/>
    <x v="3"/>
    <x v="14"/>
    <x v="5"/>
    <x v="9"/>
  </r>
  <r>
    <x v="625"/>
    <n v="75510.95"/>
    <n v="184"/>
    <x v="6"/>
    <x v="40"/>
    <x v="0"/>
    <x v="10"/>
  </r>
  <r>
    <x v="626"/>
    <n v="24798.4857752399"/>
    <n v="137"/>
    <x v="4"/>
    <x v="7"/>
    <x v="2"/>
    <x v="6"/>
  </r>
  <r>
    <x v="627"/>
    <n v="25624.089999999898"/>
    <n v="39"/>
    <x v="1"/>
    <x v="5"/>
    <x v="3"/>
    <x v="4"/>
  </r>
  <r>
    <x v="628"/>
    <n v="10410.389999999899"/>
    <n v="56"/>
    <x v="0"/>
    <x v="35"/>
    <x v="1"/>
    <x v="9"/>
  </r>
  <r>
    <x v="629"/>
    <n v="145174.829999999"/>
    <n v="103"/>
    <x v="1"/>
    <x v="53"/>
    <x v="1"/>
    <x v="8"/>
  </r>
  <r>
    <x v="630"/>
    <n v="1388258.74"/>
    <n v="153"/>
    <x v="4"/>
    <x v="30"/>
    <x v="2"/>
    <x v="0"/>
  </r>
  <r>
    <x v="631"/>
    <n v="4669837.8809746001"/>
    <n v="83"/>
    <x v="3"/>
    <x v="59"/>
    <x v="4"/>
    <x v="12"/>
  </r>
  <r>
    <x v="632"/>
    <n v="87417.12"/>
    <n v="73"/>
    <x v="6"/>
    <x v="57"/>
    <x v="4"/>
    <x v="8"/>
  </r>
  <r>
    <x v="633"/>
    <n v="7418.75"/>
    <n v="22"/>
    <x v="6"/>
    <x v="46"/>
    <x v="3"/>
    <x v="9"/>
  </r>
  <r>
    <x v="634"/>
    <n v="5407509.6406264901"/>
    <n v="325"/>
    <x v="2"/>
    <x v="51"/>
    <x v="3"/>
    <x v="12"/>
  </r>
  <r>
    <x v="635"/>
    <n v="1544.1199999999899"/>
    <n v="14"/>
    <x v="8"/>
    <x v="51"/>
    <x v="3"/>
    <x v="12"/>
  </r>
  <r>
    <x v="636"/>
    <n v="1155.99015252"/>
    <n v="14"/>
    <x v="4"/>
    <x v="53"/>
    <x v="5"/>
    <x v="8"/>
  </r>
  <r>
    <x v="637"/>
    <n v="13383066.83"/>
    <n v="159"/>
    <x v="2"/>
    <x v="14"/>
    <x v="3"/>
    <x v="9"/>
  </r>
  <r>
    <x v="638"/>
    <n v="1793.81"/>
    <n v="27"/>
    <x v="8"/>
    <x v="44"/>
    <x v="3"/>
    <x v="9"/>
  </r>
  <r>
    <x v="639"/>
    <n v="217530.95"/>
    <n v="93"/>
    <x v="7"/>
    <x v="33"/>
    <x v="0"/>
    <x v="11"/>
  </r>
  <r>
    <x v="640"/>
    <n v="203131.31"/>
    <n v="99"/>
    <x v="1"/>
    <x v="38"/>
    <x v="2"/>
    <x v="3"/>
  </r>
  <r>
    <x v="641"/>
    <n v="23468.874082679999"/>
    <n v="138"/>
    <x v="4"/>
    <x v="49"/>
    <x v="2"/>
    <x v="10"/>
  </r>
  <r>
    <x v="642"/>
    <n v="33201.11"/>
    <n v="49"/>
    <x v="7"/>
    <x v="28"/>
    <x v="2"/>
    <x v="12"/>
  </r>
  <r>
    <x v="643"/>
    <n v="5699.5899999999901"/>
    <n v="60"/>
    <x v="8"/>
    <x v="8"/>
    <x v="4"/>
    <x v="0"/>
  </r>
  <r>
    <x v="644"/>
    <n v="11460.1352282999"/>
    <n v="38"/>
    <x v="5"/>
    <x v="40"/>
    <x v="2"/>
    <x v="10"/>
  </r>
  <r>
    <x v="645"/>
    <n v="45759.872274319998"/>
    <n v="117"/>
    <x v="3"/>
    <x v="20"/>
    <x v="0"/>
    <x v="11"/>
  </r>
  <r>
    <x v="646"/>
    <n v="575500.05000000005"/>
    <n v="148"/>
    <x v="0"/>
    <x v="43"/>
    <x v="4"/>
    <x v="12"/>
  </r>
  <r>
    <x v="647"/>
    <n v="44526.34"/>
    <n v="73"/>
    <x v="6"/>
    <x v="28"/>
    <x v="5"/>
    <x v="12"/>
  </r>
  <r>
    <x v="648"/>
    <n v="44338.26"/>
    <n v="71"/>
    <x v="6"/>
    <x v="11"/>
    <x v="4"/>
    <x v="4"/>
  </r>
  <r>
    <x v="649"/>
    <n v="1865015.26"/>
    <n v="116"/>
    <x v="5"/>
    <x v="45"/>
    <x v="3"/>
    <x v="3"/>
  </r>
  <r>
    <x v="650"/>
    <n v="2597414.17"/>
    <n v="98"/>
    <x v="4"/>
    <x v="9"/>
    <x v="0"/>
    <x v="3"/>
  </r>
  <r>
    <x v="651"/>
    <n v="5787.4199999999901"/>
    <n v="55"/>
    <x v="0"/>
    <x v="3"/>
    <x v="1"/>
    <x v="2"/>
  </r>
  <r>
    <x v="652"/>
    <n v="304529.31"/>
    <n v="56"/>
    <x v="5"/>
    <x v="14"/>
    <x v="4"/>
    <x v="9"/>
  </r>
  <r>
    <x v="653"/>
    <n v="19870.062398999999"/>
    <n v="35"/>
    <x v="5"/>
    <x v="33"/>
    <x v="2"/>
    <x v="11"/>
  </r>
  <r>
    <x v="654"/>
    <n v="6051.2670767999998"/>
    <n v="20"/>
    <x v="5"/>
    <x v="57"/>
    <x v="1"/>
    <x v="8"/>
  </r>
  <r>
    <x v="655"/>
    <n v="4497.34"/>
    <n v="15"/>
    <x v="8"/>
    <x v="6"/>
    <x v="3"/>
    <x v="5"/>
  </r>
  <r>
    <x v="656"/>
    <n v="4360.92"/>
    <n v="136"/>
    <x v="0"/>
    <x v="20"/>
    <x v="2"/>
    <x v="11"/>
  </r>
  <r>
    <x v="657"/>
    <n v="3593.21"/>
    <n v="29"/>
    <x v="0"/>
    <x v="10"/>
    <x v="1"/>
    <x v="6"/>
  </r>
  <r>
    <x v="658"/>
    <n v="3402.06"/>
    <n v="12"/>
    <x v="6"/>
    <x v="42"/>
    <x v="3"/>
    <x v="10"/>
  </r>
  <r>
    <x v="659"/>
    <n v="9732.8540727"/>
    <n v="35"/>
    <x v="5"/>
    <x v="7"/>
    <x v="2"/>
    <x v="6"/>
  </r>
  <r>
    <x v="660"/>
    <n v="828053.74"/>
    <n v="127"/>
    <x v="5"/>
    <x v="25"/>
    <x v="3"/>
    <x v="4"/>
  </r>
  <r>
    <x v="661"/>
    <n v="19109.999999999902"/>
    <n v="32"/>
    <x v="1"/>
    <x v="48"/>
    <x v="3"/>
    <x v="8"/>
  </r>
  <r>
    <x v="662"/>
    <n v="28619.1499999999"/>
    <n v="40"/>
    <x v="1"/>
    <x v="52"/>
    <x v="3"/>
    <x v="2"/>
  </r>
  <r>
    <x v="663"/>
    <n v="14174.6799999999"/>
    <n v="33"/>
    <x v="7"/>
    <x v="50"/>
    <x v="3"/>
    <x v="6"/>
  </r>
  <r>
    <x v="664"/>
    <n v="53235.789999999899"/>
    <n v="11"/>
    <x v="4"/>
    <x v="21"/>
    <x v="5"/>
    <x v="1"/>
  </r>
  <r>
    <x v="665"/>
    <n v="18234.400000000001"/>
    <n v="37"/>
    <x v="1"/>
    <x v="30"/>
    <x v="3"/>
    <x v="0"/>
  </r>
  <r>
    <x v="666"/>
    <n v="27339.58"/>
    <n v="56"/>
    <x v="8"/>
    <x v="22"/>
    <x v="4"/>
    <x v="7"/>
  </r>
  <r>
    <x v="667"/>
    <n v="118581.08043099999"/>
    <n v="60"/>
    <x v="2"/>
    <x v="22"/>
    <x v="4"/>
    <x v="7"/>
  </r>
  <r>
    <x v="668"/>
    <n v="559233.63"/>
    <n v="33"/>
    <x v="2"/>
    <x v="38"/>
    <x v="4"/>
    <x v="3"/>
  </r>
  <r>
    <x v="669"/>
    <n v="506147.64999999898"/>
    <n v="33"/>
    <x v="2"/>
    <x v="9"/>
    <x v="4"/>
    <x v="3"/>
  </r>
  <r>
    <x v="670"/>
    <n v="7068.9"/>
    <n v="26"/>
    <x v="7"/>
    <x v="18"/>
    <x v="1"/>
    <x v="7"/>
  </r>
  <r>
    <x v="671"/>
    <n v="109171.75"/>
    <n v="18"/>
    <x v="5"/>
    <x v="22"/>
    <x v="5"/>
    <x v="7"/>
  </r>
  <r>
    <x v="672"/>
    <n v="1704.48"/>
    <n v="15"/>
    <x v="8"/>
    <x v="18"/>
    <x v="3"/>
    <x v="1"/>
  </r>
  <r>
    <x v="673"/>
    <n v="9282.2399999999907"/>
    <n v="4"/>
    <x v="4"/>
    <x v="3"/>
    <x v="5"/>
    <x v="2"/>
  </r>
  <r>
    <x v="674"/>
    <n v="290.94"/>
    <n v="2"/>
    <x v="8"/>
    <x v="20"/>
    <x v="5"/>
    <x v="2"/>
  </r>
  <r>
    <x v="675"/>
    <n v="6300.5499999999902"/>
    <n v="4"/>
    <x v="1"/>
    <x v="46"/>
    <x v="0"/>
    <x v="9"/>
  </r>
  <r>
    <x v="676"/>
    <n v="22452.449999999899"/>
    <n v="13"/>
    <x v="5"/>
    <x v="46"/>
    <x v="5"/>
    <x v="9"/>
  </r>
  <r>
    <x v="677"/>
    <n v="6466.08"/>
    <n v="3"/>
    <x v="1"/>
    <x v="48"/>
    <x v="0"/>
    <x v="8"/>
  </r>
  <r>
    <x v="678"/>
    <n v="8899.52"/>
    <n v="4"/>
    <x v="1"/>
    <x v="8"/>
    <x v="0"/>
    <x v="0"/>
  </r>
  <r>
    <x v="679"/>
    <n v="6949.12"/>
    <n v="3"/>
    <x v="1"/>
    <x v="21"/>
    <x v="0"/>
    <x v="1"/>
  </r>
  <r>
    <x v="680"/>
    <n v="1948.02911326"/>
    <n v="6"/>
    <x v="3"/>
    <x v="42"/>
    <x v="0"/>
    <x v="10"/>
  </r>
  <r>
    <x v="681"/>
    <n v="121157.939999999"/>
    <n v="224"/>
    <x v="6"/>
    <x v="6"/>
    <x v="0"/>
    <x v="5"/>
  </r>
  <r>
    <x v="682"/>
    <n v="64106.95"/>
    <n v="89"/>
    <x v="6"/>
    <x v="56"/>
    <x v="5"/>
    <x v="5"/>
  </r>
  <r>
    <x v="683"/>
    <n v="1343.0241934799999"/>
    <n v="16"/>
    <x v="4"/>
    <x v="13"/>
    <x v="5"/>
    <x v="8"/>
  </r>
  <r>
    <x v="684"/>
    <n v="554295.81000000006"/>
    <n v="163"/>
    <x v="0"/>
    <x v="8"/>
    <x v="4"/>
    <x v="0"/>
  </r>
  <r>
    <x v="685"/>
    <n v="12483343.377222599"/>
    <n v="541"/>
    <x v="3"/>
    <x v="16"/>
    <x v="1"/>
    <x v="0"/>
  </r>
  <r>
    <x v="686"/>
    <n v="16391491.2893789"/>
    <n v="543"/>
    <x v="3"/>
    <x v="35"/>
    <x v="2"/>
    <x v="9"/>
  </r>
  <r>
    <x v="687"/>
    <n v="65457636.119999997"/>
    <n v="5113"/>
    <x v="2"/>
    <x v="52"/>
    <x v="5"/>
    <x v="2"/>
  </r>
  <r>
    <x v="688"/>
    <n v="132506.07999999999"/>
    <n v="93"/>
    <x v="7"/>
    <x v="29"/>
    <x v="0"/>
    <x v="11"/>
  </r>
  <r>
    <x v="689"/>
    <n v="17138309.234575801"/>
    <n v="526"/>
    <x v="3"/>
    <x v="11"/>
    <x v="2"/>
    <x v="4"/>
  </r>
  <r>
    <x v="690"/>
    <n v="658250.78"/>
    <n v="125"/>
    <x v="5"/>
    <x v="3"/>
    <x v="3"/>
    <x v="2"/>
  </r>
  <r>
    <x v="691"/>
    <n v="74588.059999999896"/>
    <n v="138"/>
    <x v="0"/>
    <x v="16"/>
    <x v="3"/>
    <x v="0"/>
  </r>
  <r>
    <x v="692"/>
    <n v="8791803.3004422802"/>
    <n v="138"/>
    <x v="3"/>
    <x v="2"/>
    <x v="0"/>
    <x v="1"/>
  </r>
  <r>
    <x v="693"/>
    <n v="151233.82999999999"/>
    <n v="86"/>
    <x v="5"/>
    <x v="52"/>
    <x v="0"/>
    <x v="2"/>
  </r>
  <r>
    <x v="694"/>
    <n v="5110.6499999999896"/>
    <n v="61"/>
    <x v="6"/>
    <x v="12"/>
    <x v="2"/>
    <x v="3"/>
  </r>
  <r>
    <x v="695"/>
    <n v="8067542.7699999996"/>
    <n v="369"/>
    <x v="2"/>
    <x v="52"/>
    <x v="0"/>
    <x v="2"/>
  </r>
  <r>
    <x v="696"/>
    <n v="94925.745248399995"/>
    <n v="102"/>
    <x v="5"/>
    <x v="27"/>
    <x v="3"/>
    <x v="6"/>
  </r>
  <r>
    <x v="697"/>
    <n v="35882.619999999901"/>
    <n v="133"/>
    <x v="0"/>
    <x v="10"/>
    <x v="2"/>
    <x v="6"/>
  </r>
  <r>
    <x v="698"/>
    <n v="23627.39"/>
    <n v="242"/>
    <x v="8"/>
    <x v="28"/>
    <x v="0"/>
    <x v="12"/>
  </r>
  <r>
    <x v="699"/>
    <n v="12976.64"/>
    <n v="45"/>
    <x v="6"/>
    <x v="40"/>
    <x v="4"/>
    <x v="10"/>
  </r>
  <r>
    <x v="700"/>
    <n v="321379.48555350001"/>
    <n v="51"/>
    <x v="2"/>
    <x v="24"/>
    <x v="5"/>
    <x v="11"/>
  </r>
  <r>
    <x v="701"/>
    <n v="86.98"/>
    <n v="18"/>
    <x v="7"/>
    <x v="49"/>
    <x v="1"/>
    <x v="10"/>
  </r>
  <r>
    <x v="702"/>
    <n v="1135223.77352449"/>
    <n v="421"/>
    <x v="2"/>
    <x v="13"/>
    <x v="1"/>
    <x v="8"/>
  </r>
  <r>
    <x v="703"/>
    <n v="594612.6"/>
    <n v="698"/>
    <x v="0"/>
    <x v="51"/>
    <x v="0"/>
    <x v="12"/>
  </r>
  <r>
    <x v="704"/>
    <n v="2252384.5309514902"/>
    <n v="514"/>
    <x v="2"/>
    <x v="43"/>
    <x v="0"/>
    <x v="12"/>
  </r>
  <r>
    <x v="705"/>
    <n v="14266.869999999901"/>
    <n v="116"/>
    <x v="8"/>
    <x v="3"/>
    <x v="2"/>
    <x v="2"/>
  </r>
  <r>
    <x v="706"/>
    <n v="869946.46"/>
    <n v="699"/>
    <x v="0"/>
    <x v="19"/>
    <x v="0"/>
    <x v="1"/>
  </r>
  <r>
    <x v="707"/>
    <n v="38860.132984199998"/>
    <n v="71"/>
    <x v="5"/>
    <x v="40"/>
    <x v="5"/>
    <x v="10"/>
  </r>
  <r>
    <x v="708"/>
    <n v="11754.869999999901"/>
    <n v="123"/>
    <x v="6"/>
    <x v="52"/>
    <x v="2"/>
    <x v="2"/>
  </r>
  <r>
    <x v="709"/>
    <n v="2802667.7299999902"/>
    <n v="108"/>
    <x v="5"/>
    <x v="28"/>
    <x v="3"/>
    <x v="12"/>
  </r>
  <r>
    <x v="710"/>
    <n v="3576636.1961164898"/>
    <n v="505"/>
    <x v="2"/>
    <x v="33"/>
    <x v="0"/>
    <x v="11"/>
  </r>
  <r>
    <x v="711"/>
    <n v="5821142.8099999996"/>
    <n v="367"/>
    <x v="2"/>
    <x v="3"/>
    <x v="0"/>
    <x v="2"/>
  </r>
  <r>
    <x v="712"/>
    <n v="169909.55999999901"/>
    <n v="91"/>
    <x v="1"/>
    <x v="30"/>
    <x v="2"/>
    <x v="0"/>
  </r>
  <r>
    <x v="713"/>
    <n v="17213303.141265601"/>
    <n v="538"/>
    <x v="3"/>
    <x v="0"/>
    <x v="2"/>
    <x v="0"/>
  </r>
  <r>
    <x v="714"/>
    <n v="915348.48939050001"/>
    <n v="484"/>
    <x v="2"/>
    <x v="54"/>
    <x v="2"/>
    <x v="11"/>
  </r>
  <r>
    <x v="715"/>
    <n v="2387433.77"/>
    <n v="97"/>
    <x v="4"/>
    <x v="44"/>
    <x v="0"/>
    <x v="9"/>
  </r>
  <r>
    <x v="716"/>
    <n v="2310590.7240240001"/>
    <n v="506"/>
    <x v="2"/>
    <x v="24"/>
    <x v="0"/>
    <x v="11"/>
  </r>
  <r>
    <x v="717"/>
    <n v="6786564.1299999999"/>
    <n v="292"/>
    <x v="2"/>
    <x v="25"/>
    <x v="2"/>
    <x v="4"/>
  </r>
  <r>
    <x v="718"/>
    <n v="5976725.9699999997"/>
    <n v="366"/>
    <x v="2"/>
    <x v="16"/>
    <x v="0"/>
    <x v="0"/>
  </r>
  <r>
    <x v="719"/>
    <n v="20379.9899999999"/>
    <n v="32"/>
    <x v="1"/>
    <x v="40"/>
    <x v="3"/>
    <x v="10"/>
  </r>
  <r>
    <x v="720"/>
    <n v="10009.1252642"/>
    <n v="59"/>
    <x v="3"/>
    <x v="24"/>
    <x v="5"/>
    <x v="11"/>
  </r>
  <r>
    <x v="721"/>
    <n v="44673439.840000004"/>
    <n v="5115"/>
    <x v="2"/>
    <x v="23"/>
    <x v="5"/>
    <x v="2"/>
  </r>
  <r>
    <x v="722"/>
    <n v="512668.64999999898"/>
    <n v="1265"/>
    <x v="7"/>
    <x v="54"/>
    <x v="5"/>
    <x v="11"/>
  </r>
  <r>
    <x v="723"/>
    <n v="14077.133503880001"/>
    <n v="55"/>
    <x v="3"/>
    <x v="24"/>
    <x v="4"/>
    <x v="11"/>
  </r>
  <r>
    <x v="724"/>
    <n v="16902341.684574299"/>
    <n v="566"/>
    <x v="3"/>
    <x v="38"/>
    <x v="1"/>
    <x v="3"/>
  </r>
  <r>
    <x v="725"/>
    <n v="43231379.649999999"/>
    <n v="5127"/>
    <x v="2"/>
    <x v="30"/>
    <x v="5"/>
    <x v="0"/>
  </r>
  <r>
    <x v="726"/>
    <n v="3151477.2579345"/>
    <n v="365"/>
    <x v="2"/>
    <x v="12"/>
    <x v="0"/>
    <x v="7"/>
  </r>
  <r>
    <x v="727"/>
    <n v="9198020.0510847308"/>
    <n v="309"/>
    <x v="3"/>
    <x v="6"/>
    <x v="1"/>
    <x v="5"/>
  </r>
  <r>
    <x v="728"/>
    <n v="79049.81"/>
    <n v="194"/>
    <x v="0"/>
    <x v="17"/>
    <x v="5"/>
    <x v="8"/>
  </r>
  <r>
    <x v="729"/>
    <n v="1628801.42848692"/>
    <n v="65"/>
    <x v="3"/>
    <x v="46"/>
    <x v="5"/>
    <x v="9"/>
  </r>
  <r>
    <x v="730"/>
    <n v="35930.009543519998"/>
    <n v="210"/>
    <x v="4"/>
    <x v="13"/>
    <x v="1"/>
    <x v="8"/>
  </r>
  <r>
    <x v="731"/>
    <n v="2006498.78"/>
    <n v="242"/>
    <x v="2"/>
    <x v="5"/>
    <x v="1"/>
    <x v="4"/>
  </r>
  <r>
    <x v="732"/>
    <n v="4973391.8099999996"/>
    <n v="289"/>
    <x v="2"/>
    <x v="0"/>
    <x v="2"/>
    <x v="0"/>
  </r>
  <r>
    <x v="733"/>
    <n v="52962.549999999901"/>
    <n v="86"/>
    <x v="7"/>
    <x v="34"/>
    <x v="0"/>
    <x v="7"/>
  </r>
  <r>
    <x v="734"/>
    <n v="179362"/>
    <n v="127"/>
    <x v="1"/>
    <x v="31"/>
    <x v="1"/>
    <x v="2"/>
  </r>
  <r>
    <x v="735"/>
    <n v="1041.49"/>
    <n v="27"/>
    <x v="0"/>
    <x v="24"/>
    <x v="1"/>
    <x v="11"/>
  </r>
  <r>
    <x v="736"/>
    <n v="31722.070892259999"/>
    <n v="122"/>
    <x v="3"/>
    <x v="63"/>
    <x v="0"/>
    <x v="14"/>
  </r>
  <r>
    <x v="737"/>
    <n v="15527.89"/>
    <n v="58"/>
    <x v="6"/>
    <x v="24"/>
    <x v="4"/>
    <x v="11"/>
  </r>
  <r>
    <x v="738"/>
    <n v="20878.3"/>
    <n v="60"/>
    <x v="7"/>
    <x v="1"/>
    <x v="5"/>
    <x v="1"/>
  </r>
  <r>
    <x v="739"/>
    <n v="45111.75"/>
    <n v="83"/>
    <x v="7"/>
    <x v="29"/>
    <x v="2"/>
    <x v="11"/>
  </r>
  <r>
    <x v="740"/>
    <n v="156390.91"/>
    <n v="234"/>
    <x v="6"/>
    <x v="35"/>
    <x v="0"/>
    <x v="9"/>
  </r>
  <r>
    <x v="741"/>
    <n v="190622.74999999901"/>
    <n v="96"/>
    <x v="1"/>
    <x v="4"/>
    <x v="2"/>
    <x v="3"/>
  </r>
  <r>
    <x v="742"/>
    <n v="4436100.3638819903"/>
    <n v="325"/>
    <x v="2"/>
    <x v="48"/>
    <x v="3"/>
    <x v="8"/>
  </r>
  <r>
    <x v="743"/>
    <n v="31794"/>
    <n v="69"/>
    <x v="6"/>
    <x v="16"/>
    <x v="4"/>
    <x v="0"/>
  </r>
  <r>
    <x v="744"/>
    <n v="446336.06999999902"/>
    <n v="94"/>
    <x v="5"/>
    <x v="28"/>
    <x v="0"/>
    <x v="12"/>
  </r>
  <r>
    <x v="745"/>
    <n v="62863.14"/>
    <n v="135"/>
    <x v="0"/>
    <x v="45"/>
    <x v="2"/>
    <x v="3"/>
  </r>
  <r>
    <x v="746"/>
    <n v="1502373.4399999899"/>
    <n v="756"/>
    <x v="0"/>
    <x v="30"/>
    <x v="0"/>
    <x v="0"/>
  </r>
  <r>
    <x v="747"/>
    <n v="36716.312754840001"/>
    <n v="212"/>
    <x v="4"/>
    <x v="10"/>
    <x v="1"/>
    <x v="6"/>
  </r>
  <r>
    <x v="748"/>
    <n v="84454.95"/>
    <n v="141"/>
    <x v="6"/>
    <x v="33"/>
    <x v="5"/>
    <x v="11"/>
  </r>
  <r>
    <x v="749"/>
    <n v="876058.96455549996"/>
    <n v="477"/>
    <x v="2"/>
    <x v="42"/>
    <x v="2"/>
    <x v="10"/>
  </r>
  <r>
    <x v="750"/>
    <n v="93544.33"/>
    <n v="123"/>
    <x v="7"/>
    <x v="48"/>
    <x v="4"/>
    <x v="8"/>
  </r>
  <r>
    <x v="751"/>
    <n v="33998.639999999898"/>
    <n v="50"/>
    <x v="7"/>
    <x v="36"/>
    <x v="2"/>
    <x v="12"/>
  </r>
  <r>
    <x v="752"/>
    <n v="36641.6261772"/>
    <n v="209"/>
    <x v="4"/>
    <x v="48"/>
    <x v="1"/>
    <x v="8"/>
  </r>
  <r>
    <x v="753"/>
    <n v="1665614.6914329899"/>
    <n v="275"/>
    <x v="2"/>
    <x v="12"/>
    <x v="2"/>
    <x v="7"/>
  </r>
  <r>
    <x v="754"/>
    <n v="5586398.6099999901"/>
    <n v="363"/>
    <x v="2"/>
    <x v="46"/>
    <x v="0"/>
    <x v="9"/>
  </r>
  <r>
    <x v="755"/>
    <n v="19198.912932259998"/>
    <n v="228"/>
    <x v="3"/>
    <x v="63"/>
    <x v="1"/>
    <x v="14"/>
  </r>
  <r>
    <x v="756"/>
    <n v="12162533.359999999"/>
    <n v="153"/>
    <x v="2"/>
    <x v="5"/>
    <x v="3"/>
    <x v="4"/>
  </r>
  <r>
    <x v="757"/>
    <n v="1559279.05"/>
    <n v="49"/>
    <x v="5"/>
    <x v="18"/>
    <x v="4"/>
    <x v="1"/>
  </r>
  <r>
    <x v="758"/>
    <n v="1511898.45"/>
    <n v="144"/>
    <x v="4"/>
    <x v="51"/>
    <x v="2"/>
    <x v="12"/>
  </r>
  <r>
    <x v="759"/>
    <n v="20752.269999999899"/>
    <n v="32"/>
    <x v="1"/>
    <x v="42"/>
    <x v="3"/>
    <x v="10"/>
  </r>
  <r>
    <x v="760"/>
    <n v="15393.31"/>
    <n v="51"/>
    <x v="6"/>
    <x v="24"/>
    <x v="4"/>
    <x v="6"/>
  </r>
  <r>
    <x v="761"/>
    <n v="3791146.013853"/>
    <n v="83"/>
    <x v="3"/>
    <x v="36"/>
    <x v="4"/>
    <x v="5"/>
  </r>
  <r>
    <x v="762"/>
    <n v="24181.1"/>
    <n v="41"/>
    <x v="1"/>
    <x v="26"/>
    <x v="3"/>
    <x v="9"/>
  </r>
  <r>
    <x v="763"/>
    <n v="8531717.8392914794"/>
    <n v="51"/>
    <x v="3"/>
    <x v="34"/>
    <x v="5"/>
    <x v="7"/>
  </r>
  <r>
    <x v="764"/>
    <n v="39488.973730680002"/>
    <n v="212"/>
    <x v="4"/>
    <x v="54"/>
    <x v="1"/>
    <x v="11"/>
  </r>
  <r>
    <x v="765"/>
    <n v="142316.35"/>
    <n v="222"/>
    <x v="6"/>
    <x v="57"/>
    <x v="0"/>
    <x v="8"/>
  </r>
  <r>
    <x v="766"/>
    <n v="3172093.3414750202"/>
    <n v="70"/>
    <x v="3"/>
    <x v="36"/>
    <x v="5"/>
    <x v="5"/>
  </r>
  <r>
    <x v="767"/>
    <n v="4389387.7657710603"/>
    <n v="124"/>
    <x v="3"/>
    <x v="5"/>
    <x v="4"/>
    <x v="4"/>
  </r>
  <r>
    <x v="768"/>
    <n v="1172054.54"/>
    <n v="122"/>
    <x v="5"/>
    <x v="0"/>
    <x v="3"/>
    <x v="0"/>
  </r>
  <r>
    <x v="769"/>
    <n v="208926.79267679999"/>
    <n v="107"/>
    <x v="5"/>
    <x v="6"/>
    <x v="3"/>
    <x v="5"/>
  </r>
  <r>
    <x v="770"/>
    <n v="195267.18999999901"/>
    <n v="89"/>
    <x v="1"/>
    <x v="10"/>
    <x v="2"/>
    <x v="6"/>
  </r>
  <r>
    <x v="771"/>
    <n v="17766.7599999999"/>
    <n v="143"/>
    <x v="0"/>
    <x v="52"/>
    <x v="2"/>
    <x v="2"/>
  </r>
  <r>
    <x v="772"/>
    <n v="128748.73"/>
    <n v="214"/>
    <x v="6"/>
    <x v="15"/>
    <x v="0"/>
    <x v="10"/>
  </r>
  <r>
    <x v="773"/>
    <n v="52429.53"/>
    <n v="26"/>
    <x v="5"/>
    <x v="2"/>
    <x v="1"/>
    <x v="1"/>
  </r>
  <r>
    <x v="774"/>
    <n v="141440.43999999901"/>
    <n v="92"/>
    <x v="1"/>
    <x v="16"/>
    <x v="2"/>
    <x v="0"/>
  </r>
  <r>
    <x v="775"/>
    <n v="55280.51"/>
    <n v="119"/>
    <x v="7"/>
    <x v="24"/>
    <x v="4"/>
    <x v="11"/>
  </r>
  <r>
    <x v="776"/>
    <n v="83735.049999999901"/>
    <n v="92"/>
    <x v="7"/>
    <x v="17"/>
    <x v="0"/>
    <x v="8"/>
  </r>
  <r>
    <x v="777"/>
    <n v="44736.909999999902"/>
    <n v="73"/>
    <x v="6"/>
    <x v="13"/>
    <x v="4"/>
    <x v="8"/>
  </r>
  <r>
    <x v="778"/>
    <n v="5624.29"/>
    <n v="63"/>
    <x v="6"/>
    <x v="53"/>
    <x v="2"/>
    <x v="5"/>
  </r>
  <r>
    <x v="779"/>
    <n v="687958.74999999895"/>
    <n v="33"/>
    <x v="2"/>
    <x v="14"/>
    <x v="4"/>
    <x v="9"/>
  </r>
  <r>
    <x v="780"/>
    <n v="29722.129999999899"/>
    <n v="51"/>
    <x v="8"/>
    <x v="21"/>
    <x v="4"/>
    <x v="1"/>
  </r>
  <r>
    <x v="781"/>
    <n v="2106169.29"/>
    <n v="208"/>
    <x v="4"/>
    <x v="1"/>
    <x v="1"/>
    <x v="1"/>
  </r>
  <r>
    <x v="782"/>
    <n v="84789.35"/>
    <n v="51"/>
    <x v="1"/>
    <x v="31"/>
    <x v="5"/>
    <x v="2"/>
  </r>
  <r>
    <x v="783"/>
    <n v="38054.589867479997"/>
    <n v="90"/>
    <x v="4"/>
    <x v="48"/>
    <x v="0"/>
    <x v="8"/>
  </r>
  <r>
    <x v="784"/>
    <n v="124067.1138905"/>
    <n v="58"/>
    <x v="2"/>
    <x v="59"/>
    <x v="5"/>
    <x v="12"/>
  </r>
  <r>
    <x v="785"/>
    <n v="1147345.04999999"/>
    <n v="44"/>
    <x v="5"/>
    <x v="28"/>
    <x v="5"/>
    <x v="12"/>
  </r>
  <r>
    <x v="786"/>
    <n v="13440.69"/>
    <n v="54"/>
    <x v="8"/>
    <x v="34"/>
    <x v="4"/>
    <x v="7"/>
  </r>
  <r>
    <x v="787"/>
    <n v="123033.349999999"/>
    <n v="93"/>
    <x v="7"/>
    <x v="24"/>
    <x v="0"/>
    <x v="11"/>
  </r>
  <r>
    <x v="788"/>
    <n v="208989.16559399999"/>
    <n v="56"/>
    <x v="2"/>
    <x v="43"/>
    <x v="5"/>
    <x v="12"/>
  </r>
  <r>
    <x v="789"/>
    <n v="122510.75"/>
    <n v="104"/>
    <x v="1"/>
    <x v="7"/>
    <x v="1"/>
    <x v="6"/>
  </r>
  <r>
    <x v="790"/>
    <n v="111250.99"/>
    <n v="64"/>
    <x v="5"/>
    <x v="11"/>
    <x v="4"/>
    <x v="4"/>
  </r>
  <r>
    <x v="791"/>
    <n v="298032.46999999997"/>
    <n v="162"/>
    <x v="0"/>
    <x v="0"/>
    <x v="4"/>
    <x v="0"/>
  </r>
  <r>
    <x v="792"/>
    <n v="240898.53"/>
    <n v="20"/>
    <x v="5"/>
    <x v="1"/>
    <x v="5"/>
    <x v="1"/>
  </r>
  <r>
    <x v="793"/>
    <n v="9869.5"/>
    <n v="117"/>
    <x v="8"/>
    <x v="35"/>
    <x v="2"/>
    <x v="9"/>
  </r>
  <r>
    <x v="794"/>
    <n v="101683.97"/>
    <n v="167"/>
    <x v="0"/>
    <x v="31"/>
    <x v="4"/>
    <x v="2"/>
  </r>
  <r>
    <x v="795"/>
    <n v="69786.98"/>
    <n v="112"/>
    <x v="7"/>
    <x v="33"/>
    <x v="4"/>
    <x v="11"/>
  </r>
  <r>
    <x v="796"/>
    <n v="1468180.63"/>
    <n v="147"/>
    <x v="4"/>
    <x v="38"/>
    <x v="2"/>
    <x v="3"/>
  </r>
  <r>
    <x v="797"/>
    <n v="13349566.7029496"/>
    <n v="137"/>
    <x v="3"/>
    <x v="21"/>
    <x v="0"/>
    <x v="1"/>
  </r>
  <r>
    <x v="798"/>
    <n v="408937.24"/>
    <n v="187"/>
    <x v="0"/>
    <x v="3"/>
    <x v="5"/>
    <x v="2"/>
  </r>
  <r>
    <x v="799"/>
    <n v="1812019.25"/>
    <n v="126"/>
    <x v="4"/>
    <x v="46"/>
    <x v="3"/>
    <x v="9"/>
  </r>
  <r>
    <x v="800"/>
    <n v="60270.549999999901"/>
    <n v="149"/>
    <x v="0"/>
    <x v="41"/>
    <x v="2"/>
    <x v="4"/>
  </r>
  <r>
    <x v="801"/>
    <n v="309253.83581847901"/>
    <n v="138"/>
    <x v="3"/>
    <x v="53"/>
    <x v="0"/>
    <x v="8"/>
  </r>
  <r>
    <x v="802"/>
    <n v="462365.53999999899"/>
    <n v="53"/>
    <x v="5"/>
    <x v="9"/>
    <x v="4"/>
    <x v="3"/>
  </r>
  <r>
    <x v="803"/>
    <n v="684816.62"/>
    <n v="125"/>
    <x v="5"/>
    <x v="20"/>
    <x v="3"/>
    <x v="2"/>
  </r>
  <r>
    <x v="804"/>
    <n v="38960.674738919901"/>
    <n v="128"/>
    <x v="4"/>
    <x v="54"/>
    <x v="3"/>
    <x v="11"/>
  </r>
  <r>
    <x v="805"/>
    <n v="137952.16"/>
    <n v="18"/>
    <x v="5"/>
    <x v="34"/>
    <x v="5"/>
    <x v="7"/>
  </r>
  <r>
    <x v="806"/>
    <n v="35608.769999999997"/>
    <n v="49"/>
    <x v="5"/>
    <x v="31"/>
    <x v="2"/>
    <x v="2"/>
  </r>
  <r>
    <x v="807"/>
    <n v="16818.8999999999"/>
    <n v="54"/>
    <x v="6"/>
    <x v="36"/>
    <x v="2"/>
    <x v="12"/>
  </r>
  <r>
    <x v="808"/>
    <n v="188542.58"/>
    <n v="101"/>
    <x v="1"/>
    <x v="56"/>
    <x v="2"/>
    <x v="5"/>
  </r>
  <r>
    <x v="809"/>
    <n v="45696.536800679904"/>
    <n v="91"/>
    <x v="4"/>
    <x v="42"/>
    <x v="0"/>
    <x v="10"/>
  </r>
  <r>
    <x v="810"/>
    <n v="135676.07"/>
    <n v="128"/>
    <x v="1"/>
    <x v="16"/>
    <x v="1"/>
    <x v="0"/>
  </r>
  <r>
    <x v="811"/>
    <n v="15598.2"/>
    <n v="61"/>
    <x v="0"/>
    <x v="8"/>
    <x v="1"/>
    <x v="0"/>
  </r>
  <r>
    <x v="812"/>
    <n v="1368797.33"/>
    <n v="50"/>
    <x v="5"/>
    <x v="43"/>
    <x v="4"/>
    <x v="12"/>
  </r>
  <r>
    <x v="813"/>
    <n v="12047123.3837904"/>
    <n v="138"/>
    <x v="3"/>
    <x v="1"/>
    <x v="0"/>
    <x v="1"/>
  </r>
  <r>
    <x v="814"/>
    <n v="67298.069679120003"/>
    <n v="89"/>
    <x v="4"/>
    <x v="54"/>
    <x v="0"/>
    <x v="11"/>
  </r>
  <r>
    <x v="815"/>
    <n v="133417.21892399999"/>
    <n v="59"/>
    <x v="2"/>
    <x v="59"/>
    <x v="4"/>
    <x v="12"/>
  </r>
  <r>
    <x v="816"/>
    <n v="51165.52"/>
    <n v="78"/>
    <x v="7"/>
    <x v="27"/>
    <x v="2"/>
    <x v="6"/>
  </r>
  <r>
    <x v="817"/>
    <n v="2608769.4300000002"/>
    <n v="96"/>
    <x v="4"/>
    <x v="8"/>
    <x v="0"/>
    <x v="0"/>
  </r>
  <r>
    <x v="818"/>
    <n v="126.36"/>
    <n v="19"/>
    <x v="7"/>
    <x v="15"/>
    <x v="1"/>
    <x v="10"/>
  </r>
  <r>
    <x v="819"/>
    <n v="287860.386"/>
    <n v="59"/>
    <x v="2"/>
    <x v="13"/>
    <x v="4"/>
    <x v="8"/>
  </r>
  <r>
    <x v="820"/>
    <n v="80211.179999999906"/>
    <n v="104"/>
    <x v="7"/>
    <x v="36"/>
    <x v="4"/>
    <x v="12"/>
  </r>
  <r>
    <x v="821"/>
    <n v="131192.66999999899"/>
    <n v="113"/>
    <x v="0"/>
    <x v="12"/>
    <x v="3"/>
    <x v="7"/>
  </r>
  <r>
    <x v="822"/>
    <n v="3316101.2090469399"/>
    <n v="71"/>
    <x v="3"/>
    <x v="28"/>
    <x v="5"/>
    <x v="12"/>
  </r>
  <r>
    <x v="823"/>
    <n v="47033.309999999903"/>
    <n v="86"/>
    <x v="7"/>
    <x v="54"/>
    <x v="2"/>
    <x v="11"/>
  </r>
  <r>
    <x v="824"/>
    <n v="23016.719999999899"/>
    <n v="35"/>
    <x v="5"/>
    <x v="9"/>
    <x v="1"/>
    <x v="3"/>
  </r>
  <r>
    <x v="825"/>
    <n v="785.32999999999902"/>
    <n v="11"/>
    <x v="8"/>
    <x v="35"/>
    <x v="1"/>
    <x v="9"/>
  </r>
  <r>
    <x v="826"/>
    <n v="19944.279999999901"/>
    <n v="48"/>
    <x v="6"/>
    <x v="20"/>
    <x v="5"/>
    <x v="2"/>
  </r>
  <r>
    <x v="827"/>
    <n v="19241.599999999999"/>
    <n v="73"/>
    <x v="7"/>
    <x v="9"/>
    <x v="5"/>
    <x v="3"/>
  </r>
  <r>
    <x v="828"/>
    <n v="3315.72"/>
    <n v="67"/>
    <x v="7"/>
    <x v="20"/>
    <x v="2"/>
    <x v="11"/>
  </r>
  <r>
    <x v="829"/>
    <n v="513965.90999999898"/>
    <n v="84"/>
    <x v="5"/>
    <x v="5"/>
    <x v="0"/>
    <x v="4"/>
  </r>
  <r>
    <x v="830"/>
    <n v="8371.09"/>
    <n v="25"/>
    <x v="7"/>
    <x v="33"/>
    <x v="1"/>
    <x v="11"/>
  </r>
  <r>
    <x v="831"/>
    <n v="6639871.07115536"/>
    <n v="43"/>
    <x v="3"/>
    <x v="12"/>
    <x v="5"/>
    <x v="7"/>
  </r>
  <r>
    <x v="832"/>
    <n v="18907.249999999902"/>
    <n v="33"/>
    <x v="7"/>
    <x v="10"/>
    <x v="3"/>
    <x v="6"/>
  </r>
  <r>
    <x v="833"/>
    <n v="2531251.88"/>
    <n v="93"/>
    <x v="4"/>
    <x v="41"/>
    <x v="0"/>
    <x v="4"/>
  </r>
  <r>
    <x v="834"/>
    <n v="398.07"/>
    <n v="4"/>
    <x v="6"/>
    <x v="6"/>
    <x v="1"/>
    <x v="5"/>
  </r>
  <r>
    <x v="835"/>
    <n v="173389.59701249999"/>
    <n v="59"/>
    <x v="2"/>
    <x v="57"/>
    <x v="4"/>
    <x v="8"/>
  </r>
  <r>
    <x v="836"/>
    <n v="3196149.59"/>
    <n v="49"/>
    <x v="5"/>
    <x v="1"/>
    <x v="4"/>
    <x v="1"/>
  </r>
  <r>
    <x v="837"/>
    <n v="113432.4814535"/>
    <n v="58"/>
    <x v="2"/>
    <x v="2"/>
    <x v="4"/>
    <x v="1"/>
  </r>
  <r>
    <x v="838"/>
    <n v="67364.509591499998"/>
    <n v="47"/>
    <x v="5"/>
    <x v="27"/>
    <x v="4"/>
    <x v="6"/>
  </r>
  <r>
    <x v="839"/>
    <n v="44257.789999999899"/>
    <n v="82"/>
    <x v="6"/>
    <x v="3"/>
    <x v="5"/>
    <x v="2"/>
  </r>
  <r>
    <x v="840"/>
    <n v="8559.7699999999895"/>
    <n v="26"/>
    <x v="7"/>
    <x v="32"/>
    <x v="1"/>
    <x v="7"/>
  </r>
  <r>
    <x v="841"/>
    <n v="36742.15"/>
    <n v="52"/>
    <x v="7"/>
    <x v="1"/>
    <x v="2"/>
    <x v="1"/>
  </r>
  <r>
    <x v="842"/>
    <n v="12528.039999999901"/>
    <n v="25"/>
    <x v="7"/>
    <x v="6"/>
    <x v="1"/>
    <x v="5"/>
  </r>
  <r>
    <x v="843"/>
    <n v="19591.549999999901"/>
    <n v="38"/>
    <x v="1"/>
    <x v="44"/>
    <x v="3"/>
    <x v="9"/>
  </r>
  <r>
    <x v="844"/>
    <n v="1096313.76"/>
    <n v="110"/>
    <x v="5"/>
    <x v="18"/>
    <x v="3"/>
    <x v="1"/>
  </r>
  <r>
    <x v="845"/>
    <n v="3891.8210958"/>
    <n v="20"/>
    <x v="5"/>
    <x v="50"/>
    <x v="1"/>
    <x v="6"/>
  </r>
  <r>
    <x v="846"/>
    <n v="40361.160000000003"/>
    <n v="12"/>
    <x v="5"/>
    <x v="3"/>
    <x v="5"/>
    <x v="2"/>
  </r>
  <r>
    <x v="847"/>
    <n v="7737.8099999999904"/>
    <n v="4"/>
    <x v="1"/>
    <x v="25"/>
    <x v="0"/>
    <x v="4"/>
  </r>
  <r>
    <x v="848"/>
    <n v="17187.689999999999"/>
    <n v="38"/>
    <x v="1"/>
    <x v="16"/>
    <x v="3"/>
    <x v="0"/>
  </r>
  <r>
    <x v="849"/>
    <n v="1341904.02831222"/>
    <n v="38"/>
    <x v="3"/>
    <x v="0"/>
    <x v="5"/>
    <x v="0"/>
  </r>
  <r>
    <x v="850"/>
    <n v="9026.9499999999898"/>
    <n v="4"/>
    <x v="4"/>
    <x v="20"/>
    <x v="5"/>
    <x v="2"/>
  </r>
  <r>
    <x v="851"/>
    <n v="1309.74999999999"/>
    <n v="13"/>
    <x v="8"/>
    <x v="28"/>
    <x v="5"/>
    <x v="12"/>
  </r>
  <r>
    <x v="852"/>
    <n v="31761.9"/>
    <n v="14"/>
    <x v="5"/>
    <x v="45"/>
    <x v="5"/>
    <x v="3"/>
  </r>
  <r>
    <x v="853"/>
    <n v="1488.84"/>
    <n v="14"/>
    <x v="8"/>
    <x v="2"/>
    <x v="5"/>
    <x v="1"/>
  </r>
  <r>
    <x v="854"/>
    <n v="52122.959999999897"/>
    <n v="11"/>
    <x v="4"/>
    <x v="19"/>
    <x v="5"/>
    <x v="1"/>
  </r>
  <r>
    <x v="855"/>
    <n v="2308.2399999999998"/>
    <n v="20"/>
    <x v="8"/>
    <x v="45"/>
    <x v="3"/>
    <x v="3"/>
  </r>
  <r>
    <x v="856"/>
    <n v="1811.1899999999901"/>
    <n v="7"/>
    <x v="6"/>
    <x v="24"/>
    <x v="3"/>
    <x v="11"/>
  </r>
  <r>
    <x v="857"/>
    <n v="1037.70999999999"/>
    <n v="14"/>
    <x v="8"/>
    <x v="45"/>
    <x v="5"/>
    <x v="3"/>
  </r>
  <r>
    <x v="858"/>
    <n v="734.92"/>
    <n v="12"/>
    <x v="8"/>
    <x v="45"/>
    <x v="1"/>
    <x v="3"/>
  </r>
  <r>
    <x v="859"/>
    <n v="6068.5599999999904"/>
    <n v="3"/>
    <x v="1"/>
    <x v="2"/>
    <x v="0"/>
    <x v="1"/>
  </r>
  <r>
    <x v="860"/>
    <n v="517.76"/>
    <n v="3"/>
    <x v="6"/>
    <x v="40"/>
    <x v="1"/>
    <x v="10"/>
  </r>
  <r>
    <x v="861"/>
    <n v="535.16"/>
    <n v="12"/>
    <x v="8"/>
    <x v="0"/>
    <x v="1"/>
    <x v="0"/>
  </r>
  <r>
    <x v="862"/>
    <n v="8194.1299999999992"/>
    <n v="3"/>
    <x v="1"/>
    <x v="24"/>
    <x v="0"/>
    <x v="11"/>
  </r>
  <r>
    <x v="863"/>
    <n v="644.56999999999903"/>
    <n v="6"/>
    <x v="6"/>
    <x v="41"/>
    <x v="1"/>
    <x v="4"/>
  </r>
  <r>
    <x v="864"/>
    <n v="500.31"/>
    <n v="6"/>
    <x v="6"/>
    <x v="8"/>
    <x v="1"/>
    <x v="0"/>
  </r>
  <r>
    <x v="865"/>
    <n v="1226.25"/>
    <n v="13"/>
    <x v="8"/>
    <x v="26"/>
    <x v="5"/>
    <x v="9"/>
  </r>
  <r>
    <x v="866"/>
    <n v="19996.61"/>
    <n v="6"/>
    <x v="4"/>
    <x v="26"/>
    <x v="5"/>
    <x v="9"/>
  </r>
  <r>
    <x v="867"/>
    <n v="7751.1799999999903"/>
    <n v="4"/>
    <x v="4"/>
    <x v="30"/>
    <x v="5"/>
    <x v="0"/>
  </r>
  <r>
    <x v="868"/>
    <n v="7402.4"/>
    <n v="3"/>
    <x v="1"/>
    <x v="36"/>
    <x v="0"/>
    <x v="5"/>
  </r>
  <r>
    <x v="869"/>
    <n v="6111.4699999999903"/>
    <n v="3"/>
    <x v="1"/>
    <x v="34"/>
    <x v="0"/>
    <x v="7"/>
  </r>
  <r>
    <x v="870"/>
    <n v="9069.64"/>
    <n v="4"/>
    <x v="1"/>
    <x v="41"/>
    <x v="0"/>
    <x v="4"/>
  </r>
  <r>
    <x v="871"/>
    <n v="5035188.16"/>
    <n v="286"/>
    <x v="2"/>
    <x v="3"/>
    <x v="2"/>
    <x v="2"/>
  </r>
  <r>
    <x v="872"/>
    <n v="74505.664193620003"/>
    <n v="227"/>
    <x v="3"/>
    <x v="24"/>
    <x v="2"/>
    <x v="11"/>
  </r>
  <r>
    <x v="873"/>
    <n v="1937916.91"/>
    <n v="765"/>
    <x v="0"/>
    <x v="9"/>
    <x v="0"/>
    <x v="3"/>
  </r>
  <r>
    <x v="874"/>
    <n v="13957436.9908712"/>
    <n v="567"/>
    <x v="3"/>
    <x v="45"/>
    <x v="1"/>
    <x v="3"/>
  </r>
  <r>
    <x v="875"/>
    <n v="732550.55705149996"/>
    <n v="417"/>
    <x v="2"/>
    <x v="54"/>
    <x v="1"/>
    <x v="11"/>
  </r>
  <r>
    <x v="876"/>
    <n v="492845.19"/>
    <n v="39"/>
    <x v="5"/>
    <x v="19"/>
    <x v="2"/>
    <x v="1"/>
  </r>
  <r>
    <x v="877"/>
    <n v="233164.549999999"/>
    <n v="88"/>
    <x v="1"/>
    <x v="33"/>
    <x v="2"/>
    <x v="11"/>
  </r>
  <r>
    <x v="878"/>
    <n v="131362.35"/>
    <n v="234"/>
    <x v="6"/>
    <x v="46"/>
    <x v="0"/>
    <x v="9"/>
  </r>
  <r>
    <x v="879"/>
    <n v="201373.31213450001"/>
    <n v="59"/>
    <x v="2"/>
    <x v="6"/>
    <x v="4"/>
    <x v="5"/>
  </r>
  <r>
    <x v="880"/>
    <n v="50714.34"/>
    <n v="42"/>
    <x v="1"/>
    <x v="18"/>
    <x v="5"/>
    <x v="1"/>
  </r>
  <r>
    <x v="881"/>
    <n v="107297.48"/>
    <n v="132"/>
    <x v="0"/>
    <x v="1"/>
    <x v="2"/>
    <x v="1"/>
  </r>
  <r>
    <x v="882"/>
    <n v="457659.27038459998"/>
    <n v="132"/>
    <x v="3"/>
    <x v="17"/>
    <x v="0"/>
    <x v="8"/>
  </r>
  <r>
    <x v="883"/>
    <n v="70367.75"/>
    <n v="129"/>
    <x v="0"/>
    <x v="36"/>
    <x v="2"/>
    <x v="5"/>
  </r>
  <r>
    <x v="884"/>
    <n v="12734444.2172866"/>
    <n v="527"/>
    <x v="3"/>
    <x v="5"/>
    <x v="1"/>
    <x v="4"/>
  </r>
  <r>
    <x v="885"/>
    <n v="446734.04013699898"/>
    <n v="60"/>
    <x v="2"/>
    <x v="15"/>
    <x v="4"/>
    <x v="10"/>
  </r>
  <r>
    <x v="886"/>
    <n v="28327.729999999901"/>
    <n v="154"/>
    <x v="0"/>
    <x v="20"/>
    <x v="2"/>
    <x v="2"/>
  </r>
  <r>
    <x v="887"/>
    <n v="222184.47999999899"/>
    <n v="55"/>
    <x v="5"/>
    <x v="46"/>
    <x v="4"/>
    <x v="9"/>
  </r>
  <r>
    <x v="888"/>
    <n v="122248.05999999899"/>
    <n v="57"/>
    <x v="5"/>
    <x v="16"/>
    <x v="2"/>
    <x v="0"/>
  </r>
  <r>
    <x v="889"/>
    <n v="1932850.0999999901"/>
    <n v="127"/>
    <x v="4"/>
    <x v="30"/>
    <x v="3"/>
    <x v="0"/>
  </r>
  <r>
    <x v="890"/>
    <n v="38345806.880000003"/>
    <n v="5087"/>
    <x v="2"/>
    <x v="11"/>
    <x v="5"/>
    <x v="4"/>
  </r>
  <r>
    <x v="891"/>
    <n v="441416.28999999899"/>
    <n v="1261"/>
    <x v="7"/>
    <x v="48"/>
    <x v="5"/>
    <x v="8"/>
  </r>
  <r>
    <x v="892"/>
    <n v="2999950.1744794999"/>
    <n v="505"/>
    <x v="2"/>
    <x v="20"/>
    <x v="0"/>
    <x v="11"/>
  </r>
  <r>
    <x v="893"/>
    <n v="137160.24"/>
    <n v="105"/>
    <x v="0"/>
    <x v="21"/>
    <x v="3"/>
    <x v="1"/>
  </r>
  <r>
    <x v="894"/>
    <n v="67295.600000000006"/>
    <n v="81"/>
    <x v="7"/>
    <x v="43"/>
    <x v="0"/>
    <x v="12"/>
  </r>
  <r>
    <x v="895"/>
    <n v="42640.683630359898"/>
    <n v="212"/>
    <x v="4"/>
    <x v="27"/>
    <x v="1"/>
    <x v="6"/>
  </r>
  <r>
    <x v="896"/>
    <n v="10538.51"/>
    <n v="33"/>
    <x v="7"/>
    <x v="17"/>
    <x v="3"/>
    <x v="8"/>
  </r>
  <r>
    <x v="897"/>
    <n v="791311.17045069905"/>
    <n v="314"/>
    <x v="3"/>
    <x v="7"/>
    <x v="2"/>
    <x v="6"/>
  </r>
  <r>
    <x v="898"/>
    <n v="7063219.4875165001"/>
    <n v="323"/>
    <x v="2"/>
    <x v="32"/>
    <x v="3"/>
    <x v="7"/>
  </r>
  <r>
    <x v="899"/>
    <n v="12474668.109999901"/>
    <n v="162"/>
    <x v="2"/>
    <x v="9"/>
    <x v="3"/>
    <x v="3"/>
  </r>
  <r>
    <x v="900"/>
    <n v="2093157.74999999"/>
    <n v="776"/>
    <x v="0"/>
    <x v="14"/>
    <x v="0"/>
    <x v="9"/>
  </r>
  <r>
    <x v="901"/>
    <n v="276646.40999999997"/>
    <n v="203"/>
    <x v="0"/>
    <x v="51"/>
    <x v="5"/>
    <x v="12"/>
  </r>
  <r>
    <x v="902"/>
    <n v="2233025.16"/>
    <n v="127"/>
    <x v="4"/>
    <x v="3"/>
    <x v="3"/>
    <x v="2"/>
  </r>
  <r>
    <x v="903"/>
    <n v="2117084.81"/>
    <n v="125"/>
    <x v="4"/>
    <x v="45"/>
    <x v="3"/>
    <x v="3"/>
  </r>
  <r>
    <x v="904"/>
    <n v="5026424.9490454998"/>
    <n v="321"/>
    <x v="2"/>
    <x v="43"/>
    <x v="3"/>
    <x v="12"/>
  </r>
  <r>
    <x v="905"/>
    <n v="5033465.7499999898"/>
    <n v="365"/>
    <x v="2"/>
    <x v="23"/>
    <x v="0"/>
    <x v="2"/>
  </r>
  <r>
    <x v="906"/>
    <n v="66891.67"/>
    <n v="197"/>
    <x v="6"/>
    <x v="12"/>
    <x v="0"/>
    <x v="3"/>
  </r>
  <r>
    <x v="907"/>
    <n v="4883924.37"/>
    <n v="281"/>
    <x v="2"/>
    <x v="45"/>
    <x v="2"/>
    <x v="3"/>
  </r>
  <r>
    <x v="908"/>
    <n v="568214.01"/>
    <n v="153"/>
    <x v="0"/>
    <x v="21"/>
    <x v="4"/>
    <x v="1"/>
  </r>
  <r>
    <x v="909"/>
    <n v="82114.94"/>
    <n v="55"/>
    <x v="5"/>
    <x v="25"/>
    <x v="2"/>
    <x v="4"/>
  </r>
  <r>
    <x v="910"/>
    <n v="11794759.4429102"/>
    <n v="321"/>
    <x v="3"/>
    <x v="43"/>
    <x v="2"/>
    <x v="12"/>
  </r>
  <r>
    <x v="911"/>
    <n v="682533.72471900005"/>
    <n v="423"/>
    <x v="2"/>
    <x v="57"/>
    <x v="1"/>
    <x v="8"/>
  </r>
  <r>
    <x v="912"/>
    <n v="144255.14000000001"/>
    <n v="125"/>
    <x v="1"/>
    <x v="30"/>
    <x v="1"/>
    <x v="0"/>
  </r>
  <r>
    <x v="913"/>
    <n v="23095.35"/>
    <n v="270"/>
    <x v="8"/>
    <x v="16"/>
    <x v="0"/>
    <x v="0"/>
  </r>
  <r>
    <x v="914"/>
    <n v="844224.44"/>
    <n v="743"/>
    <x v="0"/>
    <x v="21"/>
    <x v="0"/>
    <x v="1"/>
  </r>
  <r>
    <x v="915"/>
    <n v="364919.99999999901"/>
    <n v="1193"/>
    <x v="7"/>
    <x v="15"/>
    <x v="5"/>
    <x v="10"/>
  </r>
  <r>
    <x v="916"/>
    <n v="2589004.38"/>
    <n v="757"/>
    <x v="0"/>
    <x v="18"/>
    <x v="0"/>
    <x v="1"/>
  </r>
  <r>
    <x v="917"/>
    <n v="837102.62723999994"/>
    <n v="427"/>
    <x v="2"/>
    <x v="34"/>
    <x v="1"/>
    <x v="7"/>
  </r>
  <r>
    <x v="918"/>
    <n v="215379.33"/>
    <n v="143"/>
    <x v="0"/>
    <x v="0"/>
    <x v="2"/>
    <x v="0"/>
  </r>
  <r>
    <x v="919"/>
    <n v="261775.49922150001"/>
    <n v="60"/>
    <x v="2"/>
    <x v="19"/>
    <x v="5"/>
    <x v="1"/>
  </r>
  <r>
    <x v="920"/>
    <n v="112238.89"/>
    <n v="101"/>
    <x v="7"/>
    <x v="43"/>
    <x v="4"/>
    <x v="12"/>
  </r>
  <r>
    <x v="921"/>
    <n v="13921.8"/>
    <n v="50"/>
    <x v="0"/>
    <x v="45"/>
    <x v="1"/>
    <x v="3"/>
  </r>
  <r>
    <x v="922"/>
    <n v="16976.29"/>
    <n v="116"/>
    <x v="8"/>
    <x v="8"/>
    <x v="2"/>
    <x v="0"/>
  </r>
  <r>
    <x v="923"/>
    <n v="37591.6563832799"/>
    <n v="212"/>
    <x v="4"/>
    <x v="7"/>
    <x v="1"/>
    <x v="6"/>
  </r>
  <r>
    <x v="924"/>
    <n v="11726.199999999901"/>
    <n v="104"/>
    <x v="8"/>
    <x v="32"/>
    <x v="2"/>
    <x v="7"/>
  </r>
  <r>
    <x v="925"/>
    <n v="196320.77"/>
    <n v="642"/>
    <x v="0"/>
    <x v="29"/>
    <x v="0"/>
    <x v="11"/>
  </r>
  <r>
    <x v="926"/>
    <n v="1493425.2530614999"/>
    <n v="415"/>
    <x v="2"/>
    <x v="27"/>
    <x v="1"/>
    <x v="6"/>
  </r>
  <r>
    <x v="927"/>
    <n v="243109.65"/>
    <n v="82"/>
    <x v="5"/>
    <x v="30"/>
    <x v="0"/>
    <x v="0"/>
  </r>
  <r>
    <x v="928"/>
    <n v="1256780.49"/>
    <n v="236"/>
    <x v="0"/>
    <x v="0"/>
    <x v="5"/>
    <x v="0"/>
  </r>
  <r>
    <x v="929"/>
    <n v="201255.621187499"/>
    <n v="105"/>
    <x v="5"/>
    <x v="56"/>
    <x v="3"/>
    <x v="5"/>
  </r>
  <r>
    <x v="930"/>
    <n v="41853739.1599999"/>
    <n v="5108"/>
    <x v="2"/>
    <x v="14"/>
    <x v="5"/>
    <x v="9"/>
  </r>
  <r>
    <x v="931"/>
    <n v="1770352.46999999"/>
    <n v="158"/>
    <x v="0"/>
    <x v="32"/>
    <x v="4"/>
    <x v="7"/>
  </r>
  <r>
    <x v="932"/>
    <n v="873761.973969499"/>
    <n v="485"/>
    <x v="2"/>
    <x v="15"/>
    <x v="2"/>
    <x v="10"/>
  </r>
  <r>
    <x v="933"/>
    <n v="164500.06555399901"/>
    <n v="52"/>
    <x v="2"/>
    <x v="49"/>
    <x v="5"/>
    <x v="10"/>
  </r>
  <r>
    <x v="934"/>
    <n v="343527.11"/>
    <n v="191"/>
    <x v="0"/>
    <x v="48"/>
    <x v="5"/>
    <x v="8"/>
  </r>
  <r>
    <x v="935"/>
    <n v="15684.78"/>
    <n v="121"/>
    <x v="6"/>
    <x v="25"/>
    <x v="2"/>
    <x v="4"/>
  </r>
  <r>
    <x v="936"/>
    <n v="55064.287303539997"/>
    <n v="118"/>
    <x v="3"/>
    <x v="15"/>
    <x v="0"/>
    <x v="10"/>
  </r>
  <r>
    <x v="937"/>
    <n v="5645032.4399944805"/>
    <n v="130"/>
    <x v="3"/>
    <x v="9"/>
    <x v="4"/>
    <x v="3"/>
  </r>
  <r>
    <x v="938"/>
    <n v="1683287.98"/>
    <n v="37"/>
    <x v="2"/>
    <x v="20"/>
    <x v="4"/>
    <x v="2"/>
  </r>
  <r>
    <x v="939"/>
    <n v="17352.740000000002"/>
    <n v="115"/>
    <x v="8"/>
    <x v="26"/>
    <x v="2"/>
    <x v="9"/>
  </r>
  <r>
    <x v="940"/>
    <n v="108152.88"/>
    <n v="175"/>
    <x v="0"/>
    <x v="48"/>
    <x v="4"/>
    <x v="8"/>
  </r>
  <r>
    <x v="941"/>
    <n v="2676025.77"/>
    <n v="95"/>
    <x v="4"/>
    <x v="21"/>
    <x v="0"/>
    <x v="1"/>
  </r>
  <r>
    <x v="942"/>
    <n v="18290.88"/>
    <n v="94"/>
    <x v="6"/>
    <x v="22"/>
    <x v="2"/>
    <x v="7"/>
  </r>
  <r>
    <x v="943"/>
    <n v="42615.049999999901"/>
    <n v="187"/>
    <x v="0"/>
    <x v="20"/>
    <x v="5"/>
    <x v="11"/>
  </r>
  <r>
    <x v="944"/>
    <n v="69586.41"/>
    <n v="143"/>
    <x v="6"/>
    <x v="29"/>
    <x v="5"/>
    <x v="11"/>
  </r>
  <r>
    <x v="945"/>
    <n v="524.14"/>
    <n v="11"/>
    <x v="8"/>
    <x v="31"/>
    <x v="1"/>
    <x v="2"/>
  </r>
  <r>
    <x v="946"/>
    <n v="38611.75"/>
    <n v="131"/>
    <x v="0"/>
    <x v="6"/>
    <x v="2"/>
    <x v="5"/>
  </r>
  <r>
    <x v="947"/>
    <n v="116973.69"/>
    <n v="236"/>
    <x v="6"/>
    <x v="34"/>
    <x v="0"/>
    <x v="7"/>
  </r>
  <r>
    <x v="948"/>
    <n v="1359.37"/>
    <n v="14"/>
    <x v="8"/>
    <x v="43"/>
    <x v="3"/>
    <x v="12"/>
  </r>
  <r>
    <x v="949"/>
    <n v="164275.06999999899"/>
    <n v="235"/>
    <x v="6"/>
    <x v="16"/>
    <x v="0"/>
    <x v="0"/>
  </r>
  <r>
    <x v="950"/>
    <n v="37898.687219599997"/>
    <n v="127"/>
    <x v="3"/>
    <x v="60"/>
    <x v="0"/>
    <x v="14"/>
  </r>
  <r>
    <x v="951"/>
    <n v="30815.19"/>
    <n v="124"/>
    <x v="0"/>
    <x v="53"/>
    <x v="2"/>
    <x v="8"/>
  </r>
  <r>
    <x v="952"/>
    <n v="11072058.810000001"/>
    <n v="156"/>
    <x v="2"/>
    <x v="23"/>
    <x v="3"/>
    <x v="2"/>
  </r>
  <r>
    <x v="953"/>
    <n v="21040.67"/>
    <n v="78"/>
    <x v="8"/>
    <x v="36"/>
    <x v="2"/>
    <x v="5"/>
  </r>
  <r>
    <x v="954"/>
    <n v="3281.2464629999999"/>
    <n v="15"/>
    <x v="5"/>
    <x v="15"/>
    <x v="1"/>
    <x v="10"/>
  </r>
  <r>
    <x v="955"/>
    <n v="160161.74"/>
    <n v="131"/>
    <x v="1"/>
    <x v="23"/>
    <x v="1"/>
    <x v="2"/>
  </r>
  <r>
    <x v="956"/>
    <n v="7405001.3138345899"/>
    <n v="81"/>
    <x v="3"/>
    <x v="1"/>
    <x v="4"/>
    <x v="1"/>
  </r>
  <r>
    <x v="957"/>
    <n v="1236797.4099999899"/>
    <n v="111"/>
    <x v="5"/>
    <x v="22"/>
    <x v="3"/>
    <x v="7"/>
  </r>
  <r>
    <x v="958"/>
    <n v="7053365.0999999996"/>
    <n v="284"/>
    <x v="2"/>
    <x v="26"/>
    <x v="2"/>
    <x v="9"/>
  </r>
  <r>
    <x v="959"/>
    <n v="11034.219999999899"/>
    <n v="121"/>
    <x v="0"/>
    <x v="59"/>
    <x v="2"/>
    <x v="12"/>
  </r>
  <r>
    <x v="960"/>
    <n v="32078.105472399999"/>
    <n v="115"/>
    <x v="3"/>
    <x v="47"/>
    <x v="0"/>
    <x v="14"/>
  </r>
  <r>
    <x v="961"/>
    <n v="8992719.1625208203"/>
    <n v="126"/>
    <x v="3"/>
    <x v="35"/>
    <x v="4"/>
    <x v="9"/>
  </r>
  <r>
    <x v="962"/>
    <n v="83707.087622399995"/>
    <n v="79"/>
    <x v="5"/>
    <x v="6"/>
    <x v="5"/>
    <x v="5"/>
  </r>
  <r>
    <x v="963"/>
    <n v="581025.40999999898"/>
    <n v="249"/>
    <x v="0"/>
    <x v="38"/>
    <x v="5"/>
    <x v="3"/>
  </r>
  <r>
    <x v="964"/>
    <n v="18912.779999999901"/>
    <n v="36"/>
    <x v="7"/>
    <x v="53"/>
    <x v="3"/>
    <x v="8"/>
  </r>
  <r>
    <x v="965"/>
    <n v="2321045.3499999898"/>
    <n v="208"/>
    <x v="4"/>
    <x v="59"/>
    <x v="1"/>
    <x v="12"/>
  </r>
  <r>
    <x v="966"/>
    <n v="211400.06901770001"/>
    <n v="76"/>
    <x v="3"/>
    <x v="27"/>
    <x v="4"/>
    <x v="6"/>
  </r>
  <r>
    <x v="967"/>
    <n v="13230.0799999999"/>
    <n v="56"/>
    <x v="7"/>
    <x v="59"/>
    <x v="5"/>
    <x v="12"/>
  </r>
  <r>
    <x v="968"/>
    <n v="2463824.04"/>
    <n v="108"/>
    <x v="5"/>
    <x v="51"/>
    <x v="3"/>
    <x v="12"/>
  </r>
  <r>
    <x v="969"/>
    <n v="4297671.7515214998"/>
    <n v="125"/>
    <x v="3"/>
    <x v="20"/>
    <x v="4"/>
    <x v="2"/>
  </r>
  <r>
    <x v="970"/>
    <n v="50364.252912819902"/>
    <n v="245"/>
    <x v="3"/>
    <x v="60"/>
    <x v="2"/>
    <x v="14"/>
  </r>
  <r>
    <x v="971"/>
    <n v="32560.82"/>
    <n v="49"/>
    <x v="7"/>
    <x v="6"/>
    <x v="2"/>
    <x v="5"/>
  </r>
  <r>
    <x v="972"/>
    <n v="8141.01"/>
    <n v="24"/>
    <x v="7"/>
    <x v="50"/>
    <x v="1"/>
    <x v="6"/>
  </r>
  <r>
    <x v="973"/>
    <n v="115931.249999999"/>
    <n v="103"/>
    <x v="1"/>
    <x v="29"/>
    <x v="1"/>
    <x v="11"/>
  </r>
  <r>
    <x v="974"/>
    <n v="16656.28"/>
    <n v="24"/>
    <x v="7"/>
    <x v="51"/>
    <x v="3"/>
    <x v="1"/>
  </r>
  <r>
    <x v="975"/>
    <n v="1441.1508705599999"/>
    <n v="16"/>
    <x v="4"/>
    <x v="17"/>
    <x v="5"/>
    <x v="8"/>
  </r>
  <r>
    <x v="976"/>
    <n v="18981.509999999998"/>
    <n v="135"/>
    <x v="0"/>
    <x v="38"/>
    <x v="2"/>
    <x v="3"/>
  </r>
  <r>
    <x v="977"/>
    <n v="108405.16"/>
    <n v="232"/>
    <x v="6"/>
    <x v="0"/>
    <x v="0"/>
    <x v="0"/>
  </r>
  <r>
    <x v="978"/>
    <n v="22167.69"/>
    <n v="43"/>
    <x v="6"/>
    <x v="12"/>
    <x v="5"/>
    <x v="7"/>
  </r>
  <r>
    <x v="979"/>
    <n v="34299.747358799999"/>
    <n v="82"/>
    <x v="5"/>
    <x v="53"/>
    <x v="0"/>
    <x v="8"/>
  </r>
  <r>
    <x v="980"/>
    <n v="2982.9"/>
    <n v="13"/>
    <x v="6"/>
    <x v="12"/>
    <x v="3"/>
    <x v="3"/>
  </r>
  <r>
    <x v="981"/>
    <n v="1120500.28"/>
    <n v="125"/>
    <x v="5"/>
    <x v="52"/>
    <x v="3"/>
    <x v="2"/>
  </r>
  <r>
    <x v="982"/>
    <n v="162798.739999999"/>
    <n v="109"/>
    <x v="1"/>
    <x v="19"/>
    <x v="1"/>
    <x v="1"/>
  </r>
  <r>
    <x v="983"/>
    <n v="11462040.7199999"/>
    <n v="156"/>
    <x v="2"/>
    <x v="31"/>
    <x v="3"/>
    <x v="2"/>
  </r>
  <r>
    <x v="984"/>
    <n v="20335.587165299999"/>
    <n v="37"/>
    <x v="5"/>
    <x v="49"/>
    <x v="2"/>
    <x v="10"/>
  </r>
  <r>
    <x v="985"/>
    <n v="108873.28"/>
    <n v="61"/>
    <x v="6"/>
    <x v="32"/>
    <x v="4"/>
    <x v="7"/>
  </r>
  <r>
    <x v="986"/>
    <n v="2877369.1926623099"/>
    <n v="80"/>
    <x v="3"/>
    <x v="9"/>
    <x v="5"/>
    <x v="3"/>
  </r>
  <r>
    <x v="987"/>
    <n v="294.289999999999"/>
    <n v="4"/>
    <x v="6"/>
    <x v="7"/>
    <x v="1"/>
    <x v="6"/>
  </r>
  <r>
    <x v="988"/>
    <n v="7739.4830206199904"/>
    <n v="62"/>
    <x v="3"/>
    <x v="49"/>
    <x v="5"/>
    <x v="10"/>
  </r>
  <r>
    <x v="989"/>
    <n v="27778.29"/>
    <n v="50"/>
    <x v="7"/>
    <x v="2"/>
    <x v="2"/>
    <x v="1"/>
  </r>
  <r>
    <x v="990"/>
    <n v="2114196.1099999901"/>
    <n v="243"/>
    <x v="2"/>
    <x v="46"/>
    <x v="1"/>
    <x v="9"/>
  </r>
  <r>
    <x v="991"/>
    <n v="53845.1899999999"/>
    <n v="77"/>
    <x v="6"/>
    <x v="3"/>
    <x v="4"/>
    <x v="2"/>
  </r>
  <r>
    <x v="992"/>
    <n v="2359.01999999999"/>
    <n v="11"/>
    <x v="6"/>
    <x v="12"/>
    <x v="3"/>
    <x v="7"/>
  </r>
  <r>
    <x v="993"/>
    <n v="627.02"/>
    <n v="12"/>
    <x v="8"/>
    <x v="41"/>
    <x v="1"/>
    <x v="4"/>
  </r>
  <r>
    <x v="994"/>
    <n v="62419.334204699902"/>
    <n v="99"/>
    <x v="5"/>
    <x v="17"/>
    <x v="5"/>
    <x v="8"/>
  </r>
  <r>
    <x v="995"/>
    <n v="11677.37"/>
    <n v="92"/>
    <x v="6"/>
    <x v="51"/>
    <x v="2"/>
    <x v="12"/>
  </r>
  <r>
    <x v="996"/>
    <n v="600.01"/>
    <n v="5"/>
    <x v="6"/>
    <x v="32"/>
    <x v="1"/>
    <x v="7"/>
  </r>
  <r>
    <x v="997"/>
    <n v="34875.620000000003"/>
    <n v="60"/>
    <x v="6"/>
    <x v="36"/>
    <x v="5"/>
    <x v="5"/>
  </r>
  <r>
    <x v="998"/>
    <n v="39713.978998319901"/>
    <n v="90"/>
    <x v="4"/>
    <x v="53"/>
    <x v="0"/>
    <x v="8"/>
  </r>
  <r>
    <x v="999"/>
    <n v="59609.58"/>
    <n v="44"/>
    <x v="6"/>
    <x v="12"/>
    <x v="4"/>
    <x v="3"/>
  </r>
  <r>
    <x v="1000"/>
    <n v="7268.38"/>
    <n v="52"/>
    <x v="6"/>
    <x v="44"/>
    <x v="4"/>
    <x v="0"/>
  </r>
  <r>
    <x v="1001"/>
    <n v="247224.92902249901"/>
    <n v="55"/>
    <x v="2"/>
    <x v="53"/>
    <x v="5"/>
    <x v="8"/>
  </r>
  <r>
    <x v="1002"/>
    <n v="4611.5687244000001"/>
    <n v="37"/>
    <x v="5"/>
    <x v="24"/>
    <x v="2"/>
    <x v="11"/>
  </r>
  <r>
    <x v="1003"/>
    <n v="33669.9399999999"/>
    <n v="46"/>
    <x v="7"/>
    <x v="53"/>
    <x v="2"/>
    <x v="5"/>
  </r>
  <r>
    <x v="1004"/>
    <n v="181279.88538550001"/>
    <n v="53"/>
    <x v="2"/>
    <x v="15"/>
    <x v="5"/>
    <x v="10"/>
  </r>
  <r>
    <x v="1005"/>
    <n v="41324.14"/>
    <n v="60"/>
    <x v="7"/>
    <x v="48"/>
    <x v="2"/>
    <x v="8"/>
  </r>
  <r>
    <x v="1006"/>
    <n v="253734.86"/>
    <n v="93"/>
    <x v="5"/>
    <x v="32"/>
    <x v="0"/>
    <x v="7"/>
  </r>
  <r>
    <x v="1007"/>
    <n v="274740.32461699902"/>
    <n v="59"/>
    <x v="2"/>
    <x v="17"/>
    <x v="4"/>
    <x v="8"/>
  </r>
  <r>
    <x v="1008"/>
    <n v="8069.39"/>
    <n v="12"/>
    <x v="6"/>
    <x v="48"/>
    <x v="3"/>
    <x v="8"/>
  </r>
  <r>
    <x v="1009"/>
    <n v="9455.7999999999993"/>
    <n v="26"/>
    <x v="7"/>
    <x v="56"/>
    <x v="3"/>
    <x v="5"/>
  </r>
  <r>
    <x v="1010"/>
    <n v="22354.779999999901"/>
    <n v="32"/>
    <x v="1"/>
    <x v="50"/>
    <x v="3"/>
    <x v="6"/>
  </r>
  <r>
    <x v="1011"/>
    <n v="15579.822921299899"/>
    <n v="36"/>
    <x v="5"/>
    <x v="20"/>
    <x v="2"/>
    <x v="11"/>
  </r>
  <r>
    <x v="1012"/>
    <n v="2277.2399999999998"/>
    <n v="12"/>
    <x v="7"/>
    <x v="42"/>
    <x v="3"/>
    <x v="10"/>
  </r>
  <r>
    <x v="1013"/>
    <n v="1478.5395949000001"/>
    <n v="13"/>
    <x v="3"/>
    <x v="42"/>
    <x v="2"/>
    <x v="10"/>
  </r>
  <r>
    <x v="1014"/>
    <n v="9204.08"/>
    <n v="26"/>
    <x v="6"/>
    <x v="31"/>
    <x v="3"/>
    <x v="2"/>
  </r>
  <r>
    <x v="1015"/>
    <n v="14128.1699999999"/>
    <n v="24"/>
    <x v="7"/>
    <x v="53"/>
    <x v="1"/>
    <x v="8"/>
  </r>
  <r>
    <x v="1016"/>
    <n v="574.54999999999905"/>
    <n v="12"/>
    <x v="8"/>
    <x v="30"/>
    <x v="1"/>
    <x v="0"/>
  </r>
  <r>
    <x v="1017"/>
    <n v="3044.09727839999"/>
    <n v="28"/>
    <x v="4"/>
    <x v="15"/>
    <x v="5"/>
    <x v="10"/>
  </r>
  <r>
    <x v="1018"/>
    <n v="3010.14"/>
    <n v="14"/>
    <x v="8"/>
    <x v="21"/>
    <x v="5"/>
    <x v="1"/>
  </r>
  <r>
    <x v="1019"/>
    <n v="1461.56"/>
    <n v="14"/>
    <x v="8"/>
    <x v="2"/>
    <x v="3"/>
    <x v="1"/>
  </r>
  <r>
    <x v="1020"/>
    <n v="1359.84"/>
    <n v="18"/>
    <x v="8"/>
    <x v="12"/>
    <x v="3"/>
    <x v="7"/>
  </r>
  <r>
    <x v="1021"/>
    <n v="217239.06"/>
    <n v="9"/>
    <x v="3"/>
    <x v="25"/>
    <x v="5"/>
    <x v="4"/>
  </r>
  <r>
    <x v="1022"/>
    <n v="9814.3799999999901"/>
    <n v="4"/>
    <x v="4"/>
    <x v="14"/>
    <x v="5"/>
    <x v="9"/>
  </r>
  <r>
    <x v="1023"/>
    <n v="9331.4999999999909"/>
    <n v="4"/>
    <x v="1"/>
    <x v="52"/>
    <x v="0"/>
    <x v="2"/>
  </r>
  <r>
    <x v="1024"/>
    <n v="45388.619999999901"/>
    <n v="10"/>
    <x v="4"/>
    <x v="34"/>
    <x v="5"/>
    <x v="7"/>
  </r>
  <r>
    <x v="1025"/>
    <n v="9896.7099999999991"/>
    <n v="4"/>
    <x v="1"/>
    <x v="3"/>
    <x v="0"/>
    <x v="2"/>
  </r>
  <r>
    <x v="1026"/>
    <n v="470.24999999999898"/>
    <n v="2"/>
    <x v="8"/>
    <x v="35"/>
    <x v="5"/>
    <x v="9"/>
  </r>
  <r>
    <x v="1027"/>
    <n v="117263.13"/>
    <n v="142"/>
    <x v="0"/>
    <x v="30"/>
    <x v="2"/>
    <x v="0"/>
  </r>
  <r>
    <x v="1028"/>
    <n v="37665.049999999901"/>
    <n v="265"/>
    <x v="8"/>
    <x v="41"/>
    <x v="0"/>
    <x v="4"/>
  </r>
  <r>
    <x v="1029"/>
    <n v="236691.98"/>
    <n v="674"/>
    <x v="0"/>
    <x v="15"/>
    <x v="0"/>
    <x v="10"/>
  </r>
  <r>
    <x v="1030"/>
    <n v="1147268.58"/>
    <n v="152"/>
    <x v="4"/>
    <x v="16"/>
    <x v="2"/>
    <x v="0"/>
  </r>
  <r>
    <x v="1031"/>
    <n v="68953.199999999895"/>
    <n v="85"/>
    <x v="6"/>
    <x v="35"/>
    <x v="5"/>
    <x v="9"/>
  </r>
  <r>
    <x v="1032"/>
    <n v="61274.169999999896"/>
    <n v="68"/>
    <x v="6"/>
    <x v="59"/>
    <x v="4"/>
    <x v="12"/>
  </r>
  <r>
    <x v="1033"/>
    <n v="9567055.7601200193"/>
    <n v="311"/>
    <x v="3"/>
    <x v="59"/>
    <x v="1"/>
    <x v="12"/>
  </r>
  <r>
    <x v="1034"/>
    <n v="22313.879999999899"/>
    <n v="64"/>
    <x v="6"/>
    <x v="53"/>
    <x v="4"/>
    <x v="8"/>
  </r>
  <r>
    <x v="1035"/>
    <n v="159279.46999999901"/>
    <n v="234"/>
    <x v="6"/>
    <x v="1"/>
    <x v="0"/>
    <x v="1"/>
  </r>
  <r>
    <x v="1036"/>
    <n v="3640841.61"/>
    <n v="242"/>
    <x v="2"/>
    <x v="41"/>
    <x v="1"/>
    <x v="4"/>
  </r>
  <r>
    <x v="1037"/>
    <n v="44853.905911080001"/>
    <n v="127"/>
    <x v="4"/>
    <x v="40"/>
    <x v="3"/>
    <x v="10"/>
  </r>
  <r>
    <x v="1038"/>
    <n v="8658266.7369258199"/>
    <n v="80"/>
    <x v="3"/>
    <x v="34"/>
    <x v="4"/>
    <x v="7"/>
  </r>
  <r>
    <x v="1039"/>
    <n v="40023.779043360002"/>
    <n v="128"/>
    <x v="4"/>
    <x v="33"/>
    <x v="3"/>
    <x v="11"/>
  </r>
  <r>
    <x v="1040"/>
    <n v="6967390.3055844996"/>
    <n v="322"/>
    <x v="2"/>
    <x v="37"/>
    <x v="3"/>
    <x v="5"/>
  </r>
  <r>
    <x v="1041"/>
    <n v="1442036.1345995001"/>
    <n v="511"/>
    <x v="2"/>
    <x v="28"/>
    <x v="0"/>
    <x v="12"/>
  </r>
  <r>
    <x v="1042"/>
    <n v="1756333.24999999"/>
    <n v="762"/>
    <x v="0"/>
    <x v="32"/>
    <x v="0"/>
    <x v="7"/>
  </r>
  <r>
    <x v="1043"/>
    <n v="2613572.0130574899"/>
    <n v="509"/>
    <x v="2"/>
    <x v="13"/>
    <x v="0"/>
    <x v="8"/>
  </r>
  <r>
    <x v="1044"/>
    <n v="193696.9691019"/>
    <n v="106"/>
    <x v="5"/>
    <x v="37"/>
    <x v="3"/>
    <x v="5"/>
  </r>
  <r>
    <x v="1045"/>
    <n v="65518.289999999899"/>
    <n v="71"/>
    <x v="6"/>
    <x v="5"/>
    <x v="4"/>
    <x v="4"/>
  </r>
  <r>
    <x v="1046"/>
    <n v="4202020.9800000004"/>
    <n v="110"/>
    <x v="5"/>
    <x v="1"/>
    <x v="3"/>
    <x v="1"/>
  </r>
  <r>
    <x v="1047"/>
    <n v="1307395.8259725"/>
    <n v="420"/>
    <x v="2"/>
    <x v="19"/>
    <x v="1"/>
    <x v="1"/>
  </r>
  <r>
    <x v="1048"/>
    <n v="264606.32"/>
    <n v="187"/>
    <x v="0"/>
    <x v="31"/>
    <x v="5"/>
    <x v="2"/>
  </r>
  <r>
    <x v="1049"/>
    <n v="3468079.3518524999"/>
    <n v="320"/>
    <x v="2"/>
    <x v="20"/>
    <x v="3"/>
    <x v="11"/>
  </r>
  <r>
    <x v="1050"/>
    <n v="190386.68"/>
    <n v="114"/>
    <x v="1"/>
    <x v="26"/>
    <x v="1"/>
    <x v="9"/>
  </r>
  <r>
    <x v="1051"/>
    <n v="704831.75097517995"/>
    <n v="315"/>
    <x v="3"/>
    <x v="50"/>
    <x v="2"/>
    <x v="6"/>
  </r>
  <r>
    <x v="1052"/>
    <n v="425547.38999999902"/>
    <n v="1282"/>
    <x v="7"/>
    <x v="57"/>
    <x v="5"/>
    <x v="8"/>
  </r>
  <r>
    <x v="1053"/>
    <n v="38759.869999999901"/>
    <n v="243"/>
    <x v="8"/>
    <x v="59"/>
    <x v="0"/>
    <x v="12"/>
  </r>
  <r>
    <x v="1054"/>
    <n v="559958.00999999896"/>
    <n v="158"/>
    <x v="0"/>
    <x v="4"/>
    <x v="4"/>
    <x v="3"/>
  </r>
  <r>
    <x v="1055"/>
    <n v="435297.25410050002"/>
    <n v="420"/>
    <x v="2"/>
    <x v="59"/>
    <x v="1"/>
    <x v="12"/>
  </r>
  <r>
    <x v="1056"/>
    <n v="2072997.8699999901"/>
    <n v="126"/>
    <x v="4"/>
    <x v="34"/>
    <x v="3"/>
    <x v="7"/>
  </r>
  <r>
    <x v="1057"/>
    <n v="1322979.6000000001"/>
    <n v="156"/>
    <x v="4"/>
    <x v="52"/>
    <x v="2"/>
    <x v="2"/>
  </r>
  <r>
    <x v="1058"/>
    <n v="29735.54"/>
    <n v="246"/>
    <x v="8"/>
    <x v="32"/>
    <x v="0"/>
    <x v="7"/>
  </r>
  <r>
    <x v="1059"/>
    <n v="56183.05"/>
    <n v="84"/>
    <x v="7"/>
    <x v="19"/>
    <x v="0"/>
    <x v="1"/>
  </r>
  <r>
    <x v="1060"/>
    <n v="86.06"/>
    <n v="28"/>
    <x v="0"/>
    <x v="57"/>
    <x v="1"/>
    <x v="8"/>
  </r>
  <r>
    <x v="1061"/>
    <n v="16431.28"/>
    <n v="26"/>
    <x v="7"/>
    <x v="36"/>
    <x v="3"/>
    <x v="12"/>
  </r>
  <r>
    <x v="1062"/>
    <n v="1241393.51"/>
    <n v="156"/>
    <x v="4"/>
    <x v="23"/>
    <x v="2"/>
    <x v="2"/>
  </r>
  <r>
    <x v="1063"/>
    <n v="596.76999999999896"/>
    <n v="13"/>
    <x v="8"/>
    <x v="36"/>
    <x v="1"/>
    <x v="5"/>
  </r>
  <r>
    <x v="1064"/>
    <n v="1386869.68"/>
    <n v="768"/>
    <x v="0"/>
    <x v="45"/>
    <x v="0"/>
    <x v="3"/>
  </r>
  <r>
    <x v="1065"/>
    <n v="11193660.5628221"/>
    <n v="245"/>
    <x v="3"/>
    <x v="5"/>
    <x v="0"/>
    <x v="4"/>
  </r>
  <r>
    <x v="1066"/>
    <n v="479891.90954099997"/>
    <n v="419"/>
    <x v="2"/>
    <x v="2"/>
    <x v="1"/>
    <x v="1"/>
  </r>
  <r>
    <x v="1067"/>
    <n v="1570.72"/>
    <n v="13"/>
    <x v="8"/>
    <x v="51"/>
    <x v="5"/>
    <x v="12"/>
  </r>
  <r>
    <x v="1068"/>
    <n v="3807587.2401993098"/>
    <n v="79"/>
    <x v="3"/>
    <x v="6"/>
    <x v="4"/>
    <x v="5"/>
  </r>
  <r>
    <x v="1069"/>
    <n v="20591.142062700001"/>
    <n v="82"/>
    <x v="5"/>
    <x v="13"/>
    <x v="0"/>
    <x v="8"/>
  </r>
  <r>
    <x v="1070"/>
    <n v="19054923.416578699"/>
    <n v="322"/>
    <x v="3"/>
    <x v="51"/>
    <x v="2"/>
    <x v="12"/>
  </r>
  <r>
    <x v="1071"/>
    <n v="27004.8999999999"/>
    <n v="58"/>
    <x v="8"/>
    <x v="45"/>
    <x v="4"/>
    <x v="3"/>
  </r>
  <r>
    <x v="1072"/>
    <n v="50637.18"/>
    <n v="38"/>
    <x v="1"/>
    <x v="53"/>
    <x v="5"/>
    <x v="8"/>
  </r>
  <r>
    <x v="1073"/>
    <n v="13698187.3450692"/>
    <n v="322"/>
    <x v="3"/>
    <x v="59"/>
    <x v="2"/>
    <x v="12"/>
  </r>
  <r>
    <x v="1074"/>
    <n v="585167.31984699995"/>
    <n v="411"/>
    <x v="2"/>
    <x v="50"/>
    <x v="1"/>
    <x v="6"/>
  </r>
  <r>
    <x v="1075"/>
    <n v="2870751.3299999898"/>
    <n v="95"/>
    <x v="4"/>
    <x v="51"/>
    <x v="0"/>
    <x v="12"/>
  </r>
  <r>
    <x v="1076"/>
    <n v="936434.95999999903"/>
    <n v="688"/>
    <x v="0"/>
    <x v="28"/>
    <x v="0"/>
    <x v="12"/>
  </r>
  <r>
    <x v="1077"/>
    <n v="1526502.24"/>
    <n v="147"/>
    <x v="4"/>
    <x v="12"/>
    <x v="2"/>
    <x v="7"/>
  </r>
  <r>
    <x v="1078"/>
    <n v="3069339.8165704999"/>
    <n v="512"/>
    <x v="2"/>
    <x v="19"/>
    <x v="0"/>
    <x v="1"/>
  </r>
  <r>
    <x v="1079"/>
    <n v="1406751.38"/>
    <n v="37"/>
    <x v="2"/>
    <x v="31"/>
    <x v="4"/>
    <x v="2"/>
  </r>
  <r>
    <x v="1080"/>
    <n v="5025069.0999999996"/>
    <n v="292"/>
    <x v="2"/>
    <x v="16"/>
    <x v="2"/>
    <x v="0"/>
  </r>
  <r>
    <x v="1081"/>
    <n v="2664304.9300000002"/>
    <n v="218"/>
    <x v="4"/>
    <x v="14"/>
    <x v="1"/>
    <x v="9"/>
  </r>
  <r>
    <x v="1082"/>
    <n v="624629.06999999995"/>
    <n v="252"/>
    <x v="0"/>
    <x v="34"/>
    <x v="5"/>
    <x v="7"/>
  </r>
  <r>
    <x v="1083"/>
    <n v="139245.39000000001"/>
    <n v="231"/>
    <x v="6"/>
    <x v="9"/>
    <x v="0"/>
    <x v="3"/>
  </r>
  <r>
    <x v="1084"/>
    <n v="77227.100000000006"/>
    <n v="123"/>
    <x v="7"/>
    <x v="10"/>
    <x v="4"/>
    <x v="6"/>
  </r>
  <r>
    <x v="1085"/>
    <n v="15596.7399999999"/>
    <n v="24"/>
    <x v="7"/>
    <x v="1"/>
    <x v="3"/>
    <x v="1"/>
  </r>
  <r>
    <x v="1086"/>
    <n v="19156251.750944801"/>
    <n v="310"/>
    <x v="3"/>
    <x v="1"/>
    <x v="1"/>
    <x v="1"/>
  </r>
  <r>
    <x v="1087"/>
    <n v="29615.949999999899"/>
    <n v="65"/>
    <x v="7"/>
    <x v="9"/>
    <x v="4"/>
    <x v="3"/>
  </r>
  <r>
    <x v="1088"/>
    <n v="94336.223750999998"/>
    <n v="55"/>
    <x v="2"/>
    <x v="32"/>
    <x v="5"/>
    <x v="7"/>
  </r>
  <r>
    <x v="1089"/>
    <n v="752845.35574599996"/>
    <n v="423"/>
    <x v="2"/>
    <x v="32"/>
    <x v="1"/>
    <x v="7"/>
  </r>
  <r>
    <x v="1090"/>
    <n v="18683.7399999999"/>
    <n v="121"/>
    <x v="6"/>
    <x v="16"/>
    <x v="2"/>
    <x v="0"/>
  </r>
  <r>
    <x v="1091"/>
    <n v="72158716.309999898"/>
    <n v="5142"/>
    <x v="2"/>
    <x v="38"/>
    <x v="5"/>
    <x v="3"/>
  </r>
  <r>
    <x v="1092"/>
    <n v="3458.22"/>
    <n v="30"/>
    <x v="0"/>
    <x v="53"/>
    <x v="1"/>
    <x v="8"/>
  </r>
  <r>
    <x v="1093"/>
    <n v="1895.83330548"/>
    <n v="25"/>
    <x v="4"/>
    <x v="54"/>
    <x v="5"/>
    <x v="11"/>
  </r>
  <r>
    <x v="1094"/>
    <n v="12046.039999999901"/>
    <n v="78"/>
    <x v="8"/>
    <x v="43"/>
    <x v="2"/>
    <x v="12"/>
  </r>
  <r>
    <x v="1095"/>
    <n v="3223909.4799999902"/>
    <n v="242"/>
    <x v="2"/>
    <x v="35"/>
    <x v="1"/>
    <x v="9"/>
  </r>
  <r>
    <x v="1096"/>
    <n v="3879343.93"/>
    <n v="243"/>
    <x v="2"/>
    <x v="44"/>
    <x v="1"/>
    <x v="9"/>
  </r>
  <r>
    <x v="1097"/>
    <n v="15525.51"/>
    <n v="110"/>
    <x v="6"/>
    <x v="9"/>
    <x v="2"/>
    <x v="3"/>
  </r>
  <r>
    <x v="1098"/>
    <n v="30573.22"/>
    <n v="42"/>
    <x v="5"/>
    <x v="1"/>
    <x v="2"/>
    <x v="1"/>
  </r>
  <r>
    <x v="1099"/>
    <n v="147147.52999999901"/>
    <n v="217"/>
    <x v="6"/>
    <x v="7"/>
    <x v="0"/>
    <x v="6"/>
  </r>
  <r>
    <x v="1100"/>
    <n v="237959.71"/>
    <n v="89"/>
    <x v="1"/>
    <x v="35"/>
    <x v="2"/>
    <x v="9"/>
  </r>
  <r>
    <x v="1101"/>
    <n v="50021.25"/>
    <n v="114"/>
    <x v="7"/>
    <x v="54"/>
    <x v="4"/>
    <x v="11"/>
  </r>
  <r>
    <x v="1102"/>
    <n v="51727.6499999999"/>
    <n v="111"/>
    <x v="0"/>
    <x v="50"/>
    <x v="3"/>
    <x v="6"/>
  </r>
  <r>
    <x v="1103"/>
    <n v="1124330.9409805001"/>
    <n v="510"/>
    <x v="2"/>
    <x v="34"/>
    <x v="2"/>
    <x v="7"/>
  </r>
  <r>
    <x v="1104"/>
    <n v="59399.23"/>
    <n v="120"/>
    <x v="7"/>
    <x v="27"/>
    <x v="4"/>
    <x v="6"/>
  </r>
  <r>
    <x v="1105"/>
    <n v="30741.09"/>
    <n v="242"/>
    <x v="8"/>
    <x v="19"/>
    <x v="0"/>
    <x v="1"/>
  </r>
  <r>
    <x v="1106"/>
    <n v="24811.89"/>
    <n v="42"/>
    <x v="1"/>
    <x v="51"/>
    <x v="3"/>
    <x v="12"/>
  </r>
  <r>
    <x v="1107"/>
    <n v="11051912.5857684"/>
    <n v="248"/>
    <x v="3"/>
    <x v="31"/>
    <x v="0"/>
    <x v="2"/>
  </r>
  <r>
    <x v="1108"/>
    <n v="11931.09"/>
    <n v="106"/>
    <x v="0"/>
    <x v="33"/>
    <x v="3"/>
    <x v="11"/>
  </r>
  <r>
    <x v="1109"/>
    <n v="8102.3399999999901"/>
    <n v="83"/>
    <x v="6"/>
    <x v="18"/>
    <x v="2"/>
    <x v="1"/>
  </r>
  <r>
    <x v="1110"/>
    <n v="78804.09"/>
    <n v="93"/>
    <x v="7"/>
    <x v="7"/>
    <x v="0"/>
    <x v="6"/>
  </r>
  <r>
    <x v="1111"/>
    <n v="13234.83"/>
    <n v="24"/>
    <x v="6"/>
    <x v="11"/>
    <x v="3"/>
    <x v="4"/>
  </r>
  <r>
    <x v="1112"/>
    <n v="629380.25877393899"/>
    <n v="319"/>
    <x v="3"/>
    <x v="56"/>
    <x v="2"/>
    <x v="5"/>
  </r>
  <r>
    <x v="1113"/>
    <n v="11036.5799999999"/>
    <n v="128"/>
    <x v="0"/>
    <x v="29"/>
    <x v="2"/>
    <x v="11"/>
  </r>
  <r>
    <x v="1114"/>
    <n v="21818986.420000002"/>
    <n v="157"/>
    <x v="2"/>
    <x v="44"/>
    <x v="3"/>
    <x v="9"/>
  </r>
  <r>
    <x v="1115"/>
    <n v="775609.26"/>
    <n v="86"/>
    <x v="5"/>
    <x v="20"/>
    <x v="0"/>
    <x v="2"/>
  </r>
  <r>
    <x v="1116"/>
    <n v="2339147.8699999899"/>
    <n v="217"/>
    <x v="4"/>
    <x v="38"/>
    <x v="1"/>
    <x v="3"/>
  </r>
  <r>
    <x v="1117"/>
    <n v="33554.49"/>
    <n v="75"/>
    <x v="6"/>
    <x v="23"/>
    <x v="4"/>
    <x v="2"/>
  </r>
  <r>
    <x v="1118"/>
    <n v="20045.959999999901"/>
    <n v="93"/>
    <x v="6"/>
    <x v="48"/>
    <x v="2"/>
    <x v="8"/>
  </r>
  <r>
    <x v="1119"/>
    <n v="1412818.78160725"/>
    <n v="61"/>
    <x v="3"/>
    <x v="35"/>
    <x v="5"/>
    <x v="9"/>
  </r>
  <r>
    <x v="1120"/>
    <n v="204918.24793000001"/>
    <n v="57"/>
    <x v="2"/>
    <x v="18"/>
    <x v="5"/>
    <x v="1"/>
  </r>
  <r>
    <x v="1121"/>
    <n v="126078.59"/>
    <n v="232"/>
    <x v="6"/>
    <x v="21"/>
    <x v="0"/>
    <x v="1"/>
  </r>
  <r>
    <x v="1122"/>
    <n v="5562.39"/>
    <n v="53"/>
    <x v="6"/>
    <x v="49"/>
    <x v="2"/>
    <x v="10"/>
  </r>
  <r>
    <x v="1123"/>
    <n v="3576117.5012749899"/>
    <n v="321"/>
    <x v="2"/>
    <x v="29"/>
    <x v="3"/>
    <x v="11"/>
  </r>
  <r>
    <x v="1124"/>
    <n v="98032.299999999901"/>
    <n v="133"/>
    <x v="0"/>
    <x v="20"/>
    <x v="3"/>
    <x v="2"/>
  </r>
  <r>
    <x v="1125"/>
    <n v="269801.95999999897"/>
    <n v="91"/>
    <x v="5"/>
    <x v="22"/>
    <x v="0"/>
    <x v="7"/>
  </r>
  <r>
    <x v="1126"/>
    <n v="6005.9561231999996"/>
    <n v="46"/>
    <x v="5"/>
    <x v="56"/>
    <x v="2"/>
    <x v="5"/>
  </r>
  <r>
    <x v="1127"/>
    <n v="4911227.7384084398"/>
    <n v="83"/>
    <x v="3"/>
    <x v="51"/>
    <x v="4"/>
    <x v="12"/>
  </r>
  <r>
    <x v="1128"/>
    <n v="379775.3"/>
    <n v="115"/>
    <x v="0"/>
    <x v="22"/>
    <x v="3"/>
    <x v="7"/>
  </r>
  <r>
    <x v="1129"/>
    <n v="188638.399999999"/>
    <n v="94"/>
    <x v="1"/>
    <x v="23"/>
    <x v="2"/>
    <x v="2"/>
  </r>
  <r>
    <x v="1130"/>
    <n v="16806.019999999899"/>
    <n v="60"/>
    <x v="8"/>
    <x v="5"/>
    <x v="4"/>
    <x v="4"/>
  </r>
  <r>
    <x v="1131"/>
    <n v="5722.36"/>
    <n v="12"/>
    <x v="6"/>
    <x v="6"/>
    <x v="3"/>
    <x v="5"/>
  </r>
  <r>
    <x v="1132"/>
    <n v="22669.919999999998"/>
    <n v="32"/>
    <x v="7"/>
    <x v="27"/>
    <x v="3"/>
    <x v="6"/>
  </r>
  <r>
    <x v="1133"/>
    <n v="15485.37"/>
    <n v="90"/>
    <x v="6"/>
    <x v="43"/>
    <x v="2"/>
    <x v="12"/>
  </r>
  <r>
    <x v="1134"/>
    <n v="12247.9399999999"/>
    <n v="79"/>
    <x v="8"/>
    <x v="56"/>
    <x v="2"/>
    <x v="5"/>
  </r>
  <r>
    <x v="1135"/>
    <n v="2021.1399999999901"/>
    <n v="27"/>
    <x v="8"/>
    <x v="16"/>
    <x v="3"/>
    <x v="0"/>
  </r>
  <r>
    <x v="1136"/>
    <n v="13616.859999999901"/>
    <n v="63"/>
    <x v="8"/>
    <x v="20"/>
    <x v="4"/>
    <x v="2"/>
  </r>
  <r>
    <x v="1137"/>
    <n v="2159.8532449199902"/>
    <n v="26"/>
    <x v="4"/>
    <x v="29"/>
    <x v="5"/>
    <x v="11"/>
  </r>
  <r>
    <x v="1138"/>
    <n v="8446.7392501599898"/>
    <n v="52"/>
    <x v="3"/>
    <x v="62"/>
    <x v="4"/>
    <x v="13"/>
  </r>
  <r>
    <x v="1139"/>
    <n v="45711.8299999999"/>
    <n v="39"/>
    <x v="5"/>
    <x v="3"/>
    <x v="1"/>
    <x v="2"/>
  </r>
  <r>
    <x v="1140"/>
    <n v="21366.11"/>
    <n v="128"/>
    <x v="0"/>
    <x v="57"/>
    <x v="2"/>
    <x v="8"/>
  </r>
  <r>
    <x v="1141"/>
    <n v="159832.64000000001"/>
    <n v="86"/>
    <x v="5"/>
    <x v="23"/>
    <x v="0"/>
    <x v="2"/>
  </r>
  <r>
    <x v="1142"/>
    <n v="146148.31178749999"/>
    <n v="59"/>
    <x v="2"/>
    <x v="28"/>
    <x v="4"/>
    <x v="12"/>
  </r>
  <r>
    <x v="1143"/>
    <n v="5089.13"/>
    <n v="18"/>
    <x v="6"/>
    <x v="38"/>
    <x v="3"/>
    <x v="3"/>
  </r>
  <r>
    <x v="1144"/>
    <n v="76230"/>
    <n v="70"/>
    <x v="6"/>
    <x v="37"/>
    <x v="4"/>
    <x v="5"/>
  </r>
  <r>
    <x v="1145"/>
    <n v="38399.669999999896"/>
    <n v="89"/>
    <x v="6"/>
    <x v="24"/>
    <x v="5"/>
    <x v="6"/>
  </r>
  <r>
    <x v="1146"/>
    <n v="1554380.19"/>
    <n v="152"/>
    <x v="4"/>
    <x v="0"/>
    <x v="2"/>
    <x v="0"/>
  </r>
  <r>
    <x v="1147"/>
    <n v="50629.81"/>
    <n v="46"/>
    <x v="6"/>
    <x v="18"/>
    <x v="4"/>
    <x v="7"/>
  </r>
  <r>
    <x v="1148"/>
    <n v="74466.86"/>
    <n v="35"/>
    <x v="5"/>
    <x v="11"/>
    <x v="1"/>
    <x v="4"/>
  </r>
  <r>
    <x v="1149"/>
    <n v="872348.4"/>
    <n v="35"/>
    <x v="2"/>
    <x v="30"/>
    <x v="4"/>
    <x v="0"/>
  </r>
  <r>
    <x v="1150"/>
    <n v="27873.389999999901"/>
    <n v="69"/>
    <x v="6"/>
    <x v="30"/>
    <x v="4"/>
    <x v="0"/>
  </r>
  <r>
    <x v="1151"/>
    <n v="14834.02"/>
    <n v="126"/>
    <x v="6"/>
    <x v="23"/>
    <x v="2"/>
    <x v="2"/>
  </r>
  <r>
    <x v="1152"/>
    <n v="14588.789999999901"/>
    <n v="54"/>
    <x v="8"/>
    <x v="32"/>
    <x v="4"/>
    <x v="7"/>
  </r>
  <r>
    <x v="1153"/>
    <n v="51683.87"/>
    <n v="82"/>
    <x v="7"/>
    <x v="53"/>
    <x v="0"/>
    <x v="5"/>
  </r>
  <r>
    <x v="1154"/>
    <n v="7096586.8030248601"/>
    <n v="51"/>
    <x v="3"/>
    <x v="2"/>
    <x v="5"/>
    <x v="1"/>
  </r>
  <r>
    <x v="1155"/>
    <n v="9485.74"/>
    <n v="102"/>
    <x v="8"/>
    <x v="34"/>
    <x v="2"/>
    <x v="7"/>
  </r>
  <r>
    <x v="1156"/>
    <n v="151157.18999999901"/>
    <n v="66"/>
    <x v="5"/>
    <x v="3"/>
    <x v="4"/>
    <x v="2"/>
  </r>
  <r>
    <x v="1157"/>
    <n v="17895.172445699998"/>
    <n v="37"/>
    <x v="5"/>
    <x v="15"/>
    <x v="2"/>
    <x v="10"/>
  </r>
  <r>
    <x v="1158"/>
    <n v="508520.01490125997"/>
    <n v="129"/>
    <x v="3"/>
    <x v="7"/>
    <x v="0"/>
    <x v="6"/>
  </r>
  <r>
    <x v="1159"/>
    <n v="4647.74"/>
    <n v="26"/>
    <x v="6"/>
    <x v="30"/>
    <x v="3"/>
    <x v="0"/>
  </r>
  <r>
    <x v="1160"/>
    <n v="68992.069999999905"/>
    <n v="122"/>
    <x v="7"/>
    <x v="50"/>
    <x v="4"/>
    <x v="6"/>
  </r>
  <r>
    <x v="1161"/>
    <n v="72289.230908399899"/>
    <n v="98"/>
    <x v="5"/>
    <x v="13"/>
    <x v="5"/>
    <x v="8"/>
  </r>
  <r>
    <x v="1162"/>
    <n v="555.88"/>
    <n v="11"/>
    <x v="8"/>
    <x v="25"/>
    <x v="1"/>
    <x v="4"/>
  </r>
  <r>
    <x v="1163"/>
    <n v="69898.8299999999"/>
    <n v="45"/>
    <x v="1"/>
    <x v="35"/>
    <x v="5"/>
    <x v="9"/>
  </r>
  <r>
    <x v="1164"/>
    <n v="3111.11"/>
    <n v="23"/>
    <x v="0"/>
    <x v="15"/>
    <x v="1"/>
    <x v="10"/>
  </r>
  <r>
    <x v="1165"/>
    <n v="98530.227566100002"/>
    <n v="49"/>
    <x v="5"/>
    <x v="36"/>
    <x v="4"/>
    <x v="5"/>
  </r>
  <r>
    <x v="1166"/>
    <n v="10289.42"/>
    <n v="25"/>
    <x v="7"/>
    <x v="38"/>
    <x v="3"/>
    <x v="3"/>
  </r>
  <r>
    <x v="1167"/>
    <n v="679.97"/>
    <n v="11"/>
    <x v="8"/>
    <x v="16"/>
    <x v="1"/>
    <x v="0"/>
  </r>
  <r>
    <x v="1168"/>
    <n v="6490.54"/>
    <n v="20"/>
    <x v="6"/>
    <x v="26"/>
    <x v="3"/>
    <x v="9"/>
  </r>
  <r>
    <x v="1169"/>
    <n v="3096.34"/>
    <n v="11"/>
    <x v="6"/>
    <x v="18"/>
    <x v="3"/>
    <x v="7"/>
  </r>
  <r>
    <x v="1170"/>
    <n v="29354.91"/>
    <n v="50"/>
    <x v="7"/>
    <x v="51"/>
    <x v="2"/>
    <x v="1"/>
  </r>
  <r>
    <x v="1171"/>
    <n v="105280.43"/>
    <n v="46"/>
    <x v="5"/>
    <x v="45"/>
    <x v="2"/>
    <x v="3"/>
  </r>
  <r>
    <x v="1172"/>
    <n v="5668.02"/>
    <n v="59"/>
    <x v="8"/>
    <x v="23"/>
    <x v="4"/>
    <x v="2"/>
  </r>
  <r>
    <x v="1173"/>
    <n v="615.76"/>
    <n v="14"/>
    <x v="8"/>
    <x v="53"/>
    <x v="1"/>
    <x v="8"/>
  </r>
  <r>
    <x v="1174"/>
    <n v="398169.42"/>
    <n v="82"/>
    <x v="5"/>
    <x v="0"/>
    <x v="0"/>
    <x v="0"/>
  </r>
  <r>
    <x v="1175"/>
    <n v="7469.5"/>
    <n v="26"/>
    <x v="7"/>
    <x v="34"/>
    <x v="1"/>
    <x v="7"/>
  </r>
  <r>
    <x v="1176"/>
    <n v="7599.0599999999904"/>
    <n v="3"/>
    <x v="1"/>
    <x v="27"/>
    <x v="0"/>
    <x v="6"/>
  </r>
  <r>
    <x v="1177"/>
    <n v="154894.98049849999"/>
    <n v="59"/>
    <x v="2"/>
    <x v="19"/>
    <x v="4"/>
    <x v="1"/>
  </r>
  <r>
    <x v="1178"/>
    <n v="5788.62"/>
    <n v="26"/>
    <x v="7"/>
    <x v="10"/>
    <x v="1"/>
    <x v="6"/>
  </r>
  <r>
    <x v="1179"/>
    <n v="130965.38"/>
    <n v="18"/>
    <x v="5"/>
    <x v="38"/>
    <x v="5"/>
    <x v="3"/>
  </r>
  <r>
    <x v="1180"/>
    <n v="96518.52"/>
    <n v="68"/>
    <x v="6"/>
    <x v="28"/>
    <x v="4"/>
    <x v="12"/>
  </r>
  <r>
    <x v="1181"/>
    <n v="6094.33"/>
    <n v="12"/>
    <x v="6"/>
    <x v="10"/>
    <x v="3"/>
    <x v="6"/>
  </r>
  <r>
    <x v="1182"/>
    <n v="5689.15"/>
    <n v="3"/>
    <x v="1"/>
    <x v="40"/>
    <x v="0"/>
    <x v="10"/>
  </r>
  <r>
    <x v="1183"/>
    <n v="2276.3474744999999"/>
    <n v="14"/>
    <x v="5"/>
    <x v="42"/>
    <x v="1"/>
    <x v="10"/>
  </r>
  <r>
    <x v="1184"/>
    <n v="2052.2817354600002"/>
    <n v="10"/>
    <x v="3"/>
    <x v="42"/>
    <x v="4"/>
    <x v="10"/>
  </r>
  <r>
    <x v="1185"/>
    <n v="9764.2099999999991"/>
    <n v="4"/>
    <x v="1"/>
    <x v="20"/>
    <x v="0"/>
    <x v="2"/>
  </r>
  <r>
    <x v="1186"/>
    <n v="2084.96"/>
    <n v="9"/>
    <x v="6"/>
    <x v="53"/>
    <x v="3"/>
    <x v="8"/>
  </r>
  <r>
    <x v="1187"/>
    <n v="4666.32"/>
    <n v="4"/>
    <x v="4"/>
    <x v="16"/>
    <x v="5"/>
    <x v="0"/>
  </r>
  <r>
    <x v="1188"/>
    <n v="347.01"/>
    <n v="2"/>
    <x v="8"/>
    <x v="30"/>
    <x v="5"/>
    <x v="0"/>
  </r>
  <r>
    <x v="1189"/>
    <n v="280.86"/>
    <n v="3"/>
    <x v="6"/>
    <x v="54"/>
    <x v="1"/>
    <x v="11"/>
  </r>
  <r>
    <x v="1190"/>
    <n v="490.63"/>
    <n v="3"/>
    <x v="6"/>
    <x v="27"/>
    <x v="1"/>
    <x v="6"/>
  </r>
  <r>
    <x v="1191"/>
    <n v="334.88"/>
    <n v="3"/>
    <x v="6"/>
    <x v="42"/>
    <x v="1"/>
    <x v="10"/>
  </r>
  <r>
    <x v="1192"/>
    <n v="277.229999999999"/>
    <n v="2"/>
    <x v="8"/>
    <x v="23"/>
    <x v="5"/>
    <x v="2"/>
  </r>
  <r>
    <x v="1193"/>
    <n v="11545213.7434959"/>
    <n v="311"/>
    <x v="3"/>
    <x v="51"/>
    <x v="1"/>
    <x v="12"/>
  </r>
  <r>
    <x v="1194"/>
    <n v="578079.62"/>
    <n v="687"/>
    <x v="0"/>
    <x v="6"/>
    <x v="0"/>
    <x v="5"/>
  </r>
  <r>
    <x v="1195"/>
    <n v="10523.6041977"/>
    <n v="54"/>
    <x v="5"/>
    <x v="15"/>
    <x v="0"/>
    <x v="10"/>
  </r>
  <r>
    <x v="1196"/>
    <n v="14845.118219759999"/>
    <n v="205"/>
    <x v="3"/>
    <x v="47"/>
    <x v="1"/>
    <x v="14"/>
  </r>
  <r>
    <x v="1197"/>
    <n v="13078145.374915"/>
    <n v="137"/>
    <x v="3"/>
    <x v="12"/>
    <x v="0"/>
    <x v="7"/>
  </r>
  <r>
    <x v="1198"/>
    <n v="718385.21372223995"/>
    <n v="316"/>
    <x v="3"/>
    <x v="17"/>
    <x v="2"/>
    <x v="8"/>
  </r>
  <r>
    <x v="1199"/>
    <n v="2505721.9500000002"/>
    <n v="207"/>
    <x v="4"/>
    <x v="21"/>
    <x v="1"/>
    <x v="1"/>
  </r>
  <r>
    <x v="1200"/>
    <n v="77828.009999999995"/>
    <n v="74"/>
    <x v="7"/>
    <x v="2"/>
    <x v="4"/>
    <x v="1"/>
  </r>
  <r>
    <x v="1201"/>
    <n v="44180.5303796999"/>
    <n v="71"/>
    <x v="5"/>
    <x v="49"/>
    <x v="5"/>
    <x v="10"/>
  </r>
  <r>
    <x v="1202"/>
    <n v="139150.94"/>
    <n v="113"/>
    <x v="1"/>
    <x v="9"/>
    <x v="1"/>
    <x v="3"/>
  </r>
  <r>
    <x v="1203"/>
    <n v="1203685.5595325001"/>
    <n v="502"/>
    <x v="2"/>
    <x v="37"/>
    <x v="2"/>
    <x v="5"/>
  </r>
  <r>
    <x v="1204"/>
    <n v="18593799.819804899"/>
    <n v="575"/>
    <x v="3"/>
    <x v="38"/>
    <x v="2"/>
    <x v="3"/>
  </r>
  <r>
    <x v="1205"/>
    <n v="1509345.9770345001"/>
    <n v="505"/>
    <x v="2"/>
    <x v="15"/>
    <x v="0"/>
    <x v="10"/>
  </r>
  <r>
    <x v="1206"/>
    <n v="12571647.5296987"/>
    <n v="545"/>
    <x v="3"/>
    <x v="30"/>
    <x v="1"/>
    <x v="0"/>
  </r>
  <r>
    <x v="1207"/>
    <n v="46314.68"/>
    <n v="63"/>
    <x v="6"/>
    <x v="9"/>
    <x v="4"/>
    <x v="3"/>
  </r>
  <r>
    <x v="1208"/>
    <n v="5253925.670829"/>
    <n v="323"/>
    <x v="2"/>
    <x v="10"/>
    <x v="3"/>
    <x v="6"/>
  </r>
  <r>
    <x v="1209"/>
    <n v="843.13999999999896"/>
    <n v="15"/>
    <x v="8"/>
    <x v="4"/>
    <x v="5"/>
    <x v="3"/>
  </r>
  <r>
    <x v="1210"/>
    <n v="486549.4"/>
    <n v="203"/>
    <x v="0"/>
    <x v="7"/>
    <x v="5"/>
    <x v="6"/>
  </r>
  <r>
    <x v="1211"/>
    <n v="552672.15999999898"/>
    <n v="246"/>
    <x v="0"/>
    <x v="26"/>
    <x v="5"/>
    <x v="9"/>
  </r>
  <r>
    <x v="1212"/>
    <n v="718483.47999999905"/>
    <n v="689"/>
    <x v="0"/>
    <x v="59"/>
    <x v="0"/>
    <x v="12"/>
  </r>
  <r>
    <x v="1213"/>
    <n v="1337973.1799999899"/>
    <n v="765"/>
    <x v="0"/>
    <x v="38"/>
    <x v="0"/>
    <x v="3"/>
  </r>
  <r>
    <x v="1214"/>
    <n v="840562.70745700004"/>
    <n v="417"/>
    <x v="2"/>
    <x v="29"/>
    <x v="1"/>
    <x v="11"/>
  </r>
  <r>
    <x v="1215"/>
    <n v="130220.92"/>
    <n v="238"/>
    <x v="6"/>
    <x v="32"/>
    <x v="0"/>
    <x v="7"/>
  </r>
  <r>
    <x v="1216"/>
    <n v="49879.566281159998"/>
    <n v="259"/>
    <x v="3"/>
    <x v="39"/>
    <x v="2"/>
    <x v="13"/>
  </r>
  <r>
    <x v="1217"/>
    <n v="138252.56"/>
    <n v="113"/>
    <x v="1"/>
    <x v="38"/>
    <x v="1"/>
    <x v="3"/>
  </r>
  <r>
    <x v="1218"/>
    <n v="477919.53999999899"/>
    <n v="1191"/>
    <x v="7"/>
    <x v="49"/>
    <x v="5"/>
    <x v="10"/>
  </r>
  <r>
    <x v="1219"/>
    <n v="881458.94"/>
    <n v="707"/>
    <x v="0"/>
    <x v="52"/>
    <x v="0"/>
    <x v="2"/>
  </r>
  <r>
    <x v="1220"/>
    <n v="33629.1997739199"/>
    <n v="124"/>
    <x v="3"/>
    <x v="62"/>
    <x v="0"/>
    <x v="13"/>
  </r>
  <r>
    <x v="1221"/>
    <n v="1465049.68"/>
    <n v="757"/>
    <x v="0"/>
    <x v="34"/>
    <x v="0"/>
    <x v="7"/>
  </r>
  <r>
    <x v="1222"/>
    <n v="13351.83"/>
    <n v="76"/>
    <x v="7"/>
    <x v="15"/>
    <x v="4"/>
    <x v="10"/>
  </r>
  <r>
    <x v="1223"/>
    <n v="1620852.65"/>
    <n v="111"/>
    <x v="5"/>
    <x v="34"/>
    <x v="3"/>
    <x v="7"/>
  </r>
  <r>
    <x v="1224"/>
    <n v="23952.799999999999"/>
    <n v="272"/>
    <x v="8"/>
    <x v="25"/>
    <x v="0"/>
    <x v="4"/>
  </r>
  <r>
    <x v="1225"/>
    <n v="63117.559999999903"/>
    <n v="127"/>
    <x v="6"/>
    <x v="13"/>
    <x v="5"/>
    <x v="8"/>
  </r>
  <r>
    <x v="1226"/>
    <n v="67060.86"/>
    <n v="188"/>
    <x v="6"/>
    <x v="36"/>
    <x v="0"/>
    <x v="12"/>
  </r>
  <r>
    <x v="1227"/>
    <n v="8804333.6052385494"/>
    <n v="310"/>
    <x v="3"/>
    <x v="36"/>
    <x v="1"/>
    <x v="5"/>
  </r>
  <r>
    <x v="1228"/>
    <n v="1448869.89"/>
    <n v="773"/>
    <x v="0"/>
    <x v="26"/>
    <x v="0"/>
    <x v="9"/>
  </r>
  <r>
    <x v="1229"/>
    <n v="308607.59999999899"/>
    <n v="199"/>
    <x v="0"/>
    <x v="6"/>
    <x v="5"/>
    <x v="5"/>
  </r>
  <r>
    <x v="1230"/>
    <n v="8483682.3567963"/>
    <n v="138"/>
    <x v="3"/>
    <x v="37"/>
    <x v="0"/>
    <x v="5"/>
  </r>
  <r>
    <x v="1231"/>
    <n v="658884.68999999994"/>
    <n v="94"/>
    <x v="5"/>
    <x v="1"/>
    <x v="0"/>
    <x v="1"/>
  </r>
  <r>
    <x v="1232"/>
    <n v="23919.8299999999"/>
    <n v="126"/>
    <x v="0"/>
    <x v="37"/>
    <x v="2"/>
    <x v="5"/>
  </r>
  <r>
    <x v="1233"/>
    <n v="12634.9299999999"/>
    <n v="116"/>
    <x v="8"/>
    <x v="4"/>
    <x v="2"/>
    <x v="3"/>
  </r>
  <r>
    <x v="1234"/>
    <n v="8478.5717370399907"/>
    <n v="60"/>
    <x v="3"/>
    <x v="29"/>
    <x v="5"/>
    <x v="11"/>
  </r>
  <r>
    <x v="1235"/>
    <n v="268439.929999999"/>
    <n v="82"/>
    <x v="5"/>
    <x v="14"/>
    <x v="0"/>
    <x v="9"/>
  </r>
  <r>
    <x v="1236"/>
    <n v="219792.03999999899"/>
    <n v="128"/>
    <x v="1"/>
    <x v="41"/>
    <x v="1"/>
    <x v="4"/>
  </r>
  <r>
    <x v="1237"/>
    <n v="2582230.4592205002"/>
    <n v="325"/>
    <x v="2"/>
    <x v="59"/>
    <x v="3"/>
    <x v="12"/>
  </r>
  <r>
    <x v="1238"/>
    <n v="41594.862680699996"/>
    <n v="227"/>
    <x v="3"/>
    <x v="54"/>
    <x v="1"/>
    <x v="11"/>
  </r>
  <r>
    <x v="1239"/>
    <n v="24252.34"/>
    <n v="270"/>
    <x v="8"/>
    <x v="8"/>
    <x v="0"/>
    <x v="0"/>
  </r>
  <r>
    <x v="1240"/>
    <n v="10306524.9869362"/>
    <n v="246"/>
    <x v="3"/>
    <x v="52"/>
    <x v="0"/>
    <x v="2"/>
  </r>
  <r>
    <x v="1241"/>
    <n v="688937.51029400004"/>
    <n v="500"/>
    <x v="2"/>
    <x v="2"/>
    <x v="2"/>
    <x v="1"/>
  </r>
  <r>
    <x v="1242"/>
    <n v="1033754.74"/>
    <n v="249"/>
    <x v="0"/>
    <x v="9"/>
    <x v="5"/>
    <x v="3"/>
  </r>
  <r>
    <x v="1243"/>
    <n v="196685.66999999899"/>
    <n v="165"/>
    <x v="0"/>
    <x v="30"/>
    <x v="4"/>
    <x v="0"/>
  </r>
  <r>
    <x v="1244"/>
    <n v="1653577.32"/>
    <n v="108"/>
    <x v="5"/>
    <x v="2"/>
    <x v="3"/>
    <x v="1"/>
  </r>
  <r>
    <x v="1245"/>
    <n v="4087153.5999999898"/>
    <n v="243"/>
    <x v="2"/>
    <x v="8"/>
    <x v="1"/>
    <x v="0"/>
  </r>
  <r>
    <x v="1246"/>
    <n v="157039.47"/>
    <n v="134"/>
    <x v="0"/>
    <x v="9"/>
    <x v="2"/>
    <x v="3"/>
  </r>
  <r>
    <x v="1247"/>
    <n v="38149.919999999998"/>
    <n v="47"/>
    <x v="1"/>
    <x v="16"/>
    <x v="5"/>
    <x v="0"/>
  </r>
  <r>
    <x v="1248"/>
    <n v="1508.56095708"/>
    <n v="19"/>
    <x v="4"/>
    <x v="7"/>
    <x v="5"/>
    <x v="6"/>
  </r>
  <r>
    <x v="1249"/>
    <n v="1059206.027638"/>
    <n v="421"/>
    <x v="2"/>
    <x v="43"/>
    <x v="1"/>
    <x v="12"/>
  </r>
  <r>
    <x v="1250"/>
    <n v="198170.78"/>
    <n v="131"/>
    <x v="1"/>
    <x v="3"/>
    <x v="1"/>
    <x v="2"/>
  </r>
  <r>
    <x v="1251"/>
    <n v="2185095.21999999"/>
    <n v="126"/>
    <x v="4"/>
    <x v="28"/>
    <x v="3"/>
    <x v="12"/>
  </r>
  <r>
    <x v="1252"/>
    <n v="73740.960000000006"/>
    <n v="197"/>
    <x v="6"/>
    <x v="18"/>
    <x v="0"/>
    <x v="7"/>
  </r>
  <r>
    <x v="1253"/>
    <n v="1807493.8399999901"/>
    <n v="144"/>
    <x v="4"/>
    <x v="2"/>
    <x v="2"/>
    <x v="1"/>
  </r>
  <r>
    <x v="1254"/>
    <n v="36991.049999999901"/>
    <n v="73"/>
    <x v="7"/>
    <x v="20"/>
    <x v="0"/>
    <x v="11"/>
  </r>
  <r>
    <x v="1255"/>
    <n v="1351563.47"/>
    <n v="691"/>
    <x v="0"/>
    <x v="36"/>
    <x v="0"/>
    <x v="5"/>
  </r>
  <r>
    <x v="1256"/>
    <n v="132919.15291050001"/>
    <n v="59"/>
    <x v="2"/>
    <x v="34"/>
    <x v="4"/>
    <x v="7"/>
  </r>
  <r>
    <x v="1257"/>
    <n v="1463109.5675955"/>
    <n v="421"/>
    <x v="2"/>
    <x v="51"/>
    <x v="1"/>
    <x v="12"/>
  </r>
  <r>
    <x v="1258"/>
    <n v="62208.159999999902"/>
    <n v="65"/>
    <x v="6"/>
    <x v="27"/>
    <x v="4"/>
    <x v="6"/>
  </r>
  <r>
    <x v="1259"/>
    <n v="190652.21398035999"/>
    <n v="78"/>
    <x v="3"/>
    <x v="48"/>
    <x v="4"/>
    <x v="8"/>
  </r>
  <r>
    <x v="1260"/>
    <n v="49767.42"/>
    <n v="81"/>
    <x v="6"/>
    <x v="11"/>
    <x v="5"/>
    <x v="4"/>
  </r>
  <r>
    <x v="1261"/>
    <n v="105128.43"/>
    <n v="120"/>
    <x v="0"/>
    <x v="38"/>
    <x v="3"/>
    <x v="3"/>
  </r>
  <r>
    <x v="1262"/>
    <n v="10659.97"/>
    <n v="26"/>
    <x v="7"/>
    <x v="19"/>
    <x v="1"/>
    <x v="1"/>
  </r>
  <r>
    <x v="1263"/>
    <n v="120835.200782999"/>
    <n v="58"/>
    <x v="2"/>
    <x v="2"/>
    <x v="5"/>
    <x v="1"/>
  </r>
  <r>
    <x v="1264"/>
    <n v="88964.92400544"/>
    <n v="89"/>
    <x v="4"/>
    <x v="33"/>
    <x v="0"/>
    <x v="11"/>
  </r>
  <r>
    <x v="1265"/>
    <n v="29451.72"/>
    <n v="53"/>
    <x v="0"/>
    <x v="18"/>
    <x v="1"/>
    <x v="1"/>
  </r>
  <r>
    <x v="1266"/>
    <n v="268035.8"/>
    <n v="56"/>
    <x v="5"/>
    <x v="26"/>
    <x v="4"/>
    <x v="9"/>
  </r>
  <r>
    <x v="1267"/>
    <n v="19680204.199999999"/>
    <n v="157"/>
    <x v="2"/>
    <x v="41"/>
    <x v="3"/>
    <x v="4"/>
  </r>
  <r>
    <x v="1268"/>
    <n v="13273435.563598599"/>
    <n v="250"/>
    <x v="3"/>
    <x v="3"/>
    <x v="0"/>
    <x v="2"/>
  </r>
  <r>
    <x v="1269"/>
    <n v="6642.52"/>
    <n v="60"/>
    <x v="8"/>
    <x v="41"/>
    <x v="4"/>
    <x v="4"/>
  </r>
  <r>
    <x v="1270"/>
    <n v="43399.039999999899"/>
    <n v="54"/>
    <x v="6"/>
    <x v="18"/>
    <x v="4"/>
    <x v="1"/>
  </r>
  <r>
    <x v="1271"/>
    <n v="54161.369999999901"/>
    <n v="41"/>
    <x v="1"/>
    <x v="43"/>
    <x v="5"/>
    <x v="12"/>
  </r>
  <r>
    <x v="1272"/>
    <n v="127159.33999999901"/>
    <n v="233"/>
    <x v="6"/>
    <x v="30"/>
    <x v="0"/>
    <x v="0"/>
  </r>
  <r>
    <x v="1273"/>
    <n v="732538.82"/>
    <n v="126"/>
    <x v="5"/>
    <x v="8"/>
    <x v="3"/>
    <x v="0"/>
  </r>
  <r>
    <x v="1274"/>
    <n v="66788.783400900007"/>
    <n v="105"/>
    <x v="5"/>
    <x v="29"/>
    <x v="5"/>
    <x v="11"/>
  </r>
  <r>
    <x v="1275"/>
    <n v="60279.14"/>
    <n v="35"/>
    <x v="5"/>
    <x v="16"/>
    <x v="1"/>
    <x v="0"/>
  </r>
  <r>
    <x v="1276"/>
    <n v="47225.33"/>
    <n v="38"/>
    <x v="5"/>
    <x v="23"/>
    <x v="1"/>
    <x v="2"/>
  </r>
  <r>
    <x v="1277"/>
    <n v="51662.966487239901"/>
    <n v="214"/>
    <x v="4"/>
    <x v="15"/>
    <x v="1"/>
    <x v="10"/>
  </r>
  <r>
    <x v="1278"/>
    <n v="80317.11"/>
    <n v="94"/>
    <x v="7"/>
    <x v="57"/>
    <x v="0"/>
    <x v="8"/>
  </r>
  <r>
    <x v="1279"/>
    <n v="139144.74"/>
    <n v="115"/>
    <x v="1"/>
    <x v="32"/>
    <x v="1"/>
    <x v="7"/>
  </r>
  <r>
    <x v="1280"/>
    <n v="134573.80499749901"/>
    <n v="59"/>
    <x v="2"/>
    <x v="37"/>
    <x v="4"/>
    <x v="5"/>
  </r>
  <r>
    <x v="1281"/>
    <n v="1722770.7"/>
    <n v="154"/>
    <x v="0"/>
    <x v="1"/>
    <x v="4"/>
    <x v="1"/>
  </r>
  <r>
    <x v="1282"/>
    <n v="92226.744746399898"/>
    <n v="48"/>
    <x v="5"/>
    <x v="48"/>
    <x v="4"/>
    <x v="8"/>
  </r>
  <r>
    <x v="1283"/>
    <n v="37556.396925000001"/>
    <n v="128"/>
    <x v="4"/>
    <x v="10"/>
    <x v="3"/>
    <x v="6"/>
  </r>
  <r>
    <x v="1284"/>
    <n v="10392.299999999999"/>
    <n v="24"/>
    <x v="7"/>
    <x v="7"/>
    <x v="1"/>
    <x v="6"/>
  </r>
  <r>
    <x v="1285"/>
    <n v="43642.355977560001"/>
    <n v="127"/>
    <x v="4"/>
    <x v="42"/>
    <x v="3"/>
    <x v="10"/>
  </r>
  <r>
    <x v="1286"/>
    <n v="20259.722300400001"/>
    <n v="85"/>
    <x v="5"/>
    <x v="56"/>
    <x v="0"/>
    <x v="5"/>
  </r>
  <r>
    <x v="1287"/>
    <n v="21555.359999999899"/>
    <n v="41"/>
    <x v="1"/>
    <x v="36"/>
    <x v="3"/>
    <x v="5"/>
  </r>
  <r>
    <x v="1288"/>
    <n v="57419.199999999997"/>
    <n v="153"/>
    <x v="6"/>
    <x v="53"/>
    <x v="0"/>
    <x v="8"/>
  </r>
  <r>
    <x v="1289"/>
    <n v="181795.62"/>
    <n v="103"/>
    <x v="1"/>
    <x v="54"/>
    <x v="1"/>
    <x v="11"/>
  </r>
  <r>
    <x v="1290"/>
    <n v="21304.7711767199"/>
    <n v="139"/>
    <x v="4"/>
    <x v="13"/>
    <x v="2"/>
    <x v="8"/>
  </r>
  <r>
    <x v="1291"/>
    <n v="255747.23681015999"/>
    <n v="81"/>
    <x v="3"/>
    <x v="7"/>
    <x v="5"/>
    <x v="6"/>
  </r>
  <r>
    <x v="1292"/>
    <n v="39879.999893879904"/>
    <n v="128"/>
    <x v="4"/>
    <x v="17"/>
    <x v="3"/>
    <x v="8"/>
  </r>
  <r>
    <x v="1293"/>
    <n v="2455001.2899999898"/>
    <n v="97"/>
    <x v="4"/>
    <x v="45"/>
    <x v="0"/>
    <x v="3"/>
  </r>
  <r>
    <x v="1294"/>
    <n v="488841.94999999902"/>
    <n v="46"/>
    <x v="5"/>
    <x v="4"/>
    <x v="2"/>
    <x v="3"/>
  </r>
  <r>
    <x v="1295"/>
    <n v="77294.032351799993"/>
    <n v="85"/>
    <x v="5"/>
    <x v="56"/>
    <x v="5"/>
    <x v="5"/>
  </r>
  <r>
    <x v="1296"/>
    <n v="486064.87999999902"/>
    <n v="53"/>
    <x v="5"/>
    <x v="4"/>
    <x v="4"/>
    <x v="3"/>
  </r>
  <r>
    <x v="1297"/>
    <n v="201381.04591633999"/>
    <n v="77"/>
    <x v="3"/>
    <x v="17"/>
    <x v="5"/>
    <x v="8"/>
  </r>
  <r>
    <x v="1298"/>
    <n v="31610.41"/>
    <n v="33"/>
    <x v="1"/>
    <x v="10"/>
    <x v="5"/>
    <x v="6"/>
  </r>
  <r>
    <x v="1299"/>
    <n v="56465.909999999902"/>
    <n v="85"/>
    <x v="7"/>
    <x v="21"/>
    <x v="0"/>
    <x v="1"/>
  </r>
  <r>
    <x v="1300"/>
    <n v="10181391.3546442"/>
    <n v="247"/>
    <x v="3"/>
    <x v="46"/>
    <x v="0"/>
    <x v="9"/>
  </r>
  <r>
    <x v="1301"/>
    <n v="223407.011556299"/>
    <n v="49"/>
    <x v="5"/>
    <x v="6"/>
    <x v="4"/>
    <x v="5"/>
  </r>
  <r>
    <x v="1302"/>
    <n v="30225.11"/>
    <n v="70"/>
    <x v="6"/>
    <x v="41"/>
    <x v="4"/>
    <x v="4"/>
  </r>
  <r>
    <x v="1303"/>
    <n v="23168.1"/>
    <n v="41"/>
    <x v="1"/>
    <x v="22"/>
    <x v="3"/>
    <x v="7"/>
  </r>
  <r>
    <x v="1304"/>
    <n v="8117.52"/>
    <n v="19"/>
    <x v="6"/>
    <x v="4"/>
    <x v="3"/>
    <x v="3"/>
  </r>
  <r>
    <x v="1305"/>
    <n v="51456.09"/>
    <n v="39"/>
    <x v="1"/>
    <x v="37"/>
    <x v="5"/>
    <x v="5"/>
  </r>
  <r>
    <x v="1306"/>
    <n v="174248.95402749901"/>
    <n v="51"/>
    <x v="2"/>
    <x v="40"/>
    <x v="5"/>
    <x v="10"/>
  </r>
  <r>
    <x v="1307"/>
    <n v="10699.7599999999"/>
    <n v="113"/>
    <x v="6"/>
    <x v="4"/>
    <x v="2"/>
    <x v="3"/>
  </r>
  <r>
    <x v="1308"/>
    <n v="5394.71"/>
    <n v="26"/>
    <x v="7"/>
    <x v="13"/>
    <x v="1"/>
    <x v="8"/>
  </r>
  <r>
    <x v="1309"/>
    <n v="446449.8"/>
    <n v="24"/>
    <x v="5"/>
    <x v="19"/>
    <x v="5"/>
    <x v="1"/>
  </r>
  <r>
    <x v="1310"/>
    <n v="85680.39"/>
    <n v="64"/>
    <x v="6"/>
    <x v="4"/>
    <x v="4"/>
    <x v="3"/>
  </r>
  <r>
    <x v="1311"/>
    <n v="153722.82999999999"/>
    <n v="115"/>
    <x v="1"/>
    <x v="46"/>
    <x v="1"/>
    <x v="9"/>
  </r>
  <r>
    <x v="1312"/>
    <n v="24809.7421492799"/>
    <n v="138"/>
    <x v="4"/>
    <x v="40"/>
    <x v="2"/>
    <x v="10"/>
  </r>
  <r>
    <x v="1313"/>
    <n v="6003.43"/>
    <n v="16"/>
    <x v="6"/>
    <x v="22"/>
    <x v="3"/>
    <x v="7"/>
  </r>
  <r>
    <x v="1314"/>
    <n v="62595.41"/>
    <n v="67"/>
    <x v="6"/>
    <x v="51"/>
    <x v="4"/>
    <x v="12"/>
  </r>
  <r>
    <x v="1315"/>
    <n v="35423.869999999901"/>
    <n v="35"/>
    <x v="5"/>
    <x v="12"/>
    <x v="1"/>
    <x v="7"/>
  </r>
  <r>
    <x v="1316"/>
    <n v="53326.599999999897"/>
    <n v="43"/>
    <x v="1"/>
    <x v="32"/>
    <x v="5"/>
    <x v="7"/>
  </r>
  <r>
    <x v="1317"/>
    <n v="6903673.1573486403"/>
    <n v="53"/>
    <x v="3"/>
    <x v="19"/>
    <x v="5"/>
    <x v="1"/>
  </r>
  <r>
    <x v="1318"/>
    <n v="19135.569999999901"/>
    <n v="60"/>
    <x v="8"/>
    <x v="16"/>
    <x v="4"/>
    <x v="0"/>
  </r>
  <r>
    <x v="1319"/>
    <n v="8834.7499999999909"/>
    <n v="115"/>
    <x v="8"/>
    <x v="0"/>
    <x v="2"/>
    <x v="0"/>
  </r>
  <r>
    <x v="1320"/>
    <n v="31159.879999999899"/>
    <n v="50"/>
    <x v="8"/>
    <x v="19"/>
    <x v="4"/>
    <x v="1"/>
  </r>
  <r>
    <x v="1321"/>
    <n v="57151.03"/>
    <n v="135"/>
    <x v="0"/>
    <x v="25"/>
    <x v="2"/>
    <x v="4"/>
  </r>
  <r>
    <x v="1322"/>
    <n v="12874.1399655"/>
    <n v="56"/>
    <x v="5"/>
    <x v="33"/>
    <x v="0"/>
    <x v="11"/>
  </r>
  <r>
    <x v="1323"/>
    <n v="687034.09"/>
    <n v="33"/>
    <x v="2"/>
    <x v="46"/>
    <x v="4"/>
    <x v="9"/>
  </r>
  <r>
    <x v="1324"/>
    <n v="46898.31"/>
    <n v="61"/>
    <x v="6"/>
    <x v="36"/>
    <x v="4"/>
    <x v="5"/>
  </r>
  <r>
    <x v="1325"/>
    <n v="69339.629999999903"/>
    <n v="85"/>
    <x v="7"/>
    <x v="18"/>
    <x v="0"/>
    <x v="7"/>
  </r>
  <r>
    <x v="1326"/>
    <n v="2440.8200000000002"/>
    <n v="18"/>
    <x v="8"/>
    <x v="22"/>
    <x v="3"/>
    <x v="7"/>
  </r>
  <r>
    <x v="1327"/>
    <n v="154376.02450049901"/>
    <n v="60"/>
    <x v="2"/>
    <x v="1"/>
    <x v="4"/>
    <x v="1"/>
  </r>
  <r>
    <x v="1328"/>
    <n v="9056.4794495599999"/>
    <n v="53"/>
    <x v="3"/>
    <x v="49"/>
    <x v="4"/>
    <x v="10"/>
  </r>
  <r>
    <x v="1329"/>
    <n v="9110.0579789999992"/>
    <n v="42"/>
    <x v="5"/>
    <x v="17"/>
    <x v="2"/>
    <x v="8"/>
  </r>
  <r>
    <x v="1330"/>
    <n v="425164.86618099897"/>
    <n v="52"/>
    <x v="2"/>
    <x v="27"/>
    <x v="5"/>
    <x v="6"/>
  </r>
  <r>
    <x v="1331"/>
    <n v="198401.091022079"/>
    <n v="81"/>
    <x v="3"/>
    <x v="13"/>
    <x v="5"/>
    <x v="8"/>
  </r>
  <r>
    <x v="1332"/>
    <n v="1520.31335219999"/>
    <n v="17"/>
    <x v="4"/>
    <x v="10"/>
    <x v="5"/>
    <x v="6"/>
  </r>
  <r>
    <x v="1333"/>
    <n v="345.91999999999899"/>
    <n v="18"/>
    <x v="7"/>
    <x v="40"/>
    <x v="1"/>
    <x v="10"/>
  </r>
  <r>
    <x v="1334"/>
    <n v="1298513.58"/>
    <n v="156"/>
    <x v="0"/>
    <x v="38"/>
    <x v="4"/>
    <x v="3"/>
  </r>
  <r>
    <x v="1335"/>
    <n v="8095.6499999999896"/>
    <n v="25"/>
    <x v="7"/>
    <x v="22"/>
    <x v="1"/>
    <x v="7"/>
  </r>
  <r>
    <x v="1336"/>
    <n v="144205.88045049901"/>
    <n v="58"/>
    <x v="2"/>
    <x v="28"/>
    <x v="5"/>
    <x v="12"/>
  </r>
  <r>
    <x v="1337"/>
    <n v="2778.9174269999999"/>
    <n v="14"/>
    <x v="5"/>
    <x v="49"/>
    <x v="1"/>
    <x v="10"/>
  </r>
  <r>
    <x v="1338"/>
    <n v="1705.12"/>
    <n v="14"/>
    <x v="8"/>
    <x v="12"/>
    <x v="5"/>
    <x v="7"/>
  </r>
  <r>
    <x v="1339"/>
    <n v="8563.0300000000007"/>
    <n v="26"/>
    <x v="7"/>
    <x v="53"/>
    <x v="3"/>
    <x v="5"/>
  </r>
  <r>
    <x v="1340"/>
    <n v="6714.01"/>
    <n v="4"/>
    <x v="1"/>
    <x v="45"/>
    <x v="0"/>
    <x v="3"/>
  </r>
  <r>
    <x v="1341"/>
    <n v="14992.87"/>
    <n v="45"/>
    <x v="6"/>
    <x v="42"/>
    <x v="4"/>
    <x v="10"/>
  </r>
  <r>
    <x v="1342"/>
    <n v="58909.85"/>
    <n v="45"/>
    <x v="1"/>
    <x v="46"/>
    <x v="5"/>
    <x v="9"/>
  </r>
  <r>
    <x v="1343"/>
    <n v="7830.78999999999"/>
    <n v="45"/>
    <x v="8"/>
    <x v="53"/>
    <x v="5"/>
    <x v="8"/>
  </r>
  <r>
    <x v="1344"/>
    <n v="25950.9"/>
    <n v="36"/>
    <x v="1"/>
    <x v="57"/>
    <x v="5"/>
    <x v="8"/>
  </r>
  <r>
    <x v="1345"/>
    <n v="32757.72"/>
    <n v="51"/>
    <x v="5"/>
    <x v="23"/>
    <x v="2"/>
    <x v="2"/>
  </r>
  <r>
    <x v="1346"/>
    <n v="285.45"/>
    <n v="2"/>
    <x v="8"/>
    <x v="31"/>
    <x v="5"/>
    <x v="2"/>
  </r>
  <r>
    <x v="1347"/>
    <n v="5032861.5"/>
    <n v="50"/>
    <x v="5"/>
    <x v="51"/>
    <x v="4"/>
    <x v="12"/>
  </r>
  <r>
    <x v="1348"/>
    <n v="219652.85"/>
    <n v="7"/>
    <x v="3"/>
    <x v="5"/>
    <x v="5"/>
    <x v="4"/>
  </r>
  <r>
    <x v="1349"/>
    <n v="560.97"/>
    <n v="11"/>
    <x v="8"/>
    <x v="11"/>
    <x v="1"/>
    <x v="4"/>
  </r>
  <r>
    <x v="1350"/>
    <n v="1890.34"/>
    <n v="14"/>
    <x v="8"/>
    <x v="36"/>
    <x v="3"/>
    <x v="5"/>
  </r>
  <r>
    <x v="1351"/>
    <n v="886.31999999999903"/>
    <n v="14"/>
    <x v="8"/>
    <x v="1"/>
    <x v="1"/>
    <x v="1"/>
  </r>
  <r>
    <x v="1352"/>
    <n v="3770.83"/>
    <n v="4"/>
    <x v="1"/>
    <x v="30"/>
    <x v="0"/>
    <x v="0"/>
  </r>
  <r>
    <x v="1353"/>
    <n v="8093.9499999999898"/>
    <n v="4"/>
    <x v="4"/>
    <x v="5"/>
    <x v="5"/>
    <x v="4"/>
  </r>
  <r>
    <x v="1354"/>
    <n v="122.38"/>
    <n v="3"/>
    <x v="6"/>
    <x v="53"/>
    <x v="1"/>
    <x v="8"/>
  </r>
  <r>
    <x v="1355"/>
    <n v="9015.1999999999898"/>
    <n v="4"/>
    <x v="4"/>
    <x v="35"/>
    <x v="5"/>
    <x v="9"/>
  </r>
  <r>
    <x v="1356"/>
    <n v="6661.9699999999903"/>
    <n v="3"/>
    <x v="1"/>
    <x v="38"/>
    <x v="0"/>
    <x v="3"/>
  </r>
  <r>
    <x v="1357"/>
    <n v="1373966.75778449"/>
    <n v="506"/>
    <x v="2"/>
    <x v="49"/>
    <x v="0"/>
    <x v="10"/>
  </r>
  <r>
    <x v="1358"/>
    <n v="1147313.78999999"/>
    <n v="158"/>
    <x v="0"/>
    <x v="34"/>
    <x v="4"/>
    <x v="7"/>
  </r>
  <r>
    <x v="1359"/>
    <n v="419633.55"/>
    <n v="1175"/>
    <x v="7"/>
    <x v="42"/>
    <x v="5"/>
    <x v="10"/>
  </r>
  <r>
    <x v="1360"/>
    <n v="875855.68591399898"/>
    <n v="510"/>
    <x v="2"/>
    <x v="32"/>
    <x v="2"/>
    <x v="7"/>
  </r>
  <r>
    <x v="1361"/>
    <n v="38798.049236159997"/>
    <n v="208"/>
    <x v="4"/>
    <x v="33"/>
    <x v="1"/>
    <x v="11"/>
  </r>
  <r>
    <x v="1362"/>
    <n v="403742.91999999899"/>
    <n v="229"/>
    <x v="0"/>
    <x v="21"/>
    <x v="5"/>
    <x v="1"/>
  </r>
  <r>
    <x v="1363"/>
    <n v="2433618.85"/>
    <n v="97"/>
    <x v="4"/>
    <x v="59"/>
    <x v="0"/>
    <x v="12"/>
  </r>
  <r>
    <x v="1364"/>
    <n v="52379.919999999896"/>
    <n v="84"/>
    <x v="7"/>
    <x v="2"/>
    <x v="0"/>
    <x v="1"/>
  </r>
  <r>
    <x v="1365"/>
    <n v="544977.06999999995"/>
    <n v="157"/>
    <x v="0"/>
    <x v="9"/>
    <x v="4"/>
    <x v="3"/>
  </r>
  <r>
    <x v="1366"/>
    <n v="2920633.1699999901"/>
    <n v="117"/>
    <x v="5"/>
    <x v="26"/>
    <x v="3"/>
    <x v="9"/>
  </r>
  <r>
    <x v="1367"/>
    <n v="11931276.267220501"/>
    <n v="535"/>
    <x v="3"/>
    <x v="52"/>
    <x v="1"/>
    <x v="2"/>
  </r>
  <r>
    <x v="1368"/>
    <n v="221249.959999999"/>
    <n v="169"/>
    <x v="0"/>
    <x v="33"/>
    <x v="4"/>
    <x v="11"/>
  </r>
  <r>
    <x v="1369"/>
    <n v="2287754.38"/>
    <n v="222"/>
    <x v="4"/>
    <x v="8"/>
    <x v="1"/>
    <x v="0"/>
  </r>
  <r>
    <x v="1370"/>
    <n v="286732.68999999901"/>
    <n v="148"/>
    <x v="0"/>
    <x v="51"/>
    <x v="4"/>
    <x v="12"/>
  </r>
  <r>
    <x v="1371"/>
    <n v="31983.131170320001"/>
    <n v="138"/>
    <x v="4"/>
    <x v="15"/>
    <x v="2"/>
    <x v="10"/>
  </r>
  <r>
    <x v="1372"/>
    <n v="3497407.8809615001"/>
    <n v="324"/>
    <x v="2"/>
    <x v="57"/>
    <x v="3"/>
    <x v="8"/>
  </r>
  <r>
    <x v="1373"/>
    <n v="30133.18"/>
    <n v="63"/>
    <x v="7"/>
    <x v="32"/>
    <x v="2"/>
    <x v="7"/>
  </r>
  <r>
    <x v="1374"/>
    <n v="135409.98000000001"/>
    <n v="93"/>
    <x v="7"/>
    <x v="54"/>
    <x v="0"/>
    <x v="11"/>
  </r>
  <r>
    <x v="1375"/>
    <n v="513447.94319153897"/>
    <n v="310"/>
    <x v="3"/>
    <x v="56"/>
    <x v="1"/>
    <x v="5"/>
  </r>
  <r>
    <x v="1376"/>
    <n v="2343265.94"/>
    <n v="227"/>
    <x v="4"/>
    <x v="5"/>
    <x v="1"/>
    <x v="4"/>
  </r>
  <r>
    <x v="1377"/>
    <n v="396247.39999999898"/>
    <n v="681"/>
    <x v="0"/>
    <x v="33"/>
    <x v="0"/>
    <x v="11"/>
  </r>
  <r>
    <x v="1378"/>
    <n v="415516.82999999903"/>
    <n v="1277"/>
    <x v="7"/>
    <x v="17"/>
    <x v="5"/>
    <x v="8"/>
  </r>
  <r>
    <x v="1379"/>
    <n v="145017.69"/>
    <n v="673"/>
    <x v="0"/>
    <x v="20"/>
    <x v="0"/>
    <x v="11"/>
  </r>
  <r>
    <x v="1380"/>
    <n v="14473.11"/>
    <n v="93"/>
    <x v="6"/>
    <x v="34"/>
    <x v="2"/>
    <x v="7"/>
  </r>
  <r>
    <x v="1381"/>
    <n v="138777.92000000001"/>
    <n v="221"/>
    <x v="6"/>
    <x v="13"/>
    <x v="0"/>
    <x v="8"/>
  </r>
  <r>
    <x v="1382"/>
    <n v="1159579.1146170001"/>
    <n v="417"/>
    <x v="2"/>
    <x v="33"/>
    <x v="1"/>
    <x v="11"/>
  </r>
  <r>
    <x v="1383"/>
    <n v="138026.5"/>
    <n v="114"/>
    <x v="1"/>
    <x v="34"/>
    <x v="1"/>
    <x v="7"/>
  </r>
  <r>
    <x v="1384"/>
    <n v="1278337.3250780001"/>
    <n v="422"/>
    <x v="2"/>
    <x v="36"/>
    <x v="1"/>
    <x v="5"/>
  </r>
  <r>
    <x v="1385"/>
    <n v="2364.7492113600001"/>
    <n v="32"/>
    <x v="3"/>
    <x v="42"/>
    <x v="6"/>
    <x v="10"/>
  </r>
  <r>
    <x v="1386"/>
    <n v="20813.419999999998"/>
    <n v="148"/>
    <x v="0"/>
    <x v="23"/>
    <x v="2"/>
    <x v="2"/>
  </r>
  <r>
    <x v="1387"/>
    <n v="158238.19"/>
    <n v="215"/>
    <x v="6"/>
    <x v="54"/>
    <x v="0"/>
    <x v="11"/>
  </r>
  <r>
    <x v="1388"/>
    <n v="11122.38"/>
    <n v="59"/>
    <x v="8"/>
    <x v="52"/>
    <x v="4"/>
    <x v="2"/>
  </r>
  <r>
    <x v="1389"/>
    <n v="301767.48"/>
    <n v="149"/>
    <x v="0"/>
    <x v="2"/>
    <x v="4"/>
    <x v="1"/>
  </r>
  <r>
    <x v="1390"/>
    <n v="640648.95999999903"/>
    <n v="662"/>
    <x v="0"/>
    <x v="50"/>
    <x v="0"/>
    <x v="6"/>
  </r>
  <r>
    <x v="1391"/>
    <n v="2459995.5299999998"/>
    <n v="221"/>
    <x v="4"/>
    <x v="0"/>
    <x v="1"/>
    <x v="0"/>
  </r>
  <r>
    <x v="1392"/>
    <n v="24699.040000000001"/>
    <n v="41"/>
    <x v="1"/>
    <x v="14"/>
    <x v="3"/>
    <x v="9"/>
  </r>
  <r>
    <x v="1393"/>
    <n v="214833.19644049901"/>
    <n v="54"/>
    <x v="2"/>
    <x v="29"/>
    <x v="5"/>
    <x v="11"/>
  </r>
  <r>
    <x v="1394"/>
    <n v="16502.25"/>
    <n v="110"/>
    <x v="0"/>
    <x v="10"/>
    <x v="3"/>
    <x v="6"/>
  </r>
  <r>
    <x v="1395"/>
    <n v="103295.200019"/>
    <n v="58"/>
    <x v="2"/>
    <x v="21"/>
    <x v="5"/>
    <x v="1"/>
  </r>
  <r>
    <x v="1396"/>
    <n v="39952.3299999999"/>
    <n v="130"/>
    <x v="0"/>
    <x v="28"/>
    <x v="2"/>
    <x v="12"/>
  </r>
  <r>
    <x v="1397"/>
    <n v="54766.14"/>
    <n v="164"/>
    <x v="6"/>
    <x v="18"/>
    <x v="0"/>
    <x v="1"/>
  </r>
  <r>
    <x v="1398"/>
    <n v="18501873.207887001"/>
    <n v="529"/>
    <x v="3"/>
    <x v="41"/>
    <x v="2"/>
    <x v="4"/>
  </r>
  <r>
    <x v="1399"/>
    <n v="1560747.6699999899"/>
    <n v="709"/>
    <x v="0"/>
    <x v="23"/>
    <x v="0"/>
    <x v="2"/>
  </r>
  <r>
    <x v="1400"/>
    <n v="4094899.51"/>
    <n v="285"/>
    <x v="2"/>
    <x v="23"/>
    <x v="2"/>
    <x v="2"/>
  </r>
  <r>
    <x v="1401"/>
    <n v="3290191.27"/>
    <n v="289"/>
    <x v="2"/>
    <x v="20"/>
    <x v="2"/>
    <x v="2"/>
  </r>
  <r>
    <x v="1402"/>
    <n v="2487508.1800000002"/>
    <n v="97"/>
    <x v="4"/>
    <x v="12"/>
    <x v="0"/>
    <x v="7"/>
  </r>
  <r>
    <x v="1403"/>
    <n v="39353.32"/>
    <n v="271"/>
    <x v="8"/>
    <x v="35"/>
    <x v="0"/>
    <x v="9"/>
  </r>
  <r>
    <x v="1404"/>
    <n v="2388965.8499999898"/>
    <n v="211"/>
    <x v="4"/>
    <x v="34"/>
    <x v="1"/>
    <x v="7"/>
  </r>
  <r>
    <x v="1405"/>
    <n v="1866462.9623695"/>
    <n v="506"/>
    <x v="2"/>
    <x v="54"/>
    <x v="0"/>
    <x v="11"/>
  </r>
  <r>
    <x v="1406"/>
    <n v="16655149.715847099"/>
    <n v="536"/>
    <x v="3"/>
    <x v="25"/>
    <x v="2"/>
    <x v="4"/>
  </r>
  <r>
    <x v="1407"/>
    <n v="1537964.63967299"/>
    <n v="505"/>
    <x v="2"/>
    <x v="19"/>
    <x v="2"/>
    <x v="1"/>
  </r>
  <r>
    <x v="1408"/>
    <n v="499942.86159400002"/>
    <n v="419"/>
    <x v="2"/>
    <x v="21"/>
    <x v="1"/>
    <x v="1"/>
  </r>
  <r>
    <x v="1409"/>
    <n v="12384.04"/>
    <n v="93"/>
    <x v="6"/>
    <x v="50"/>
    <x v="2"/>
    <x v="6"/>
  </r>
  <r>
    <x v="1410"/>
    <n v="13504.4999999999"/>
    <n v="66"/>
    <x v="7"/>
    <x v="34"/>
    <x v="5"/>
    <x v="7"/>
  </r>
  <r>
    <x v="1411"/>
    <n v="73587.331494600003"/>
    <n v="99"/>
    <x v="5"/>
    <x v="10"/>
    <x v="5"/>
    <x v="6"/>
  </r>
  <r>
    <x v="1412"/>
    <n v="20593630.262716901"/>
    <n v="536"/>
    <x v="3"/>
    <x v="8"/>
    <x v="2"/>
    <x v="0"/>
  </r>
  <r>
    <x v="1413"/>
    <n v="35073.51"/>
    <n v="69"/>
    <x v="6"/>
    <x v="25"/>
    <x v="4"/>
    <x v="4"/>
  </r>
  <r>
    <x v="1414"/>
    <n v="48492.119999999901"/>
    <n v="35"/>
    <x v="5"/>
    <x v="38"/>
    <x v="1"/>
    <x v="3"/>
  </r>
  <r>
    <x v="1415"/>
    <n v="52717780.053682901"/>
    <n v="325"/>
    <x v="3"/>
    <x v="32"/>
    <x v="2"/>
    <x v="7"/>
  </r>
  <r>
    <x v="1416"/>
    <n v="73138.67"/>
    <n v="135"/>
    <x v="6"/>
    <x v="10"/>
    <x v="5"/>
    <x v="6"/>
  </r>
  <r>
    <x v="1417"/>
    <n v="34915.800000000003"/>
    <n v="11"/>
    <x v="5"/>
    <x v="30"/>
    <x v="5"/>
    <x v="0"/>
  </r>
  <r>
    <x v="1418"/>
    <n v="61964.0099999999"/>
    <n v="188"/>
    <x v="6"/>
    <x v="53"/>
    <x v="0"/>
    <x v="5"/>
  </r>
  <r>
    <x v="1419"/>
    <n v="59753.521048939998"/>
    <n v="219"/>
    <x v="3"/>
    <x v="42"/>
    <x v="2"/>
    <x v="10"/>
  </r>
  <r>
    <x v="1420"/>
    <n v="19972432.3123486"/>
    <n v="312"/>
    <x v="3"/>
    <x v="22"/>
    <x v="1"/>
    <x v="7"/>
  </r>
  <r>
    <x v="1421"/>
    <n v="6195216.9043325"/>
    <n v="162"/>
    <x v="2"/>
    <x v="12"/>
    <x v="3"/>
    <x v="7"/>
  </r>
  <r>
    <x v="1422"/>
    <n v="98678.63"/>
    <n v="162"/>
    <x v="0"/>
    <x v="16"/>
    <x v="4"/>
    <x v="0"/>
  </r>
  <r>
    <x v="1423"/>
    <n v="1984906.71999999"/>
    <n v="126"/>
    <x v="4"/>
    <x v="23"/>
    <x v="3"/>
    <x v="2"/>
  </r>
  <r>
    <x v="1424"/>
    <n v="48131.35"/>
    <n v="80"/>
    <x v="6"/>
    <x v="45"/>
    <x v="5"/>
    <x v="3"/>
  </r>
  <r>
    <x v="1425"/>
    <n v="8150.17"/>
    <n v="25"/>
    <x v="7"/>
    <x v="54"/>
    <x v="1"/>
    <x v="11"/>
  </r>
  <r>
    <x v="1426"/>
    <n v="264912.26"/>
    <n v="44"/>
    <x v="5"/>
    <x v="43"/>
    <x v="2"/>
    <x v="12"/>
  </r>
  <r>
    <x v="1427"/>
    <n v="41904.486511800002"/>
    <n v="103"/>
    <x v="5"/>
    <x v="20"/>
    <x v="5"/>
    <x v="11"/>
  </r>
  <r>
    <x v="1428"/>
    <n v="99454.31"/>
    <n v="119"/>
    <x v="7"/>
    <x v="53"/>
    <x v="4"/>
    <x v="8"/>
  </r>
  <r>
    <x v="1429"/>
    <n v="1153561.43"/>
    <n v="154"/>
    <x v="4"/>
    <x v="41"/>
    <x v="2"/>
    <x v="4"/>
  </r>
  <r>
    <x v="1430"/>
    <n v="13128798.289250201"/>
    <n v="80"/>
    <x v="3"/>
    <x v="18"/>
    <x v="4"/>
    <x v="1"/>
  </r>
  <r>
    <x v="1431"/>
    <n v="10433863.974845"/>
    <n v="79"/>
    <x v="3"/>
    <x v="32"/>
    <x v="4"/>
    <x v="7"/>
  </r>
  <r>
    <x v="1432"/>
    <n v="84871.54"/>
    <n v="50"/>
    <x v="1"/>
    <x v="11"/>
    <x v="5"/>
    <x v="4"/>
  </r>
  <r>
    <x v="1433"/>
    <n v="35944.749999999898"/>
    <n v="242"/>
    <x v="8"/>
    <x v="36"/>
    <x v="0"/>
    <x v="5"/>
  </r>
  <r>
    <x v="1434"/>
    <n v="81272.959999999905"/>
    <n v="102"/>
    <x v="6"/>
    <x v="57"/>
    <x v="5"/>
    <x v="8"/>
  </r>
  <r>
    <x v="1435"/>
    <n v="530830.53999999899"/>
    <n v="148"/>
    <x v="0"/>
    <x v="19"/>
    <x v="4"/>
    <x v="1"/>
  </r>
  <r>
    <x v="1436"/>
    <n v="22816.629999999899"/>
    <n v="72"/>
    <x v="7"/>
    <x v="49"/>
    <x v="0"/>
    <x v="10"/>
  </r>
  <r>
    <x v="1437"/>
    <n v="2421175.6399999899"/>
    <n v="217"/>
    <x v="4"/>
    <x v="26"/>
    <x v="1"/>
    <x v="9"/>
  </r>
  <r>
    <x v="1438"/>
    <n v="41918.68"/>
    <n v="177"/>
    <x v="0"/>
    <x v="17"/>
    <x v="4"/>
    <x v="8"/>
  </r>
  <r>
    <x v="1439"/>
    <n v="47306.909999999902"/>
    <n v="110"/>
    <x v="7"/>
    <x v="53"/>
    <x v="4"/>
    <x v="5"/>
  </r>
  <r>
    <x v="1440"/>
    <n v="1017766.0920075"/>
    <n v="510"/>
    <x v="2"/>
    <x v="22"/>
    <x v="2"/>
    <x v="7"/>
  </r>
  <r>
    <x v="1441"/>
    <n v="143972.62"/>
    <n v="236"/>
    <x v="6"/>
    <x v="23"/>
    <x v="0"/>
    <x v="2"/>
  </r>
  <r>
    <x v="1442"/>
    <n v="1080023.3500000001"/>
    <n v="154"/>
    <x v="4"/>
    <x v="11"/>
    <x v="2"/>
    <x v="4"/>
  </r>
  <r>
    <x v="1443"/>
    <n v="21080.449999999899"/>
    <n v="38"/>
    <x v="1"/>
    <x v="0"/>
    <x v="3"/>
    <x v="0"/>
  </r>
  <r>
    <x v="1444"/>
    <n v="3043922.29999999"/>
    <n v="281"/>
    <x v="2"/>
    <x v="9"/>
    <x v="2"/>
    <x v="3"/>
  </r>
  <r>
    <x v="1445"/>
    <n v="27832.059999999899"/>
    <n v="257"/>
    <x v="8"/>
    <x v="3"/>
    <x v="0"/>
    <x v="2"/>
  </r>
  <r>
    <x v="1446"/>
    <n v="12704.449999999901"/>
    <n v="23"/>
    <x v="7"/>
    <x v="59"/>
    <x v="3"/>
    <x v="12"/>
  </r>
  <r>
    <x v="1447"/>
    <n v="23969.719999999899"/>
    <n v="71"/>
    <x v="7"/>
    <x v="38"/>
    <x v="2"/>
    <x v="3"/>
  </r>
  <r>
    <x v="1448"/>
    <n v="28468.79"/>
    <n v="61"/>
    <x v="0"/>
    <x v="16"/>
    <x v="1"/>
    <x v="0"/>
  </r>
  <r>
    <x v="1449"/>
    <n v="38035.849999999897"/>
    <n v="11"/>
    <x v="5"/>
    <x v="0"/>
    <x v="5"/>
    <x v="0"/>
  </r>
  <r>
    <x v="1450"/>
    <n v="13699.779999999901"/>
    <n v="91"/>
    <x v="6"/>
    <x v="56"/>
    <x v="2"/>
    <x v="5"/>
  </r>
  <r>
    <x v="1451"/>
    <n v="2030208.28"/>
    <n v="125"/>
    <x v="4"/>
    <x v="38"/>
    <x v="3"/>
    <x v="3"/>
  </r>
  <r>
    <x v="1452"/>
    <n v="42241.95"/>
    <n v="82"/>
    <x v="7"/>
    <x v="56"/>
    <x v="0"/>
    <x v="5"/>
  </r>
  <r>
    <x v="1453"/>
    <n v="67106.83"/>
    <n v="96"/>
    <x v="6"/>
    <x v="48"/>
    <x v="5"/>
    <x v="8"/>
  </r>
  <r>
    <x v="1454"/>
    <n v="740.86"/>
    <n v="14"/>
    <x v="8"/>
    <x v="19"/>
    <x v="1"/>
    <x v="1"/>
  </r>
  <r>
    <x v="1455"/>
    <n v="33166.07"/>
    <n v="40"/>
    <x v="1"/>
    <x v="3"/>
    <x v="3"/>
    <x v="2"/>
  </r>
  <r>
    <x v="1456"/>
    <n v="144174.459999999"/>
    <n v="64"/>
    <x v="5"/>
    <x v="52"/>
    <x v="4"/>
    <x v="2"/>
  </r>
  <r>
    <x v="1457"/>
    <n v="345858.16999999899"/>
    <n v="82"/>
    <x v="5"/>
    <x v="44"/>
    <x v="0"/>
    <x v="9"/>
  </r>
  <r>
    <x v="1458"/>
    <n v="101657.3916072"/>
    <n v="99"/>
    <x v="5"/>
    <x v="15"/>
    <x v="3"/>
    <x v="10"/>
  </r>
  <r>
    <x v="1459"/>
    <n v="541135.19999999995"/>
    <n v="139"/>
    <x v="0"/>
    <x v="14"/>
    <x v="3"/>
    <x v="9"/>
  </r>
  <r>
    <x v="1460"/>
    <n v="2049840.05999999"/>
    <n v="125"/>
    <x v="4"/>
    <x v="9"/>
    <x v="3"/>
    <x v="3"/>
  </r>
  <r>
    <x v="1461"/>
    <n v="194880.69999999899"/>
    <n v="127"/>
    <x v="1"/>
    <x v="52"/>
    <x v="1"/>
    <x v="2"/>
  </r>
  <r>
    <x v="1462"/>
    <n v="14388.5999999999"/>
    <n v="56"/>
    <x v="6"/>
    <x v="44"/>
    <x v="4"/>
    <x v="9"/>
  </r>
  <r>
    <x v="1463"/>
    <n v="5582.89"/>
    <n v="56"/>
    <x v="6"/>
    <x v="18"/>
    <x v="2"/>
    <x v="7"/>
  </r>
  <r>
    <x v="1464"/>
    <n v="146955.16"/>
    <n v="103"/>
    <x v="1"/>
    <x v="56"/>
    <x v="1"/>
    <x v="5"/>
  </r>
  <r>
    <x v="1465"/>
    <n v="9367585.1324793901"/>
    <n v="71"/>
    <x v="3"/>
    <x v="51"/>
    <x v="5"/>
    <x v="12"/>
  </r>
  <r>
    <x v="1466"/>
    <n v="8036543.79"/>
    <n v="96"/>
    <x v="4"/>
    <x v="20"/>
    <x v="0"/>
    <x v="2"/>
  </r>
  <r>
    <x v="1467"/>
    <n v="192874.52"/>
    <n v="97"/>
    <x v="1"/>
    <x v="18"/>
    <x v="2"/>
    <x v="1"/>
  </r>
  <r>
    <x v="1468"/>
    <n v="14127.3"/>
    <n v="24"/>
    <x v="7"/>
    <x v="22"/>
    <x v="3"/>
    <x v="7"/>
  </r>
  <r>
    <x v="1469"/>
    <n v="53689.069999999898"/>
    <n v="60"/>
    <x v="0"/>
    <x v="44"/>
    <x v="1"/>
    <x v="9"/>
  </r>
  <r>
    <x v="1470"/>
    <n v="7711128.23999999"/>
    <n v="288"/>
    <x v="2"/>
    <x v="41"/>
    <x v="2"/>
    <x v="4"/>
  </r>
  <r>
    <x v="1471"/>
    <n v="1707.9470943599899"/>
    <n v="21"/>
    <x v="4"/>
    <x v="27"/>
    <x v="5"/>
    <x v="6"/>
  </r>
  <r>
    <x v="1472"/>
    <n v="54376.56"/>
    <n v="11"/>
    <x v="4"/>
    <x v="2"/>
    <x v="5"/>
    <x v="1"/>
  </r>
  <r>
    <x v="1473"/>
    <n v="23538.279999999901"/>
    <n v="32"/>
    <x v="1"/>
    <x v="20"/>
    <x v="3"/>
    <x v="11"/>
  </r>
  <r>
    <x v="1474"/>
    <n v="2493086.7000000002"/>
    <n v="97"/>
    <x v="4"/>
    <x v="26"/>
    <x v="0"/>
    <x v="9"/>
  </r>
  <r>
    <x v="1475"/>
    <n v="22762.2599999999"/>
    <n v="48"/>
    <x v="6"/>
    <x v="36"/>
    <x v="5"/>
    <x v="12"/>
  </r>
  <r>
    <x v="1476"/>
    <n v="65492.959999999999"/>
    <n v="139"/>
    <x v="6"/>
    <x v="27"/>
    <x v="5"/>
    <x v="6"/>
  </r>
  <r>
    <x v="1477"/>
    <n v="28130.12"/>
    <n v="41"/>
    <x v="1"/>
    <x v="1"/>
    <x v="3"/>
    <x v="1"/>
  </r>
  <r>
    <x v="1478"/>
    <n v="144126.03999999899"/>
    <n v="107"/>
    <x v="1"/>
    <x v="59"/>
    <x v="1"/>
    <x v="12"/>
  </r>
  <r>
    <x v="1479"/>
    <n v="136649.70759000001"/>
    <n v="55"/>
    <x v="2"/>
    <x v="17"/>
    <x v="5"/>
    <x v="8"/>
  </r>
  <r>
    <x v="1480"/>
    <n v="5821243.3504209798"/>
    <n v="81"/>
    <x v="3"/>
    <x v="2"/>
    <x v="4"/>
    <x v="1"/>
  </r>
  <r>
    <x v="1481"/>
    <n v="10209.4"/>
    <n v="29"/>
    <x v="7"/>
    <x v="54"/>
    <x v="3"/>
    <x v="11"/>
  </r>
  <r>
    <x v="1482"/>
    <n v="88821.922107599894"/>
    <n v="48"/>
    <x v="5"/>
    <x v="13"/>
    <x v="4"/>
    <x v="8"/>
  </r>
  <r>
    <x v="1483"/>
    <n v="226858.25999999899"/>
    <n v="93"/>
    <x v="1"/>
    <x v="31"/>
    <x v="2"/>
    <x v="2"/>
  </r>
  <r>
    <x v="1484"/>
    <n v="212556.25999999899"/>
    <n v="95"/>
    <x v="1"/>
    <x v="26"/>
    <x v="2"/>
    <x v="9"/>
  </r>
  <r>
    <x v="1485"/>
    <n v="188864.86583237999"/>
    <n v="77"/>
    <x v="3"/>
    <x v="10"/>
    <x v="4"/>
    <x v="6"/>
  </r>
  <r>
    <x v="1486"/>
    <n v="11066.699999999901"/>
    <n v="76"/>
    <x v="8"/>
    <x v="51"/>
    <x v="2"/>
    <x v="12"/>
  </r>
  <r>
    <x v="1487"/>
    <n v="14372.8947792"/>
    <n v="55"/>
    <x v="3"/>
    <x v="29"/>
    <x v="4"/>
    <x v="11"/>
  </r>
  <r>
    <x v="1488"/>
    <n v="3700.5"/>
    <n v="108"/>
    <x v="0"/>
    <x v="20"/>
    <x v="3"/>
    <x v="11"/>
  </r>
  <r>
    <x v="1489"/>
    <n v="133361.50891799899"/>
    <n v="52"/>
    <x v="2"/>
    <x v="7"/>
    <x v="5"/>
    <x v="6"/>
  </r>
  <r>
    <x v="1490"/>
    <n v="52086.889999999898"/>
    <n v="44"/>
    <x v="1"/>
    <x v="4"/>
    <x v="5"/>
    <x v="3"/>
  </r>
  <r>
    <x v="1491"/>
    <n v="260486.96"/>
    <n v="56"/>
    <x v="5"/>
    <x v="8"/>
    <x v="2"/>
    <x v="0"/>
  </r>
  <r>
    <x v="1492"/>
    <n v="41002.079478719999"/>
    <n v="89"/>
    <x v="4"/>
    <x v="56"/>
    <x v="0"/>
    <x v="5"/>
  </r>
  <r>
    <x v="1493"/>
    <n v="967.75484519999998"/>
    <n v="16"/>
    <x v="5"/>
    <x v="20"/>
    <x v="1"/>
    <x v="11"/>
  </r>
  <r>
    <x v="1494"/>
    <n v="1114817.49999999"/>
    <n v="150"/>
    <x v="4"/>
    <x v="35"/>
    <x v="2"/>
    <x v="9"/>
  </r>
  <r>
    <x v="1495"/>
    <n v="7987.75"/>
    <n v="35"/>
    <x v="0"/>
    <x v="19"/>
    <x v="1"/>
    <x v="1"/>
  </r>
  <r>
    <x v="1496"/>
    <n v="6857.5799999999899"/>
    <n v="4"/>
    <x v="1"/>
    <x v="35"/>
    <x v="0"/>
    <x v="9"/>
  </r>
  <r>
    <x v="1497"/>
    <n v="1835.84"/>
    <n v="27"/>
    <x v="8"/>
    <x v="30"/>
    <x v="3"/>
    <x v="0"/>
  </r>
  <r>
    <x v="1498"/>
    <n v="152334.721341"/>
    <n v="55"/>
    <x v="2"/>
    <x v="34"/>
    <x v="5"/>
    <x v="7"/>
  </r>
  <r>
    <x v="1499"/>
    <n v="148920.53"/>
    <n v="106"/>
    <x v="1"/>
    <x v="28"/>
    <x v="1"/>
    <x v="12"/>
  </r>
  <r>
    <x v="1500"/>
    <n v="4459.67"/>
    <n v="21"/>
    <x v="6"/>
    <x v="44"/>
    <x v="3"/>
    <x v="0"/>
  </r>
  <r>
    <x v="1501"/>
    <n v="5052825.63"/>
    <n v="50"/>
    <x v="5"/>
    <x v="28"/>
    <x v="4"/>
    <x v="12"/>
  </r>
  <r>
    <x v="1502"/>
    <n v="27860.6499999999"/>
    <n v="67"/>
    <x v="6"/>
    <x v="46"/>
    <x v="4"/>
    <x v="9"/>
  </r>
  <r>
    <x v="1503"/>
    <n v="372.46"/>
    <n v="4"/>
    <x v="8"/>
    <x v="46"/>
    <x v="5"/>
    <x v="9"/>
  </r>
  <r>
    <x v="1504"/>
    <n v="24800.44"/>
    <n v="41"/>
    <x v="1"/>
    <x v="9"/>
    <x v="3"/>
    <x v="3"/>
  </r>
  <r>
    <x v="1505"/>
    <n v="832608.05999999901"/>
    <n v="36"/>
    <x v="2"/>
    <x v="11"/>
    <x v="4"/>
    <x v="4"/>
  </r>
  <r>
    <x v="1506"/>
    <n v="45702.865134480002"/>
    <n v="90"/>
    <x v="4"/>
    <x v="49"/>
    <x v="0"/>
    <x v="10"/>
  </r>
  <r>
    <x v="1507"/>
    <n v="835.59"/>
    <n v="13"/>
    <x v="8"/>
    <x v="2"/>
    <x v="1"/>
    <x v="1"/>
  </r>
  <r>
    <x v="1508"/>
    <n v="25452.41"/>
    <n v="41"/>
    <x v="1"/>
    <x v="38"/>
    <x v="3"/>
    <x v="3"/>
  </r>
  <r>
    <x v="1509"/>
    <n v="8882.42"/>
    <n v="26"/>
    <x v="7"/>
    <x v="43"/>
    <x v="1"/>
    <x v="12"/>
  </r>
  <r>
    <x v="1510"/>
    <n v="1908.1566009000001"/>
    <n v="19"/>
    <x v="5"/>
    <x v="27"/>
    <x v="1"/>
    <x v="6"/>
  </r>
  <r>
    <x v="1511"/>
    <n v="5039.1999999999898"/>
    <n v="11"/>
    <x v="6"/>
    <x v="29"/>
    <x v="3"/>
    <x v="11"/>
  </r>
  <r>
    <x v="1512"/>
    <n v="1907.6695869"/>
    <n v="14"/>
    <x v="5"/>
    <x v="40"/>
    <x v="1"/>
    <x v="10"/>
  </r>
  <r>
    <x v="1513"/>
    <n v="1180.95730451999"/>
    <n v="15"/>
    <x v="4"/>
    <x v="37"/>
    <x v="5"/>
    <x v="5"/>
  </r>
  <r>
    <x v="1514"/>
    <n v="281.54000000000002"/>
    <n v="3"/>
    <x v="6"/>
    <x v="20"/>
    <x v="1"/>
    <x v="11"/>
  </r>
  <r>
    <x v="1515"/>
    <n v="14806.8499999999"/>
    <n v="3"/>
    <x v="1"/>
    <x v="33"/>
    <x v="0"/>
    <x v="11"/>
  </r>
  <r>
    <x v="1516"/>
    <n v="1280.9000000000001"/>
    <n v="11"/>
    <x v="8"/>
    <x v="8"/>
    <x v="1"/>
    <x v="0"/>
  </r>
  <r>
    <x v="1517"/>
    <n v="7504.7999999999902"/>
    <n v="23"/>
    <x v="7"/>
    <x v="28"/>
    <x v="3"/>
    <x v="12"/>
  </r>
  <r>
    <x v="1518"/>
    <n v="912.58755719999897"/>
    <n v="15"/>
    <x v="5"/>
    <x v="37"/>
    <x v="1"/>
    <x v="5"/>
  </r>
  <r>
    <x v="1519"/>
    <n v="20305.439999999999"/>
    <n v="32"/>
    <x v="1"/>
    <x v="13"/>
    <x v="3"/>
    <x v="8"/>
  </r>
  <r>
    <x v="1520"/>
    <n v="662.1"/>
    <n v="14"/>
    <x v="8"/>
    <x v="56"/>
    <x v="1"/>
    <x v="5"/>
  </r>
  <r>
    <x v="1521"/>
    <n v="728.17"/>
    <n v="12"/>
    <x v="8"/>
    <x v="26"/>
    <x v="1"/>
    <x v="9"/>
  </r>
  <r>
    <x v="1522"/>
    <n v="2011.98"/>
    <n v="9"/>
    <x v="6"/>
    <x v="36"/>
    <x v="3"/>
    <x v="5"/>
  </r>
  <r>
    <x v="1523"/>
    <n v="5916.0799999999899"/>
    <n v="3"/>
    <x v="1"/>
    <x v="32"/>
    <x v="0"/>
    <x v="7"/>
  </r>
  <r>
    <x v="1524"/>
    <n v="247.42"/>
    <n v="5"/>
    <x v="6"/>
    <x v="0"/>
    <x v="1"/>
    <x v="0"/>
  </r>
  <r>
    <x v="1525"/>
    <n v="6340.26"/>
    <n v="3"/>
    <x v="1"/>
    <x v="37"/>
    <x v="0"/>
    <x v="5"/>
  </r>
  <r>
    <x v="1526"/>
    <n v="6226.67"/>
    <n v="3"/>
    <x v="1"/>
    <x v="7"/>
    <x v="0"/>
    <x v="6"/>
  </r>
  <r>
    <x v="1527"/>
    <n v="7872.4399999999896"/>
    <n v="3"/>
    <x v="1"/>
    <x v="29"/>
    <x v="0"/>
    <x v="11"/>
  </r>
  <r>
    <x v="1528"/>
    <n v="338.28"/>
    <n v="2"/>
    <x v="8"/>
    <x v="8"/>
    <x v="5"/>
    <x v="0"/>
  </r>
  <r>
    <x v="1529"/>
    <n v="7857355.7000000002"/>
    <n v="287"/>
    <x v="2"/>
    <x v="52"/>
    <x v="2"/>
    <x v="2"/>
  </r>
  <r>
    <x v="1530"/>
    <n v="1264138.1599999899"/>
    <n v="768"/>
    <x v="0"/>
    <x v="44"/>
    <x v="0"/>
    <x v="9"/>
  </r>
  <r>
    <x v="1531"/>
    <n v="12047465.59"/>
    <n v="160"/>
    <x v="2"/>
    <x v="4"/>
    <x v="3"/>
    <x v="3"/>
  </r>
  <r>
    <x v="1532"/>
    <n v="30819.46"/>
    <n v="268"/>
    <x v="8"/>
    <x v="14"/>
    <x v="0"/>
    <x v="9"/>
  </r>
  <r>
    <x v="1533"/>
    <n v="44883.957060599903"/>
    <n v="212"/>
    <x v="4"/>
    <x v="20"/>
    <x v="1"/>
    <x v="11"/>
  </r>
  <r>
    <x v="1534"/>
    <n v="666438.93999999994"/>
    <n v="251"/>
    <x v="0"/>
    <x v="4"/>
    <x v="5"/>
    <x v="3"/>
  </r>
  <r>
    <x v="1535"/>
    <n v="619435.35801679897"/>
    <n v="319"/>
    <x v="3"/>
    <x v="53"/>
    <x v="2"/>
    <x v="8"/>
  </r>
  <r>
    <x v="1536"/>
    <n v="58715.889999999898"/>
    <n v="94"/>
    <x v="6"/>
    <x v="32"/>
    <x v="5"/>
    <x v="7"/>
  </r>
  <r>
    <x v="1537"/>
    <n v="241364.98791349999"/>
    <n v="59"/>
    <x v="2"/>
    <x v="51"/>
    <x v="5"/>
    <x v="12"/>
  </r>
  <r>
    <x v="1538"/>
    <n v="5339495.8470424898"/>
    <n v="323"/>
    <x v="2"/>
    <x v="13"/>
    <x v="3"/>
    <x v="8"/>
  </r>
  <r>
    <x v="1539"/>
    <n v="25564.205423039999"/>
    <n v="137"/>
    <x v="4"/>
    <x v="56"/>
    <x v="2"/>
    <x v="5"/>
  </r>
  <r>
    <x v="1540"/>
    <n v="136152.64000000001"/>
    <n v="235"/>
    <x v="6"/>
    <x v="38"/>
    <x v="0"/>
    <x v="3"/>
  </r>
  <r>
    <x v="1541"/>
    <n v="22832.44"/>
    <n v="243"/>
    <x v="8"/>
    <x v="56"/>
    <x v="0"/>
    <x v="5"/>
  </r>
  <r>
    <x v="1542"/>
    <n v="2585.12"/>
    <n v="130"/>
    <x v="0"/>
    <x v="24"/>
    <x v="2"/>
    <x v="11"/>
  </r>
  <r>
    <x v="1543"/>
    <n v="674714.78024500003"/>
    <n v="410"/>
    <x v="2"/>
    <x v="7"/>
    <x v="1"/>
    <x v="6"/>
  </r>
  <r>
    <x v="1544"/>
    <n v="150528.38"/>
    <n v="225"/>
    <x v="0"/>
    <x v="29"/>
    <x v="5"/>
    <x v="11"/>
  </r>
  <r>
    <x v="1545"/>
    <n v="3453370.5199999898"/>
    <n v="286"/>
    <x v="2"/>
    <x v="14"/>
    <x v="2"/>
    <x v="9"/>
  </r>
  <r>
    <x v="1546"/>
    <n v="2120045.87"/>
    <n v="244"/>
    <x v="2"/>
    <x v="31"/>
    <x v="1"/>
    <x v="2"/>
  </r>
  <r>
    <x v="1547"/>
    <n v="31772.63"/>
    <n v="130"/>
    <x v="0"/>
    <x v="22"/>
    <x v="2"/>
    <x v="7"/>
  </r>
  <r>
    <x v="1548"/>
    <n v="4799969.4400000004"/>
    <n v="291"/>
    <x v="2"/>
    <x v="30"/>
    <x v="2"/>
    <x v="0"/>
  </r>
  <r>
    <x v="1549"/>
    <n v="11991.02"/>
    <n v="23"/>
    <x v="7"/>
    <x v="43"/>
    <x v="3"/>
    <x v="12"/>
  </r>
  <r>
    <x v="1550"/>
    <n v="149966.2059951"/>
    <n v="99"/>
    <x v="5"/>
    <x v="54"/>
    <x v="3"/>
    <x v="11"/>
  </r>
  <r>
    <x v="1551"/>
    <n v="13173730.145251701"/>
    <n v="534"/>
    <x v="3"/>
    <x v="52"/>
    <x v="2"/>
    <x v="2"/>
  </r>
  <r>
    <x v="1552"/>
    <n v="49736.130746019997"/>
    <n v="117"/>
    <x v="3"/>
    <x v="29"/>
    <x v="0"/>
    <x v="11"/>
  </r>
  <r>
    <x v="1553"/>
    <n v="39982.57"/>
    <n v="93"/>
    <x v="6"/>
    <x v="40"/>
    <x v="5"/>
    <x v="10"/>
  </r>
  <r>
    <x v="1554"/>
    <n v="2914819.5799999898"/>
    <n v="94"/>
    <x v="4"/>
    <x v="52"/>
    <x v="0"/>
    <x v="2"/>
  </r>
  <r>
    <x v="1555"/>
    <n v="3319376.2829424902"/>
    <n v="321"/>
    <x v="2"/>
    <x v="54"/>
    <x v="3"/>
    <x v="11"/>
  </r>
  <r>
    <x v="1556"/>
    <n v="137606.51"/>
    <n v="236"/>
    <x v="6"/>
    <x v="3"/>
    <x v="0"/>
    <x v="2"/>
  </r>
  <r>
    <x v="1557"/>
    <n v="211217.24999999901"/>
    <n v="215"/>
    <x v="6"/>
    <x v="20"/>
    <x v="0"/>
    <x v="11"/>
  </r>
  <r>
    <x v="1558"/>
    <n v="8213.5099999999893"/>
    <n v="101"/>
    <x v="6"/>
    <x v="44"/>
    <x v="2"/>
    <x v="9"/>
  </r>
  <r>
    <x v="1559"/>
    <n v="24717.85"/>
    <n v="95"/>
    <x v="6"/>
    <x v="57"/>
    <x v="2"/>
    <x v="8"/>
  </r>
  <r>
    <x v="1560"/>
    <n v="716374.13"/>
    <n v="201"/>
    <x v="0"/>
    <x v="36"/>
    <x v="5"/>
    <x v="5"/>
  </r>
  <r>
    <x v="1561"/>
    <n v="3543.24999999999"/>
    <n v="70"/>
    <x v="7"/>
    <x v="40"/>
    <x v="2"/>
    <x v="10"/>
  </r>
  <r>
    <x v="1562"/>
    <n v="38529.240603960003"/>
    <n v="197"/>
    <x v="4"/>
    <x v="56"/>
    <x v="1"/>
    <x v="5"/>
  </r>
  <r>
    <x v="1563"/>
    <n v="2313.54"/>
    <n v="25"/>
    <x v="8"/>
    <x v="11"/>
    <x v="3"/>
    <x v="4"/>
  </r>
  <r>
    <x v="1564"/>
    <n v="18859300.109388299"/>
    <n v="575"/>
    <x v="3"/>
    <x v="9"/>
    <x v="2"/>
    <x v="3"/>
  </r>
  <r>
    <x v="1565"/>
    <n v="7095983.2300000004"/>
    <n v="366"/>
    <x v="2"/>
    <x v="25"/>
    <x v="0"/>
    <x v="4"/>
  </r>
  <r>
    <x v="1566"/>
    <n v="6389.08"/>
    <n v="36"/>
    <x v="0"/>
    <x v="6"/>
    <x v="1"/>
    <x v="5"/>
  </r>
  <r>
    <x v="1567"/>
    <n v="756494.06702099997"/>
    <n v="498"/>
    <x v="2"/>
    <x v="57"/>
    <x v="2"/>
    <x v="8"/>
  </r>
  <r>
    <x v="1568"/>
    <n v="39606.08726652"/>
    <n v="229"/>
    <x v="3"/>
    <x v="47"/>
    <x v="2"/>
    <x v="14"/>
  </r>
  <r>
    <x v="1569"/>
    <n v="13704632.099999901"/>
    <n v="362"/>
    <x v="2"/>
    <x v="26"/>
    <x v="0"/>
    <x v="9"/>
  </r>
  <r>
    <x v="1570"/>
    <n v="42678.01"/>
    <n v="96"/>
    <x v="7"/>
    <x v="4"/>
    <x v="0"/>
    <x v="3"/>
  </r>
  <r>
    <x v="1571"/>
    <n v="1595080.37"/>
    <n v="146"/>
    <x v="4"/>
    <x v="45"/>
    <x v="2"/>
    <x v="3"/>
  </r>
  <r>
    <x v="1572"/>
    <n v="19988.059999999899"/>
    <n v="88"/>
    <x v="8"/>
    <x v="18"/>
    <x v="2"/>
    <x v="1"/>
  </r>
  <r>
    <x v="1573"/>
    <n v="36709.944207839901"/>
    <n v="128"/>
    <x v="4"/>
    <x v="36"/>
    <x v="3"/>
    <x v="5"/>
  </r>
  <r>
    <x v="1574"/>
    <n v="453947.64999999898"/>
    <n v="160"/>
    <x v="0"/>
    <x v="46"/>
    <x v="4"/>
    <x v="9"/>
  </r>
  <r>
    <x v="1575"/>
    <n v="67664.089999999895"/>
    <n v="106"/>
    <x v="7"/>
    <x v="6"/>
    <x v="4"/>
    <x v="5"/>
  </r>
  <r>
    <x v="1576"/>
    <n v="230168.81"/>
    <n v="187"/>
    <x v="0"/>
    <x v="20"/>
    <x v="5"/>
    <x v="2"/>
  </r>
  <r>
    <x v="1577"/>
    <n v="829930.95999999903"/>
    <n v="706"/>
    <x v="0"/>
    <x v="3"/>
    <x v="0"/>
    <x v="2"/>
  </r>
  <r>
    <x v="1578"/>
    <n v="3111366.9283619998"/>
    <n v="323"/>
    <x v="2"/>
    <x v="21"/>
    <x v="3"/>
    <x v="1"/>
  </r>
  <r>
    <x v="1579"/>
    <n v="569262.43905050005"/>
    <n v="297"/>
    <x v="3"/>
    <x v="10"/>
    <x v="1"/>
    <x v="6"/>
  </r>
  <r>
    <x v="1580"/>
    <n v="17129314.93"/>
    <n v="160"/>
    <x v="2"/>
    <x v="0"/>
    <x v="3"/>
    <x v="0"/>
  </r>
  <r>
    <x v="1581"/>
    <n v="7381148.3583739903"/>
    <n v="130"/>
    <x v="3"/>
    <x v="45"/>
    <x v="4"/>
    <x v="3"/>
  </r>
  <r>
    <x v="1582"/>
    <n v="2718202.3"/>
    <n v="98"/>
    <x v="4"/>
    <x v="14"/>
    <x v="0"/>
    <x v="9"/>
  </r>
  <r>
    <x v="1583"/>
    <n v="5025928.1482464904"/>
    <n v="321"/>
    <x v="2"/>
    <x v="33"/>
    <x v="3"/>
    <x v="11"/>
  </r>
  <r>
    <x v="1584"/>
    <n v="61173.03"/>
    <n v="269"/>
    <x v="8"/>
    <x v="0"/>
    <x v="0"/>
    <x v="0"/>
  </r>
  <r>
    <x v="1585"/>
    <n v="1357578.88"/>
    <n v="151"/>
    <x v="4"/>
    <x v="25"/>
    <x v="2"/>
    <x v="4"/>
  </r>
  <r>
    <x v="1586"/>
    <n v="5723769.5499999998"/>
    <n v="368"/>
    <x v="2"/>
    <x v="20"/>
    <x v="0"/>
    <x v="2"/>
  </r>
  <r>
    <x v="1587"/>
    <n v="8931147.8499999996"/>
    <n v="363"/>
    <x v="2"/>
    <x v="35"/>
    <x v="0"/>
    <x v="9"/>
  </r>
  <r>
    <x v="1588"/>
    <n v="1715626.7063155"/>
    <n v="517"/>
    <x v="2"/>
    <x v="22"/>
    <x v="0"/>
    <x v="7"/>
  </r>
  <r>
    <x v="1589"/>
    <n v="2342993.5950575001"/>
    <n v="513"/>
    <x v="2"/>
    <x v="6"/>
    <x v="0"/>
    <x v="5"/>
  </r>
  <r>
    <x v="1590"/>
    <n v="201103.829999999"/>
    <n v="216"/>
    <x v="6"/>
    <x v="33"/>
    <x v="0"/>
    <x v="11"/>
  </r>
  <r>
    <x v="1591"/>
    <n v="58624.69"/>
    <n v="82"/>
    <x v="6"/>
    <x v="16"/>
    <x v="5"/>
    <x v="0"/>
  </r>
  <r>
    <x v="1592"/>
    <n v="2722201.5222159899"/>
    <n v="319"/>
    <x v="2"/>
    <x v="15"/>
    <x v="3"/>
    <x v="10"/>
  </r>
  <r>
    <x v="1593"/>
    <n v="1087797.7936924901"/>
    <n v="486"/>
    <x v="2"/>
    <x v="29"/>
    <x v="2"/>
    <x v="11"/>
  </r>
  <r>
    <x v="1594"/>
    <n v="137024.13"/>
    <n v="102"/>
    <x v="1"/>
    <x v="57"/>
    <x v="1"/>
    <x v="8"/>
  </r>
  <r>
    <x v="1595"/>
    <n v="4356294.5708534904"/>
    <n v="322"/>
    <x v="2"/>
    <x v="7"/>
    <x v="3"/>
    <x v="6"/>
  </r>
  <r>
    <x v="1596"/>
    <n v="3336852.5108105"/>
    <n v="511"/>
    <x v="2"/>
    <x v="51"/>
    <x v="0"/>
    <x v="12"/>
  </r>
  <r>
    <x v="1597"/>
    <n v="12916.91"/>
    <n v="130"/>
    <x v="6"/>
    <x v="3"/>
    <x v="2"/>
    <x v="2"/>
  </r>
  <r>
    <x v="1598"/>
    <n v="18640449.344778299"/>
    <n v="312"/>
    <x v="3"/>
    <x v="12"/>
    <x v="1"/>
    <x v="7"/>
  </r>
  <r>
    <x v="1599"/>
    <n v="14544851.987853"/>
    <n v="541"/>
    <x v="3"/>
    <x v="8"/>
    <x v="1"/>
    <x v="0"/>
  </r>
  <r>
    <x v="1600"/>
    <n v="7063.04"/>
    <n v="56"/>
    <x v="0"/>
    <x v="52"/>
    <x v="1"/>
    <x v="2"/>
  </r>
  <r>
    <x v="1601"/>
    <n v="8320.41"/>
    <n v="115"/>
    <x v="8"/>
    <x v="45"/>
    <x v="2"/>
    <x v="3"/>
  </r>
  <r>
    <x v="1602"/>
    <n v="41738.682496799898"/>
    <n v="128"/>
    <x v="4"/>
    <x v="29"/>
    <x v="3"/>
    <x v="11"/>
  </r>
  <r>
    <x v="1603"/>
    <n v="77997.429999999993"/>
    <n v="187"/>
    <x v="6"/>
    <x v="49"/>
    <x v="0"/>
    <x v="10"/>
  </r>
  <r>
    <x v="1604"/>
    <n v="46841.05"/>
    <n v="46"/>
    <x v="1"/>
    <x v="30"/>
    <x v="5"/>
    <x v="0"/>
  </r>
  <r>
    <x v="1605"/>
    <n v="36851.429999999898"/>
    <n v="75"/>
    <x v="7"/>
    <x v="50"/>
    <x v="2"/>
    <x v="6"/>
  </r>
  <r>
    <x v="1606"/>
    <n v="119629.899999999"/>
    <n v="100"/>
    <x v="1"/>
    <x v="42"/>
    <x v="1"/>
    <x v="10"/>
  </r>
  <r>
    <x v="1607"/>
    <n v="235101.09501098"/>
    <n v="84"/>
    <x v="3"/>
    <x v="27"/>
    <x v="5"/>
    <x v="6"/>
  </r>
  <r>
    <x v="1608"/>
    <n v="188875.359999999"/>
    <n v="101"/>
    <x v="1"/>
    <x v="43"/>
    <x v="2"/>
    <x v="12"/>
  </r>
  <r>
    <x v="1609"/>
    <n v="6691974.1378274402"/>
    <n v="73"/>
    <x v="3"/>
    <x v="59"/>
    <x v="5"/>
    <x v="12"/>
  </r>
  <r>
    <x v="1610"/>
    <n v="265089.51999999897"/>
    <n v="135"/>
    <x v="0"/>
    <x v="8"/>
    <x v="3"/>
    <x v="0"/>
  </r>
  <r>
    <x v="1611"/>
    <n v="2739107.78"/>
    <n v="96"/>
    <x v="4"/>
    <x v="34"/>
    <x v="0"/>
    <x v="7"/>
  </r>
  <r>
    <x v="1612"/>
    <n v="101473.68"/>
    <n v="93"/>
    <x v="7"/>
    <x v="27"/>
    <x v="0"/>
    <x v="6"/>
  </r>
  <r>
    <x v="1613"/>
    <n v="36137.61"/>
    <n v="89"/>
    <x v="7"/>
    <x v="22"/>
    <x v="0"/>
    <x v="7"/>
  </r>
  <r>
    <x v="1614"/>
    <n v="17757.310000000001"/>
    <n v="62"/>
    <x v="7"/>
    <x v="21"/>
    <x v="5"/>
    <x v="1"/>
  </r>
  <r>
    <x v="1615"/>
    <n v="2864.66"/>
    <n v="82"/>
    <x v="6"/>
    <x v="44"/>
    <x v="2"/>
    <x v="0"/>
  </r>
  <r>
    <x v="1616"/>
    <n v="6684.45"/>
    <n v="57"/>
    <x v="0"/>
    <x v="20"/>
    <x v="1"/>
    <x v="2"/>
  </r>
  <r>
    <x v="1617"/>
    <n v="54437.67"/>
    <n v="43"/>
    <x v="1"/>
    <x v="22"/>
    <x v="5"/>
    <x v="7"/>
  </r>
  <r>
    <x v="1618"/>
    <n v="3574465.9060460902"/>
    <n v="125"/>
    <x v="3"/>
    <x v="31"/>
    <x v="4"/>
    <x v="2"/>
  </r>
  <r>
    <x v="1619"/>
    <n v="35588.761411499901"/>
    <n v="224"/>
    <x v="3"/>
    <x v="42"/>
    <x v="1"/>
    <x v="10"/>
  </r>
  <r>
    <x v="1620"/>
    <n v="151736.41940599901"/>
    <n v="59"/>
    <x v="2"/>
    <x v="43"/>
    <x v="4"/>
    <x v="12"/>
  </r>
  <r>
    <x v="1621"/>
    <n v="9686.2199999999993"/>
    <n v="123"/>
    <x v="0"/>
    <x v="56"/>
    <x v="2"/>
    <x v="5"/>
  </r>
  <r>
    <x v="1622"/>
    <n v="28676506.789999999"/>
    <n v="155"/>
    <x v="2"/>
    <x v="8"/>
    <x v="3"/>
    <x v="0"/>
  </r>
  <r>
    <x v="1623"/>
    <n v="3801283.3750902498"/>
    <n v="82"/>
    <x v="3"/>
    <x v="43"/>
    <x v="4"/>
    <x v="12"/>
  </r>
  <r>
    <x v="1624"/>
    <n v="173701.19"/>
    <n v="83"/>
    <x v="1"/>
    <x v="40"/>
    <x v="2"/>
    <x v="10"/>
  </r>
  <r>
    <x v="1625"/>
    <n v="130298.859999999"/>
    <n v="102"/>
    <x v="1"/>
    <x v="10"/>
    <x v="1"/>
    <x v="6"/>
  </r>
  <r>
    <x v="1626"/>
    <n v="67537.210000000006"/>
    <n v="81"/>
    <x v="7"/>
    <x v="6"/>
    <x v="0"/>
    <x v="5"/>
  </r>
  <r>
    <x v="1627"/>
    <n v="39688.249999999898"/>
    <n v="91"/>
    <x v="7"/>
    <x v="12"/>
    <x v="0"/>
    <x v="3"/>
  </r>
  <r>
    <x v="1628"/>
    <n v="20664.63"/>
    <n v="53"/>
    <x v="7"/>
    <x v="36"/>
    <x v="5"/>
    <x v="12"/>
  </r>
  <r>
    <x v="1629"/>
    <n v="182603.29"/>
    <n v="91"/>
    <x v="1"/>
    <x v="57"/>
    <x v="2"/>
    <x v="8"/>
  </r>
  <r>
    <x v="1630"/>
    <n v="175376.14"/>
    <n v="69"/>
    <x v="5"/>
    <x v="20"/>
    <x v="4"/>
    <x v="2"/>
  </r>
  <r>
    <x v="1631"/>
    <n v="34008.199999999997"/>
    <n v="54"/>
    <x v="7"/>
    <x v="18"/>
    <x v="2"/>
    <x v="7"/>
  </r>
  <r>
    <x v="1632"/>
    <n v="14044.363267519901"/>
    <n v="55"/>
    <x v="3"/>
    <x v="54"/>
    <x v="4"/>
    <x v="11"/>
  </r>
  <r>
    <x v="1633"/>
    <n v="22460.36"/>
    <n v="41"/>
    <x v="1"/>
    <x v="28"/>
    <x v="3"/>
    <x v="12"/>
  </r>
  <r>
    <x v="1634"/>
    <n v="3811617.5839347402"/>
    <n v="125"/>
    <x v="3"/>
    <x v="11"/>
    <x v="4"/>
    <x v="4"/>
  </r>
  <r>
    <x v="1635"/>
    <n v="27603.903264299999"/>
    <n v="82"/>
    <x v="5"/>
    <x v="17"/>
    <x v="0"/>
    <x v="8"/>
  </r>
  <r>
    <x v="1636"/>
    <n v="8406.0299999999897"/>
    <n v="78"/>
    <x v="6"/>
    <x v="36"/>
    <x v="2"/>
    <x v="5"/>
  </r>
  <r>
    <x v="1637"/>
    <n v="693692.25999999896"/>
    <n v="35"/>
    <x v="2"/>
    <x v="16"/>
    <x v="4"/>
    <x v="0"/>
  </r>
  <r>
    <x v="1638"/>
    <n v="689161.61105644004"/>
    <n v="316"/>
    <x v="3"/>
    <x v="13"/>
    <x v="2"/>
    <x v="8"/>
  </r>
  <r>
    <x v="1639"/>
    <n v="8078.73"/>
    <n v="41"/>
    <x v="0"/>
    <x v="2"/>
    <x v="1"/>
    <x v="1"/>
  </r>
  <r>
    <x v="1640"/>
    <n v="9560.4640778199901"/>
    <n v="61"/>
    <x v="3"/>
    <x v="54"/>
    <x v="5"/>
    <x v="11"/>
  </r>
  <r>
    <x v="1641"/>
    <n v="48166.99"/>
    <n v="39"/>
    <x v="5"/>
    <x v="31"/>
    <x v="1"/>
    <x v="2"/>
  </r>
  <r>
    <x v="1642"/>
    <n v="114639.859999999"/>
    <n v="100"/>
    <x v="1"/>
    <x v="49"/>
    <x v="1"/>
    <x v="10"/>
  </r>
  <r>
    <x v="1643"/>
    <n v="13623.8627876999"/>
    <n v="54"/>
    <x v="5"/>
    <x v="49"/>
    <x v="0"/>
    <x v="10"/>
  </r>
  <r>
    <x v="1644"/>
    <n v="181030.04"/>
    <n v="148"/>
    <x v="0"/>
    <x v="36"/>
    <x v="4"/>
    <x v="5"/>
  </r>
  <r>
    <x v="1645"/>
    <n v="845802.51"/>
    <n v="58"/>
    <x v="5"/>
    <x v="43"/>
    <x v="5"/>
    <x v="12"/>
  </r>
  <r>
    <x v="1646"/>
    <n v="102157.859999999"/>
    <n v="6"/>
    <x v="3"/>
    <x v="52"/>
    <x v="5"/>
    <x v="2"/>
  </r>
  <r>
    <x v="1647"/>
    <n v="629523.05000000005"/>
    <n v="38"/>
    <x v="5"/>
    <x v="41"/>
    <x v="1"/>
    <x v="4"/>
  </r>
  <r>
    <x v="1648"/>
    <n v="7409.6399999999903"/>
    <n v="13"/>
    <x v="6"/>
    <x v="17"/>
    <x v="3"/>
    <x v="8"/>
  </r>
  <r>
    <x v="1649"/>
    <n v="296950.56"/>
    <n v="135"/>
    <x v="0"/>
    <x v="23"/>
    <x v="3"/>
    <x v="2"/>
  </r>
  <r>
    <x v="1650"/>
    <n v="198747.7"/>
    <n v="101"/>
    <x v="1"/>
    <x v="28"/>
    <x v="2"/>
    <x v="12"/>
  </r>
  <r>
    <x v="1651"/>
    <n v="32301.77"/>
    <n v="60"/>
    <x v="0"/>
    <x v="25"/>
    <x v="1"/>
    <x v="4"/>
  </r>
  <r>
    <x v="1652"/>
    <n v="20543.59"/>
    <n v="39"/>
    <x v="1"/>
    <x v="37"/>
    <x v="3"/>
    <x v="5"/>
  </r>
  <r>
    <x v="1653"/>
    <n v="131227.35"/>
    <n v="37"/>
    <x v="5"/>
    <x v="2"/>
    <x v="2"/>
    <x v="1"/>
  </r>
  <r>
    <x v="1654"/>
    <n v="39037.7211320399"/>
    <n v="128"/>
    <x v="4"/>
    <x v="50"/>
    <x v="3"/>
    <x v="6"/>
  </r>
  <r>
    <x v="1655"/>
    <n v="18145.5099999999"/>
    <n v="59"/>
    <x v="8"/>
    <x v="30"/>
    <x v="4"/>
    <x v="0"/>
  </r>
  <r>
    <x v="1656"/>
    <n v="21444.55"/>
    <n v="71"/>
    <x v="7"/>
    <x v="40"/>
    <x v="0"/>
    <x v="10"/>
  </r>
  <r>
    <x v="1657"/>
    <n v="84641.18"/>
    <n v="88"/>
    <x v="6"/>
    <x v="37"/>
    <x v="5"/>
    <x v="5"/>
  </r>
  <r>
    <x v="1658"/>
    <n v="1907.87576015999"/>
    <n v="27"/>
    <x v="4"/>
    <x v="33"/>
    <x v="5"/>
    <x v="11"/>
  </r>
  <r>
    <x v="1659"/>
    <n v="11766984.300000001"/>
    <n v="155"/>
    <x v="2"/>
    <x v="11"/>
    <x v="3"/>
    <x v="4"/>
  </r>
  <r>
    <x v="1660"/>
    <n v="2868954.92"/>
    <n v="95"/>
    <x v="4"/>
    <x v="2"/>
    <x v="0"/>
    <x v="1"/>
  </r>
  <r>
    <x v="1661"/>
    <n v="63814.139999999898"/>
    <n v="67"/>
    <x v="7"/>
    <x v="32"/>
    <x v="4"/>
    <x v="7"/>
  </r>
  <r>
    <x v="1662"/>
    <n v="30041.77"/>
    <n v="36"/>
    <x v="1"/>
    <x v="27"/>
    <x v="5"/>
    <x v="6"/>
  </r>
  <r>
    <x v="1663"/>
    <n v="237.07999999999899"/>
    <n v="3"/>
    <x v="6"/>
    <x v="24"/>
    <x v="1"/>
    <x v="6"/>
  </r>
  <r>
    <x v="1664"/>
    <n v="56336.480000000003"/>
    <n v="11"/>
    <x v="5"/>
    <x v="8"/>
    <x v="5"/>
    <x v="0"/>
  </r>
  <r>
    <x v="1665"/>
    <n v="198616.679999999"/>
    <n v="97"/>
    <x v="1"/>
    <x v="21"/>
    <x v="2"/>
    <x v="1"/>
  </r>
  <r>
    <x v="1666"/>
    <n v="664231.90044811997"/>
    <n v="25"/>
    <x v="3"/>
    <x v="16"/>
    <x v="5"/>
    <x v="0"/>
  </r>
  <r>
    <x v="1667"/>
    <n v="287444.08999999898"/>
    <n v="11"/>
    <x v="5"/>
    <x v="31"/>
    <x v="5"/>
    <x v="2"/>
  </r>
  <r>
    <x v="1668"/>
    <n v="17919.8999999999"/>
    <n v="32"/>
    <x v="5"/>
    <x v="34"/>
    <x v="1"/>
    <x v="7"/>
  </r>
  <r>
    <x v="1669"/>
    <n v="3500.66"/>
    <n v="11"/>
    <x v="6"/>
    <x v="53"/>
    <x v="3"/>
    <x v="5"/>
  </r>
  <r>
    <x v="1670"/>
    <n v="2453.0299999999902"/>
    <n v="68"/>
    <x v="7"/>
    <x v="15"/>
    <x v="2"/>
    <x v="10"/>
  </r>
  <r>
    <x v="1671"/>
    <n v="2873.8711683000001"/>
    <n v="20"/>
    <x v="5"/>
    <x v="48"/>
    <x v="1"/>
    <x v="8"/>
  </r>
  <r>
    <x v="1672"/>
    <n v="1676.57"/>
    <n v="15"/>
    <x v="8"/>
    <x v="36"/>
    <x v="5"/>
    <x v="5"/>
  </r>
  <r>
    <x v="1673"/>
    <n v="10511.93"/>
    <n v="57"/>
    <x v="8"/>
    <x v="9"/>
    <x v="4"/>
    <x v="3"/>
  </r>
  <r>
    <x v="1674"/>
    <n v="79027.459999999905"/>
    <n v="53"/>
    <x v="1"/>
    <x v="23"/>
    <x v="5"/>
    <x v="2"/>
  </r>
  <r>
    <x v="1675"/>
    <n v="5967.55"/>
    <n v="25"/>
    <x v="7"/>
    <x v="37"/>
    <x v="1"/>
    <x v="5"/>
  </r>
  <r>
    <x v="1676"/>
    <n v="52903.67"/>
    <n v="43"/>
    <x v="1"/>
    <x v="21"/>
    <x v="5"/>
    <x v="1"/>
  </r>
  <r>
    <x v="1677"/>
    <n v="35851.440000000002"/>
    <n v="47"/>
    <x v="7"/>
    <x v="37"/>
    <x v="2"/>
    <x v="5"/>
  </r>
  <r>
    <x v="1678"/>
    <n v="479.87"/>
    <n v="3"/>
    <x v="6"/>
    <x v="57"/>
    <x v="1"/>
    <x v="8"/>
  </r>
  <r>
    <x v="1679"/>
    <n v="5354.6999999999898"/>
    <n v="4"/>
    <x v="4"/>
    <x v="8"/>
    <x v="5"/>
    <x v="0"/>
  </r>
  <r>
    <x v="1680"/>
    <n v="1725.4120367999899"/>
    <n v="19"/>
    <x v="4"/>
    <x v="50"/>
    <x v="5"/>
    <x v="6"/>
  </r>
  <r>
    <x v="1681"/>
    <n v="57953.75"/>
    <n v="43"/>
    <x v="1"/>
    <x v="12"/>
    <x v="5"/>
    <x v="7"/>
  </r>
  <r>
    <x v="1682"/>
    <n v="312.27999999999997"/>
    <n v="2"/>
    <x v="8"/>
    <x v="11"/>
    <x v="5"/>
    <x v="4"/>
  </r>
  <r>
    <x v="1683"/>
    <n v="26767.169173800001"/>
    <n v="71"/>
    <x v="5"/>
    <x v="15"/>
    <x v="5"/>
    <x v="10"/>
  </r>
  <r>
    <x v="1684"/>
    <n v="4929.76"/>
    <n v="31"/>
    <x v="0"/>
    <x v="37"/>
    <x v="1"/>
    <x v="5"/>
  </r>
  <r>
    <x v="1685"/>
    <n v="1072.95828684"/>
    <n v="14"/>
    <x v="4"/>
    <x v="36"/>
    <x v="5"/>
    <x v="5"/>
  </r>
  <r>
    <x v="1686"/>
    <n v="378576.04"/>
    <n v="22"/>
    <x v="5"/>
    <x v="2"/>
    <x v="5"/>
    <x v="1"/>
  </r>
  <r>
    <x v="1687"/>
    <n v="9124.3699999999899"/>
    <n v="26"/>
    <x v="6"/>
    <x v="8"/>
    <x v="3"/>
    <x v="0"/>
  </r>
  <r>
    <x v="1688"/>
    <n v="2881.268082"/>
    <n v="20"/>
    <x v="5"/>
    <x v="17"/>
    <x v="1"/>
    <x v="8"/>
  </r>
  <r>
    <x v="1689"/>
    <n v="336.68999999999897"/>
    <n v="2"/>
    <x v="8"/>
    <x v="44"/>
    <x v="5"/>
    <x v="9"/>
  </r>
  <r>
    <x v="1690"/>
    <n v="6202.29"/>
    <n v="3"/>
    <x v="1"/>
    <x v="53"/>
    <x v="0"/>
    <x v="8"/>
  </r>
  <r>
    <x v="1691"/>
    <n v="54372.859364999997"/>
    <n v="48"/>
    <x v="5"/>
    <x v="54"/>
    <x v="4"/>
    <x v="11"/>
  </r>
  <r>
    <x v="1692"/>
    <n v="461.17999999999898"/>
    <n v="5"/>
    <x v="6"/>
    <x v="52"/>
    <x v="1"/>
    <x v="2"/>
  </r>
  <r>
    <x v="1693"/>
    <n v="219.80999999999901"/>
    <n v="5"/>
    <x v="6"/>
    <x v="20"/>
    <x v="1"/>
    <x v="2"/>
  </r>
  <r>
    <x v="1694"/>
    <n v="1977.78"/>
    <n v="12"/>
    <x v="6"/>
    <x v="18"/>
    <x v="3"/>
    <x v="1"/>
  </r>
  <r>
    <x v="1695"/>
    <n v="5686.8299999999899"/>
    <n v="3"/>
    <x v="1"/>
    <x v="13"/>
    <x v="0"/>
    <x v="8"/>
  </r>
  <r>
    <x v="1696"/>
    <n v="2857.5299999999902"/>
    <n v="11"/>
    <x v="6"/>
    <x v="24"/>
    <x v="3"/>
    <x v="6"/>
  </r>
  <r>
    <x v="1697"/>
    <n v="334.41"/>
    <n v="5"/>
    <x v="6"/>
    <x v="14"/>
    <x v="1"/>
    <x v="9"/>
  </r>
  <r>
    <x v="1698"/>
    <n v="213.61"/>
    <n v="2"/>
    <x v="8"/>
    <x v="5"/>
    <x v="5"/>
    <x v="4"/>
  </r>
  <r>
    <x v="1699"/>
    <n v="509.31999999999903"/>
    <n v="4"/>
    <x v="6"/>
    <x v="56"/>
    <x v="1"/>
    <x v="5"/>
  </r>
  <r>
    <x v="1700"/>
    <n v="3057.72"/>
    <n v="4"/>
    <x v="1"/>
    <x v="16"/>
    <x v="0"/>
    <x v="0"/>
  </r>
  <r>
    <x v="1701"/>
    <n v="373.099999999999"/>
    <n v="4"/>
    <x v="6"/>
    <x v="51"/>
    <x v="1"/>
    <x v="12"/>
  </r>
  <r>
    <x v="1702"/>
    <n v="362197.68999999901"/>
    <n v="645"/>
    <x v="0"/>
    <x v="24"/>
    <x v="0"/>
    <x v="11"/>
  </r>
  <r>
    <x v="1703"/>
    <n v="15862995.970308799"/>
    <n v="556"/>
    <x v="3"/>
    <x v="44"/>
    <x v="1"/>
    <x v="9"/>
  </r>
  <r>
    <x v="1704"/>
    <n v="40876.049999999901"/>
    <n v="245"/>
    <x v="8"/>
    <x v="1"/>
    <x v="0"/>
    <x v="1"/>
  </r>
  <r>
    <x v="1705"/>
    <n v="189729.50999999899"/>
    <n v="91"/>
    <x v="1"/>
    <x v="7"/>
    <x v="2"/>
    <x v="6"/>
  </r>
  <r>
    <x v="1706"/>
    <n v="11853.90088814"/>
    <n v="54"/>
    <x v="3"/>
    <x v="40"/>
    <x v="4"/>
    <x v="10"/>
  </r>
  <r>
    <x v="1707"/>
    <n v="33774.199999999997"/>
    <n v="243"/>
    <x v="8"/>
    <x v="43"/>
    <x v="0"/>
    <x v="12"/>
  </r>
  <r>
    <x v="1708"/>
    <n v="10980.9199999999"/>
    <n v="24"/>
    <x v="7"/>
    <x v="53"/>
    <x v="1"/>
    <x v="5"/>
  </r>
  <r>
    <x v="1709"/>
    <n v="382646.10826200002"/>
    <n v="60"/>
    <x v="2"/>
    <x v="7"/>
    <x v="4"/>
    <x v="6"/>
  </r>
  <r>
    <x v="1710"/>
    <n v="642001.51999999897"/>
    <n v="175"/>
    <x v="0"/>
    <x v="37"/>
    <x v="4"/>
    <x v="5"/>
  </r>
  <r>
    <x v="1711"/>
    <n v="209764.110743"/>
    <n v="50"/>
    <x v="2"/>
    <x v="42"/>
    <x v="5"/>
    <x v="10"/>
  </r>
  <r>
    <x v="1712"/>
    <n v="78707.59"/>
    <n v="16"/>
    <x v="5"/>
    <x v="4"/>
    <x v="5"/>
    <x v="3"/>
  </r>
  <r>
    <x v="1713"/>
    <n v="12234040.1794366"/>
    <n v="527"/>
    <x v="3"/>
    <x v="11"/>
    <x v="1"/>
    <x v="4"/>
  </r>
  <r>
    <x v="1714"/>
    <n v="810077.60748749902"/>
    <n v="487"/>
    <x v="2"/>
    <x v="7"/>
    <x v="2"/>
    <x v="6"/>
  </r>
  <r>
    <x v="1715"/>
    <n v="8042466.8122176304"/>
    <n v="138"/>
    <x v="3"/>
    <x v="51"/>
    <x v="0"/>
    <x v="12"/>
  </r>
  <r>
    <x v="1716"/>
    <n v="11636.7399999999"/>
    <n v="71"/>
    <x v="7"/>
    <x v="49"/>
    <x v="4"/>
    <x v="10"/>
  </r>
  <r>
    <x v="1717"/>
    <n v="459367.85"/>
    <n v="240"/>
    <x v="0"/>
    <x v="44"/>
    <x v="5"/>
    <x v="9"/>
  </r>
  <r>
    <x v="1718"/>
    <n v="8997066.3599999901"/>
    <n v="292"/>
    <x v="2"/>
    <x v="8"/>
    <x v="2"/>
    <x v="0"/>
  </r>
  <r>
    <x v="1719"/>
    <n v="17138160.840514101"/>
    <n v="535"/>
    <x v="3"/>
    <x v="16"/>
    <x v="2"/>
    <x v="0"/>
  </r>
  <r>
    <x v="1720"/>
    <n v="192960.399999999"/>
    <n v="130"/>
    <x v="0"/>
    <x v="45"/>
    <x v="3"/>
    <x v="3"/>
  </r>
  <r>
    <x v="1721"/>
    <n v="13200.9999999999"/>
    <n v="118"/>
    <x v="8"/>
    <x v="46"/>
    <x v="2"/>
    <x v="9"/>
  </r>
  <r>
    <x v="1722"/>
    <n v="1674757.63"/>
    <n v="112"/>
    <x v="5"/>
    <x v="38"/>
    <x v="3"/>
    <x v="3"/>
  </r>
  <r>
    <x v="1723"/>
    <n v="1417853.27342999"/>
    <n v="510"/>
    <x v="2"/>
    <x v="57"/>
    <x v="0"/>
    <x v="8"/>
  </r>
  <r>
    <x v="1724"/>
    <n v="430824.59"/>
    <n v="685"/>
    <x v="0"/>
    <x v="53"/>
    <x v="0"/>
    <x v="8"/>
  </r>
  <r>
    <x v="1725"/>
    <n v="4718445.6240954902"/>
    <n v="324"/>
    <x v="2"/>
    <x v="1"/>
    <x v="3"/>
    <x v="1"/>
  </r>
  <r>
    <x v="1726"/>
    <n v="1385309.0939104999"/>
    <n v="513"/>
    <x v="2"/>
    <x v="2"/>
    <x v="0"/>
    <x v="1"/>
  </r>
  <r>
    <x v="1727"/>
    <n v="38450.594949359998"/>
    <n v="210"/>
    <x v="4"/>
    <x v="36"/>
    <x v="1"/>
    <x v="5"/>
  </r>
  <r>
    <x v="1728"/>
    <n v="25794.529514919901"/>
    <n v="247"/>
    <x v="3"/>
    <x v="58"/>
    <x v="1"/>
    <x v="13"/>
  </r>
  <r>
    <x v="1729"/>
    <n v="313865.18"/>
    <n v="187"/>
    <x v="0"/>
    <x v="52"/>
    <x v="5"/>
    <x v="2"/>
  </r>
  <r>
    <x v="1730"/>
    <n v="411653.77999999898"/>
    <n v="139"/>
    <x v="0"/>
    <x v="30"/>
    <x v="3"/>
    <x v="0"/>
  </r>
  <r>
    <x v="1731"/>
    <n v="34295.483528319899"/>
    <n v="226"/>
    <x v="3"/>
    <x v="15"/>
    <x v="2"/>
    <x v="10"/>
  </r>
  <r>
    <x v="1732"/>
    <n v="29511.005293080001"/>
    <n v="137"/>
    <x v="4"/>
    <x v="20"/>
    <x v="2"/>
    <x v="11"/>
  </r>
  <r>
    <x v="1733"/>
    <n v="13761615.09"/>
    <n v="161"/>
    <x v="2"/>
    <x v="46"/>
    <x v="3"/>
    <x v="9"/>
  </r>
  <r>
    <x v="1734"/>
    <n v="142025.316308699"/>
    <n v="104"/>
    <x v="5"/>
    <x v="53"/>
    <x v="3"/>
    <x v="8"/>
  </r>
  <r>
    <x v="1735"/>
    <n v="934846.98895499995"/>
    <n v="506"/>
    <x v="2"/>
    <x v="56"/>
    <x v="2"/>
    <x v="5"/>
  </r>
  <r>
    <x v="1736"/>
    <n v="4431785.1308508599"/>
    <n v="82"/>
    <x v="3"/>
    <x v="28"/>
    <x v="4"/>
    <x v="12"/>
  </r>
  <r>
    <x v="1737"/>
    <n v="507090.38040549902"/>
    <n v="290"/>
    <x v="3"/>
    <x v="7"/>
    <x v="1"/>
    <x v="6"/>
  </r>
  <r>
    <x v="1738"/>
    <n v="1345130.047217"/>
    <n v="505"/>
    <x v="2"/>
    <x v="40"/>
    <x v="0"/>
    <x v="10"/>
  </r>
  <r>
    <x v="1739"/>
    <n v="1417948.3445379999"/>
    <n v="507"/>
    <x v="2"/>
    <x v="42"/>
    <x v="0"/>
    <x v="10"/>
  </r>
  <r>
    <x v="1740"/>
    <n v="2063.5099999999902"/>
    <n v="14"/>
    <x v="8"/>
    <x v="34"/>
    <x v="5"/>
    <x v="7"/>
  </r>
  <r>
    <x v="1741"/>
    <n v="14340.209535239999"/>
    <n v="58"/>
    <x v="3"/>
    <x v="39"/>
    <x v="4"/>
    <x v="13"/>
  </r>
  <r>
    <x v="1742"/>
    <n v="2188203.79999999"/>
    <n v="228"/>
    <x v="4"/>
    <x v="41"/>
    <x v="1"/>
    <x v="4"/>
  </r>
  <r>
    <x v="1743"/>
    <n v="39515.747428019997"/>
    <n v="225"/>
    <x v="3"/>
    <x v="15"/>
    <x v="1"/>
    <x v="10"/>
  </r>
  <r>
    <x v="1744"/>
    <n v="35900.69"/>
    <n v="258"/>
    <x v="8"/>
    <x v="23"/>
    <x v="0"/>
    <x v="2"/>
  </r>
  <r>
    <x v="1745"/>
    <n v="1800172.1299999901"/>
    <n v="125"/>
    <x v="4"/>
    <x v="1"/>
    <x v="3"/>
    <x v="1"/>
  </r>
  <r>
    <x v="1746"/>
    <n v="138648.98000000001"/>
    <n v="36"/>
    <x v="5"/>
    <x v="44"/>
    <x v="1"/>
    <x v="9"/>
  </r>
  <r>
    <x v="1747"/>
    <n v="54477.069999999898"/>
    <n v="86"/>
    <x v="6"/>
    <x v="6"/>
    <x v="5"/>
    <x v="5"/>
  </r>
  <r>
    <x v="1748"/>
    <n v="8112.3399999999901"/>
    <n v="85"/>
    <x v="8"/>
    <x v="1"/>
    <x v="2"/>
    <x v="1"/>
  </r>
  <r>
    <x v="1749"/>
    <n v="16547.21"/>
    <n v="115"/>
    <x v="8"/>
    <x v="52"/>
    <x v="2"/>
    <x v="2"/>
  </r>
  <r>
    <x v="1750"/>
    <n v="377335.87"/>
    <n v="201"/>
    <x v="0"/>
    <x v="59"/>
    <x v="5"/>
    <x v="12"/>
  </r>
  <r>
    <x v="1751"/>
    <n v="7475406.1600750601"/>
    <n v="79"/>
    <x v="3"/>
    <x v="12"/>
    <x v="4"/>
    <x v="7"/>
  </r>
  <r>
    <x v="1752"/>
    <n v="1562193.78999999"/>
    <n v="754"/>
    <x v="0"/>
    <x v="1"/>
    <x v="0"/>
    <x v="1"/>
  </r>
  <r>
    <x v="1753"/>
    <n v="1729076.45"/>
    <n v="772"/>
    <x v="0"/>
    <x v="35"/>
    <x v="0"/>
    <x v="9"/>
  </r>
  <r>
    <x v="1754"/>
    <n v="428223.69"/>
    <n v="1268"/>
    <x v="7"/>
    <x v="27"/>
    <x v="5"/>
    <x v="6"/>
  </r>
  <r>
    <x v="1755"/>
    <n v="40889.128467720002"/>
    <n v="214"/>
    <x v="4"/>
    <x v="40"/>
    <x v="1"/>
    <x v="10"/>
  </r>
  <r>
    <x v="1756"/>
    <n v="431419.34"/>
    <n v="1291"/>
    <x v="7"/>
    <x v="10"/>
    <x v="5"/>
    <x v="6"/>
  </r>
  <r>
    <x v="1757"/>
    <n v="609824.47418200003"/>
    <n v="420"/>
    <x v="2"/>
    <x v="15"/>
    <x v="1"/>
    <x v="10"/>
  </r>
  <r>
    <x v="1758"/>
    <n v="167057.09"/>
    <n v="222"/>
    <x v="6"/>
    <x v="48"/>
    <x v="0"/>
    <x v="8"/>
  </r>
  <r>
    <x v="1759"/>
    <n v="863935.80092049995"/>
    <n v="478"/>
    <x v="2"/>
    <x v="40"/>
    <x v="2"/>
    <x v="10"/>
  </r>
  <r>
    <x v="1760"/>
    <n v="129894.099999999"/>
    <n v="224"/>
    <x v="6"/>
    <x v="43"/>
    <x v="0"/>
    <x v="12"/>
  </r>
  <r>
    <x v="1761"/>
    <n v="34001873.134942502"/>
    <n v="323"/>
    <x v="3"/>
    <x v="21"/>
    <x v="2"/>
    <x v="1"/>
  </r>
  <r>
    <x v="1762"/>
    <n v="21970.27"/>
    <n v="56"/>
    <x v="0"/>
    <x v="14"/>
    <x v="1"/>
    <x v="9"/>
  </r>
  <r>
    <x v="1763"/>
    <n v="2917019.35234599"/>
    <n v="324"/>
    <x v="2"/>
    <x v="17"/>
    <x v="3"/>
    <x v="8"/>
  </r>
  <r>
    <x v="1764"/>
    <n v="293300.84999999998"/>
    <n v="92"/>
    <x v="5"/>
    <x v="34"/>
    <x v="0"/>
    <x v="7"/>
  </r>
  <r>
    <x v="1765"/>
    <n v="23130.2619792"/>
    <n v="140"/>
    <x v="4"/>
    <x v="53"/>
    <x v="2"/>
    <x v="8"/>
  </r>
  <r>
    <x v="1766"/>
    <n v="1110792.19"/>
    <n v="705"/>
    <x v="0"/>
    <x v="31"/>
    <x v="0"/>
    <x v="2"/>
  </r>
  <r>
    <x v="1767"/>
    <n v="17484590.6016462"/>
    <n v="533"/>
    <x v="3"/>
    <x v="30"/>
    <x v="2"/>
    <x v="0"/>
  </r>
  <r>
    <x v="1768"/>
    <n v="238915.27"/>
    <n v="94"/>
    <x v="1"/>
    <x v="11"/>
    <x v="2"/>
    <x v="4"/>
  </r>
  <r>
    <x v="1769"/>
    <n v="378457.95668449998"/>
    <n v="58"/>
    <x v="2"/>
    <x v="27"/>
    <x v="4"/>
    <x v="6"/>
  </r>
  <r>
    <x v="1770"/>
    <n v="11901474.163854601"/>
    <n v="318"/>
    <x v="3"/>
    <x v="6"/>
    <x v="2"/>
    <x v="5"/>
  </r>
  <r>
    <x v="1771"/>
    <n v="44625526.804651901"/>
    <n v="325"/>
    <x v="3"/>
    <x v="34"/>
    <x v="2"/>
    <x v="7"/>
  </r>
  <r>
    <x v="1772"/>
    <n v="4906996.2699999996"/>
    <n v="366"/>
    <x v="2"/>
    <x v="5"/>
    <x v="0"/>
    <x v="4"/>
  </r>
  <r>
    <x v="1773"/>
    <n v="534934.42656980001"/>
    <n v="131"/>
    <x v="3"/>
    <x v="10"/>
    <x v="0"/>
    <x v="6"/>
  </r>
  <r>
    <x v="1774"/>
    <n v="2264900.3599999901"/>
    <n v="209"/>
    <x v="4"/>
    <x v="18"/>
    <x v="1"/>
    <x v="1"/>
  </r>
  <r>
    <x v="1775"/>
    <n v="4267804.8931649998"/>
    <n v="322"/>
    <x v="2"/>
    <x v="24"/>
    <x v="3"/>
    <x v="11"/>
  </r>
  <r>
    <x v="1776"/>
    <n v="15988273.010653799"/>
    <n v="548"/>
    <x v="3"/>
    <x v="46"/>
    <x v="2"/>
    <x v="9"/>
  </r>
  <r>
    <x v="1777"/>
    <n v="1496598.6518999999"/>
    <n v="499"/>
    <x v="2"/>
    <x v="48"/>
    <x v="2"/>
    <x v="8"/>
  </r>
  <r>
    <x v="1778"/>
    <n v="1570981.81"/>
    <n v="148"/>
    <x v="4"/>
    <x v="9"/>
    <x v="2"/>
    <x v="3"/>
  </r>
  <r>
    <x v="1779"/>
    <n v="45725.65"/>
    <n v="55"/>
    <x v="8"/>
    <x v="12"/>
    <x v="4"/>
    <x v="7"/>
  </r>
  <r>
    <x v="1780"/>
    <n v="568273.24785000004"/>
    <n v="422"/>
    <x v="2"/>
    <x v="28"/>
    <x v="1"/>
    <x v="12"/>
  </r>
  <r>
    <x v="1781"/>
    <n v="51194.296852319902"/>
    <n v="129"/>
    <x v="4"/>
    <x v="15"/>
    <x v="3"/>
    <x v="10"/>
  </r>
  <r>
    <x v="1782"/>
    <n v="518867.90523427998"/>
    <n v="307"/>
    <x v="3"/>
    <x v="48"/>
    <x v="1"/>
    <x v="8"/>
  </r>
  <r>
    <x v="1783"/>
    <n v="75589.48"/>
    <n v="164"/>
    <x v="6"/>
    <x v="44"/>
    <x v="0"/>
    <x v="9"/>
  </r>
  <r>
    <x v="1784"/>
    <n v="2305950.4"/>
    <n v="210"/>
    <x v="4"/>
    <x v="43"/>
    <x v="1"/>
    <x v="12"/>
  </r>
  <r>
    <x v="1785"/>
    <n v="160200.34"/>
    <n v="114"/>
    <x v="1"/>
    <x v="4"/>
    <x v="1"/>
    <x v="3"/>
  </r>
  <r>
    <x v="1786"/>
    <n v="39236.643943319999"/>
    <n v="210"/>
    <x v="4"/>
    <x v="37"/>
    <x v="1"/>
    <x v="5"/>
  </r>
  <r>
    <x v="1787"/>
    <n v="2886993.5582015002"/>
    <n v="320"/>
    <x v="2"/>
    <x v="40"/>
    <x v="3"/>
    <x v="10"/>
  </r>
  <r>
    <x v="1788"/>
    <n v="142071.24"/>
    <n v="65"/>
    <x v="5"/>
    <x v="23"/>
    <x v="4"/>
    <x v="2"/>
  </r>
  <r>
    <x v="1789"/>
    <n v="308013.16373299999"/>
    <n v="60"/>
    <x v="2"/>
    <x v="49"/>
    <x v="4"/>
    <x v="10"/>
  </r>
  <r>
    <x v="1790"/>
    <n v="42263.1899999999"/>
    <n v="172"/>
    <x v="0"/>
    <x v="50"/>
    <x v="4"/>
    <x v="6"/>
  </r>
  <r>
    <x v="1791"/>
    <n v="43633.408699959997"/>
    <n v="225"/>
    <x v="3"/>
    <x v="40"/>
    <x v="1"/>
    <x v="10"/>
  </r>
  <r>
    <x v="1792"/>
    <n v="684462.58"/>
    <n v="94"/>
    <x v="5"/>
    <x v="21"/>
    <x v="0"/>
    <x v="1"/>
  </r>
  <r>
    <x v="1793"/>
    <n v="40231.973270159899"/>
    <n v="128"/>
    <x v="4"/>
    <x v="27"/>
    <x v="3"/>
    <x v="6"/>
  </r>
  <r>
    <x v="1794"/>
    <n v="23345.7"/>
    <n v="51"/>
    <x v="0"/>
    <x v="4"/>
    <x v="1"/>
    <x v="3"/>
  </r>
  <r>
    <x v="1795"/>
    <n v="25987033.1027968"/>
    <n v="325"/>
    <x v="3"/>
    <x v="12"/>
    <x v="2"/>
    <x v="7"/>
  </r>
  <r>
    <x v="1796"/>
    <n v="5466157.9000000004"/>
    <n v="50"/>
    <x v="5"/>
    <x v="59"/>
    <x v="4"/>
    <x v="12"/>
  </r>
  <r>
    <x v="1797"/>
    <n v="7962314.2306356505"/>
    <n v="137"/>
    <x v="3"/>
    <x v="36"/>
    <x v="0"/>
    <x v="5"/>
  </r>
  <r>
    <x v="1798"/>
    <n v="84638.622096599996"/>
    <n v="47"/>
    <x v="5"/>
    <x v="10"/>
    <x v="4"/>
    <x v="6"/>
  </r>
  <r>
    <x v="1799"/>
    <n v="53811.8"/>
    <n v="81"/>
    <x v="7"/>
    <x v="28"/>
    <x v="0"/>
    <x v="12"/>
  </r>
  <r>
    <x v="1800"/>
    <n v="1329695.01"/>
    <n v="151"/>
    <x v="4"/>
    <x v="46"/>
    <x v="2"/>
    <x v="9"/>
  </r>
  <r>
    <x v="1801"/>
    <n v="15238.3"/>
    <n v="28"/>
    <x v="1"/>
    <x v="40"/>
    <x v="5"/>
    <x v="10"/>
  </r>
  <r>
    <x v="1802"/>
    <n v="3013766.11"/>
    <n v="126"/>
    <x v="5"/>
    <x v="41"/>
    <x v="3"/>
    <x v="4"/>
  </r>
  <r>
    <x v="1803"/>
    <n v="134320.1"/>
    <n v="60"/>
    <x v="6"/>
    <x v="34"/>
    <x v="4"/>
    <x v="7"/>
  </r>
  <r>
    <x v="1804"/>
    <n v="28980.53"/>
    <n v="39"/>
    <x v="1"/>
    <x v="8"/>
    <x v="3"/>
    <x v="0"/>
  </r>
  <r>
    <x v="1805"/>
    <n v="32525.880163559999"/>
    <n v="128"/>
    <x v="4"/>
    <x v="6"/>
    <x v="3"/>
    <x v="5"/>
  </r>
  <r>
    <x v="1806"/>
    <n v="80522.219999999899"/>
    <n v="146"/>
    <x v="6"/>
    <x v="20"/>
    <x v="5"/>
    <x v="11"/>
  </r>
  <r>
    <x v="1807"/>
    <n v="84370.169999999896"/>
    <n v="137"/>
    <x v="6"/>
    <x v="50"/>
    <x v="5"/>
    <x v="6"/>
  </r>
  <r>
    <x v="1808"/>
    <n v="1335546.3899999999"/>
    <n v="127"/>
    <x v="5"/>
    <x v="5"/>
    <x v="3"/>
    <x v="4"/>
  </r>
  <r>
    <x v="1809"/>
    <n v="1524702.23"/>
    <n v="147"/>
    <x v="4"/>
    <x v="26"/>
    <x v="2"/>
    <x v="9"/>
  </r>
  <r>
    <x v="1810"/>
    <n v="13182174.0408323"/>
    <n v="535"/>
    <x v="3"/>
    <x v="3"/>
    <x v="1"/>
    <x v="2"/>
  </r>
  <r>
    <x v="1811"/>
    <n v="15100.41"/>
    <n v="59"/>
    <x v="7"/>
    <x v="19"/>
    <x v="5"/>
    <x v="1"/>
  </r>
  <r>
    <x v="1812"/>
    <n v="423393.89824705903"/>
    <n v="137"/>
    <x v="3"/>
    <x v="48"/>
    <x v="0"/>
    <x v="8"/>
  </r>
  <r>
    <x v="1813"/>
    <n v="210171.12999999899"/>
    <n v="91"/>
    <x v="1"/>
    <x v="20"/>
    <x v="2"/>
    <x v="2"/>
  </r>
  <r>
    <x v="1814"/>
    <n v="15560.719999999899"/>
    <n v="92"/>
    <x v="6"/>
    <x v="13"/>
    <x v="2"/>
    <x v="8"/>
  </r>
  <r>
    <x v="1815"/>
    <n v="4139.41"/>
    <n v="35"/>
    <x v="0"/>
    <x v="59"/>
    <x v="1"/>
    <x v="12"/>
  </r>
  <r>
    <x v="1816"/>
    <n v="93583.367878000005"/>
    <n v="60"/>
    <x v="2"/>
    <x v="32"/>
    <x v="4"/>
    <x v="7"/>
  </r>
  <r>
    <x v="1817"/>
    <n v="3782.2533078000001"/>
    <n v="43"/>
    <x v="5"/>
    <x v="13"/>
    <x v="2"/>
    <x v="8"/>
  </r>
  <r>
    <x v="1818"/>
    <n v="34671.53"/>
    <n v="49"/>
    <x v="7"/>
    <x v="43"/>
    <x v="2"/>
    <x v="12"/>
  </r>
  <r>
    <x v="1819"/>
    <n v="2009.9"/>
    <n v="14"/>
    <x v="8"/>
    <x v="1"/>
    <x v="5"/>
    <x v="1"/>
  </r>
  <r>
    <x v="1820"/>
    <n v="10230.629999999999"/>
    <n v="57"/>
    <x v="8"/>
    <x v="38"/>
    <x v="4"/>
    <x v="3"/>
  </r>
  <r>
    <x v="1821"/>
    <n v="790489.13"/>
    <n v="125"/>
    <x v="5"/>
    <x v="23"/>
    <x v="3"/>
    <x v="2"/>
  </r>
  <r>
    <x v="1822"/>
    <n v="3828.26999999999"/>
    <n v="29"/>
    <x v="0"/>
    <x v="17"/>
    <x v="1"/>
    <x v="8"/>
  </r>
  <r>
    <x v="1823"/>
    <n v="26661.2399999999"/>
    <n v="39"/>
    <x v="1"/>
    <x v="25"/>
    <x v="3"/>
    <x v="4"/>
  </r>
  <r>
    <x v="1824"/>
    <n v="976.68"/>
    <n v="21"/>
    <x v="0"/>
    <x v="33"/>
    <x v="1"/>
    <x v="11"/>
  </r>
  <r>
    <x v="1825"/>
    <n v="2146.2427205999902"/>
    <n v="19"/>
    <x v="5"/>
    <x v="24"/>
    <x v="1"/>
    <x v="11"/>
  </r>
  <r>
    <x v="1826"/>
    <n v="2013.3231294"/>
    <n v="19"/>
    <x v="5"/>
    <x v="6"/>
    <x v="1"/>
    <x v="5"/>
  </r>
  <r>
    <x v="1827"/>
    <n v="20194.650000000001"/>
    <n v="72"/>
    <x v="7"/>
    <x v="4"/>
    <x v="5"/>
    <x v="3"/>
  </r>
  <r>
    <x v="1828"/>
    <n v="13163.02"/>
    <n v="24"/>
    <x v="7"/>
    <x v="19"/>
    <x v="3"/>
    <x v="1"/>
  </r>
  <r>
    <x v="1829"/>
    <n v="90137.26"/>
    <n v="76"/>
    <x v="7"/>
    <x v="19"/>
    <x v="4"/>
    <x v="1"/>
  </r>
  <r>
    <x v="1830"/>
    <n v="517.66999999999996"/>
    <n v="20"/>
    <x v="0"/>
    <x v="54"/>
    <x v="1"/>
    <x v="11"/>
  </r>
  <r>
    <x v="1831"/>
    <n v="41778.308955899898"/>
    <n v="45"/>
    <x v="5"/>
    <x v="20"/>
    <x v="4"/>
    <x v="11"/>
  </r>
  <r>
    <x v="1832"/>
    <n v="331471.7"/>
    <n v="148"/>
    <x v="0"/>
    <x v="59"/>
    <x v="4"/>
    <x v="12"/>
  </r>
  <r>
    <x v="1833"/>
    <n v="12068.07"/>
    <n v="55"/>
    <x v="7"/>
    <x v="28"/>
    <x v="5"/>
    <x v="12"/>
  </r>
  <r>
    <x v="1834"/>
    <n v="5120.87"/>
    <n v="11"/>
    <x v="6"/>
    <x v="54"/>
    <x v="3"/>
    <x v="11"/>
  </r>
  <r>
    <x v="1835"/>
    <n v="9201.9699999999993"/>
    <n v="60"/>
    <x v="8"/>
    <x v="44"/>
    <x v="4"/>
    <x v="9"/>
  </r>
  <r>
    <x v="1836"/>
    <n v="80546.759999999995"/>
    <n v="34"/>
    <x v="5"/>
    <x v="22"/>
    <x v="1"/>
    <x v="7"/>
  </r>
  <r>
    <x v="1837"/>
    <n v="2471070.0299999998"/>
    <n v="97"/>
    <x v="4"/>
    <x v="22"/>
    <x v="0"/>
    <x v="7"/>
  </r>
  <r>
    <x v="1838"/>
    <n v="8561.98"/>
    <n v="59"/>
    <x v="8"/>
    <x v="53"/>
    <x v="4"/>
    <x v="8"/>
  </r>
  <r>
    <x v="1839"/>
    <n v="231653.781783599"/>
    <n v="99"/>
    <x v="5"/>
    <x v="29"/>
    <x v="3"/>
    <x v="11"/>
  </r>
  <r>
    <x v="1840"/>
    <n v="1287.3651033599999"/>
    <n v="16"/>
    <x v="4"/>
    <x v="57"/>
    <x v="5"/>
    <x v="8"/>
  </r>
  <r>
    <x v="1841"/>
    <n v="56268.56"/>
    <n v="90"/>
    <x v="6"/>
    <x v="38"/>
    <x v="5"/>
    <x v="3"/>
  </r>
  <r>
    <x v="1842"/>
    <n v="15076.25"/>
    <n v="115"/>
    <x v="8"/>
    <x v="25"/>
    <x v="2"/>
    <x v="4"/>
  </r>
  <r>
    <x v="1843"/>
    <n v="15960.619999999901"/>
    <n v="42"/>
    <x v="7"/>
    <x v="6"/>
    <x v="5"/>
    <x v="5"/>
  </r>
  <r>
    <x v="1844"/>
    <n v="6331.75"/>
    <n v="23"/>
    <x v="6"/>
    <x v="35"/>
    <x v="3"/>
    <x v="9"/>
  </r>
  <r>
    <x v="1845"/>
    <n v="8476.48"/>
    <n v="116"/>
    <x v="8"/>
    <x v="14"/>
    <x v="2"/>
    <x v="9"/>
  </r>
  <r>
    <x v="1846"/>
    <n v="25631.03"/>
    <n v="24"/>
    <x v="6"/>
    <x v="5"/>
    <x v="3"/>
    <x v="4"/>
  </r>
  <r>
    <x v="1847"/>
    <n v="4174"/>
    <n v="11"/>
    <x v="6"/>
    <x v="40"/>
    <x v="3"/>
    <x v="10"/>
  </r>
  <r>
    <x v="1848"/>
    <n v="112776.46"/>
    <n v="63"/>
    <x v="5"/>
    <x v="25"/>
    <x v="4"/>
    <x v="4"/>
  </r>
  <r>
    <x v="1849"/>
    <n v="34992.480000000003"/>
    <n v="37"/>
    <x v="1"/>
    <x v="20"/>
    <x v="5"/>
    <x v="11"/>
  </r>
  <r>
    <x v="1850"/>
    <n v="217.58999999999901"/>
    <n v="4"/>
    <x v="6"/>
    <x v="12"/>
    <x v="1"/>
    <x v="3"/>
  </r>
  <r>
    <x v="1851"/>
    <n v="615.54"/>
    <n v="4"/>
    <x v="6"/>
    <x v="37"/>
    <x v="1"/>
    <x v="5"/>
  </r>
  <r>
    <x v="1852"/>
    <n v="12009.254246479901"/>
    <n v="55"/>
    <x v="3"/>
    <x v="15"/>
    <x v="4"/>
    <x v="10"/>
  </r>
  <r>
    <x v="1853"/>
    <n v="673.07999999999902"/>
    <n v="14"/>
    <x v="8"/>
    <x v="51"/>
    <x v="1"/>
    <x v="12"/>
  </r>
  <r>
    <x v="1854"/>
    <n v="207537.56902449901"/>
    <n v="60"/>
    <x v="2"/>
    <x v="18"/>
    <x v="4"/>
    <x v="1"/>
  </r>
  <r>
    <x v="1855"/>
    <n v="526.66999999999996"/>
    <n v="5"/>
    <x v="6"/>
    <x v="2"/>
    <x v="1"/>
    <x v="1"/>
  </r>
  <r>
    <x v="1856"/>
    <n v="14200.0199999999"/>
    <n v="26"/>
    <x v="7"/>
    <x v="36"/>
    <x v="1"/>
    <x v="12"/>
  </r>
  <r>
    <x v="1857"/>
    <n v="31982.53"/>
    <n v="9"/>
    <x v="4"/>
    <x v="9"/>
    <x v="5"/>
    <x v="3"/>
  </r>
  <r>
    <x v="1858"/>
    <n v="432.76"/>
    <n v="5"/>
    <x v="6"/>
    <x v="3"/>
    <x v="1"/>
    <x v="2"/>
  </r>
  <r>
    <x v="1859"/>
    <n v="7080.99"/>
    <n v="3"/>
    <x v="1"/>
    <x v="20"/>
    <x v="0"/>
    <x v="11"/>
  </r>
  <r>
    <x v="1860"/>
    <n v="1224.0259914000001"/>
    <n v="17"/>
    <x v="4"/>
    <x v="48"/>
    <x v="5"/>
    <x v="8"/>
  </r>
  <r>
    <x v="1861"/>
    <n v="7133.05"/>
    <n v="3"/>
    <x v="1"/>
    <x v="43"/>
    <x v="0"/>
    <x v="12"/>
  </r>
  <r>
    <x v="1862"/>
    <n v="5707.5099999999902"/>
    <n v="3"/>
    <x v="1"/>
    <x v="9"/>
    <x v="0"/>
    <x v="3"/>
  </r>
  <r>
    <x v="1863"/>
    <n v="2797.21"/>
    <n v="14"/>
    <x v="8"/>
    <x v="19"/>
    <x v="3"/>
    <x v="1"/>
  </r>
  <r>
    <x v="1864"/>
    <n v="246.24"/>
    <n v="3"/>
    <x v="6"/>
    <x v="15"/>
    <x v="1"/>
    <x v="10"/>
  </r>
  <r>
    <x v="1865"/>
    <n v="1627.84"/>
    <n v="2"/>
    <x v="4"/>
    <x v="44"/>
    <x v="5"/>
    <x v="9"/>
  </r>
  <r>
    <x v="1866"/>
    <n v="302.04999999999899"/>
    <n v="2"/>
    <x v="8"/>
    <x v="0"/>
    <x v="5"/>
    <x v="0"/>
  </r>
  <r>
    <x v="1867"/>
    <n v="308.02999999999997"/>
    <n v="2"/>
    <x v="8"/>
    <x v="3"/>
    <x v="5"/>
    <x v="2"/>
  </r>
  <r>
    <x v="1868"/>
    <n v="371.62999999999897"/>
    <n v="5"/>
    <x v="6"/>
    <x v="9"/>
    <x v="1"/>
    <x v="3"/>
  </r>
  <r>
    <x v="1869"/>
    <n v="6606.1299999999901"/>
    <n v="4"/>
    <x v="1"/>
    <x v="4"/>
    <x v="0"/>
    <x v="3"/>
  </r>
  <r>
    <x v="1870"/>
    <n v="678408.53"/>
    <n v="691"/>
    <x v="0"/>
    <x v="43"/>
    <x v="0"/>
    <x v="12"/>
  </r>
  <r>
    <x v="1871"/>
    <n v="42911846.939999998"/>
    <n v="5099"/>
    <x v="2"/>
    <x v="9"/>
    <x v="5"/>
    <x v="3"/>
  </r>
  <r>
    <x v="1872"/>
    <n v="440944.19"/>
    <n v="167"/>
    <x v="0"/>
    <x v="54"/>
    <x v="4"/>
    <x v="11"/>
  </r>
  <r>
    <x v="1873"/>
    <n v="54900.592916399997"/>
    <n v="79"/>
    <x v="5"/>
    <x v="36"/>
    <x v="5"/>
    <x v="5"/>
  </r>
  <r>
    <x v="1874"/>
    <n v="759874.77999999898"/>
    <n v="42"/>
    <x v="5"/>
    <x v="59"/>
    <x v="5"/>
    <x v="12"/>
  </r>
  <r>
    <x v="1875"/>
    <n v="3709316.8458193201"/>
    <n v="70"/>
    <x v="3"/>
    <x v="37"/>
    <x v="5"/>
    <x v="5"/>
  </r>
  <r>
    <x v="1876"/>
    <n v="657571.67904449999"/>
    <n v="503"/>
    <x v="2"/>
    <x v="59"/>
    <x v="2"/>
    <x v="12"/>
  </r>
  <r>
    <x v="1877"/>
    <n v="196041.52581749999"/>
    <n v="59"/>
    <x v="2"/>
    <x v="36"/>
    <x v="4"/>
    <x v="5"/>
  </r>
  <r>
    <x v="1878"/>
    <n v="54130.31"/>
    <n v="16"/>
    <x v="5"/>
    <x v="9"/>
    <x v="5"/>
    <x v="3"/>
  </r>
  <r>
    <x v="1879"/>
    <n v="39420448.32"/>
    <n v="5084"/>
    <x v="2"/>
    <x v="5"/>
    <x v="5"/>
    <x v="4"/>
  </r>
  <r>
    <x v="1880"/>
    <n v="1450651.0699999901"/>
    <n v="770"/>
    <x v="0"/>
    <x v="46"/>
    <x v="0"/>
    <x v="9"/>
  </r>
  <r>
    <x v="1881"/>
    <n v="2679535.5024569998"/>
    <n v="320"/>
    <x v="2"/>
    <x v="49"/>
    <x v="3"/>
    <x v="10"/>
  </r>
  <r>
    <x v="1882"/>
    <n v="6158.86"/>
    <n v="13"/>
    <x v="6"/>
    <x v="37"/>
    <x v="3"/>
    <x v="5"/>
  </r>
  <r>
    <x v="1883"/>
    <n v="56493.59"/>
    <n v="56"/>
    <x v="5"/>
    <x v="30"/>
    <x v="2"/>
    <x v="0"/>
  </r>
  <r>
    <x v="1884"/>
    <n v="1608411.3599999901"/>
    <n v="147"/>
    <x v="4"/>
    <x v="4"/>
    <x v="2"/>
    <x v="3"/>
  </r>
  <r>
    <x v="1885"/>
    <n v="13614.549999999899"/>
    <n v="92"/>
    <x v="6"/>
    <x v="21"/>
    <x v="2"/>
    <x v="1"/>
  </r>
  <r>
    <x v="1886"/>
    <n v="35780.879999999997"/>
    <n v="125"/>
    <x v="0"/>
    <x v="51"/>
    <x v="2"/>
    <x v="12"/>
  </r>
  <r>
    <x v="1887"/>
    <n v="41948.930219399997"/>
    <n v="90"/>
    <x v="4"/>
    <x v="57"/>
    <x v="0"/>
    <x v="8"/>
  </r>
  <r>
    <x v="1888"/>
    <n v="42054.959999999897"/>
    <n v="242"/>
    <x v="8"/>
    <x v="51"/>
    <x v="0"/>
    <x v="12"/>
  </r>
  <r>
    <x v="1889"/>
    <n v="22160.515590840001"/>
    <n v="137"/>
    <x v="4"/>
    <x v="10"/>
    <x v="2"/>
    <x v="6"/>
  </r>
  <r>
    <x v="1890"/>
    <n v="2392310.98"/>
    <n v="218"/>
    <x v="4"/>
    <x v="46"/>
    <x v="1"/>
    <x v="9"/>
  </r>
  <r>
    <x v="1891"/>
    <n v="492084.39848680003"/>
    <n v="288"/>
    <x v="3"/>
    <x v="27"/>
    <x v="1"/>
    <x v="6"/>
  </r>
  <r>
    <x v="1892"/>
    <n v="151180.64000000001"/>
    <n v="105"/>
    <x v="1"/>
    <x v="43"/>
    <x v="1"/>
    <x v="12"/>
  </r>
  <r>
    <x v="1893"/>
    <n v="248994.88"/>
    <n v="83"/>
    <x v="5"/>
    <x v="8"/>
    <x v="0"/>
    <x v="0"/>
  </r>
  <r>
    <x v="1894"/>
    <n v="540925.85999999905"/>
    <n v="94"/>
    <x v="5"/>
    <x v="2"/>
    <x v="0"/>
    <x v="1"/>
  </r>
  <r>
    <x v="1895"/>
    <n v="41715.78"/>
    <n v="66"/>
    <x v="7"/>
    <x v="12"/>
    <x v="4"/>
    <x v="3"/>
  </r>
  <r>
    <x v="1896"/>
    <n v="10598.42"/>
    <n v="76"/>
    <x v="6"/>
    <x v="12"/>
    <x v="2"/>
    <x v="7"/>
  </r>
  <r>
    <x v="1897"/>
    <n v="14417.4199999999"/>
    <n v="56"/>
    <x v="7"/>
    <x v="51"/>
    <x v="5"/>
    <x v="1"/>
  </r>
  <r>
    <x v="1898"/>
    <n v="13084222.0663605"/>
    <n v="531"/>
    <x v="3"/>
    <x v="31"/>
    <x v="2"/>
    <x v="2"/>
  </r>
  <r>
    <x v="1899"/>
    <n v="5511392.7571724895"/>
    <n v="324"/>
    <x v="2"/>
    <x v="18"/>
    <x v="3"/>
    <x v="1"/>
  </r>
  <r>
    <x v="1900"/>
    <n v="7200.18"/>
    <n v="122"/>
    <x v="0"/>
    <x v="13"/>
    <x v="2"/>
    <x v="8"/>
  </r>
  <r>
    <x v="1901"/>
    <n v="36492.997665479998"/>
    <n v="93"/>
    <x v="4"/>
    <x v="6"/>
    <x v="0"/>
    <x v="5"/>
  </r>
  <r>
    <x v="1902"/>
    <n v="52606.78"/>
    <n v="242"/>
    <x v="8"/>
    <x v="6"/>
    <x v="0"/>
    <x v="5"/>
  </r>
  <r>
    <x v="1903"/>
    <n v="145.76999999999899"/>
    <n v="19"/>
    <x v="7"/>
    <x v="20"/>
    <x v="1"/>
    <x v="11"/>
  </r>
  <r>
    <x v="1904"/>
    <n v="93796.799999999901"/>
    <n v="136"/>
    <x v="0"/>
    <x v="41"/>
    <x v="3"/>
    <x v="4"/>
  </r>
  <r>
    <x v="1905"/>
    <n v="576875.27642799902"/>
    <n v="411"/>
    <x v="2"/>
    <x v="40"/>
    <x v="1"/>
    <x v="10"/>
  </r>
  <r>
    <x v="1906"/>
    <n v="4433362.8599999901"/>
    <n v="244"/>
    <x v="2"/>
    <x v="26"/>
    <x v="1"/>
    <x v="9"/>
  </r>
  <r>
    <x v="1907"/>
    <n v="1241031.1199999901"/>
    <n v="142"/>
    <x v="4"/>
    <x v="18"/>
    <x v="2"/>
    <x v="1"/>
  </r>
  <r>
    <x v="1908"/>
    <n v="3767862.38"/>
    <n v="243"/>
    <x v="2"/>
    <x v="52"/>
    <x v="1"/>
    <x v="2"/>
  </r>
  <r>
    <x v="1909"/>
    <n v="78309703.939999893"/>
    <n v="5142"/>
    <x v="2"/>
    <x v="8"/>
    <x v="5"/>
    <x v="0"/>
  </r>
  <r>
    <x v="1910"/>
    <n v="14055212.146349501"/>
    <n v="310"/>
    <x v="3"/>
    <x v="2"/>
    <x v="1"/>
    <x v="1"/>
  </r>
  <r>
    <x v="1911"/>
    <n v="183580.83544021999"/>
    <n v="77"/>
    <x v="3"/>
    <x v="17"/>
    <x v="4"/>
    <x v="8"/>
  </r>
  <r>
    <x v="1912"/>
    <n v="43464293.609999999"/>
    <n v="5139"/>
    <x v="2"/>
    <x v="46"/>
    <x v="5"/>
    <x v="9"/>
  </r>
  <r>
    <x v="1913"/>
    <n v="19851875.379999999"/>
    <n v="161"/>
    <x v="2"/>
    <x v="45"/>
    <x v="3"/>
    <x v="3"/>
  </r>
  <r>
    <x v="1914"/>
    <n v="4062761.55"/>
    <n v="242"/>
    <x v="2"/>
    <x v="38"/>
    <x v="1"/>
    <x v="3"/>
  </r>
  <r>
    <x v="1915"/>
    <n v="516023.549999999"/>
    <n v="82"/>
    <x v="5"/>
    <x v="35"/>
    <x v="0"/>
    <x v="9"/>
  </r>
  <r>
    <x v="1916"/>
    <n v="226922.15359217901"/>
    <n v="75"/>
    <x v="3"/>
    <x v="57"/>
    <x v="5"/>
    <x v="8"/>
  </r>
  <r>
    <x v="1917"/>
    <n v="17854.439999999999"/>
    <n v="124"/>
    <x v="6"/>
    <x v="5"/>
    <x v="2"/>
    <x v="4"/>
  </r>
  <r>
    <x v="1918"/>
    <n v="433917.30638531997"/>
    <n v="129"/>
    <x v="3"/>
    <x v="50"/>
    <x v="0"/>
    <x v="6"/>
  </r>
  <r>
    <x v="1919"/>
    <n v="1960888.66"/>
    <n v="244"/>
    <x v="2"/>
    <x v="30"/>
    <x v="1"/>
    <x v="0"/>
  </r>
  <r>
    <x v="1920"/>
    <n v="120967.67999999999"/>
    <n v="231"/>
    <x v="6"/>
    <x v="26"/>
    <x v="0"/>
    <x v="9"/>
  </r>
  <r>
    <x v="1921"/>
    <n v="15379956.596134"/>
    <n v="139"/>
    <x v="3"/>
    <x v="22"/>
    <x v="0"/>
    <x v="7"/>
  </r>
  <r>
    <x v="1922"/>
    <n v="126005.5"/>
    <n v="128"/>
    <x v="0"/>
    <x v="18"/>
    <x v="2"/>
    <x v="1"/>
  </r>
  <r>
    <x v="1923"/>
    <n v="30223.1899999999"/>
    <n v="246"/>
    <x v="8"/>
    <x v="21"/>
    <x v="0"/>
    <x v="1"/>
  </r>
  <r>
    <x v="1924"/>
    <n v="11850.59"/>
    <n v="116"/>
    <x v="8"/>
    <x v="31"/>
    <x v="2"/>
    <x v="2"/>
  </r>
  <r>
    <x v="1925"/>
    <n v="34512.239999999998"/>
    <n v="134"/>
    <x v="0"/>
    <x v="46"/>
    <x v="2"/>
    <x v="9"/>
  </r>
  <r>
    <x v="1926"/>
    <n v="19920.604508640001"/>
    <n v="141"/>
    <x v="4"/>
    <x v="6"/>
    <x v="2"/>
    <x v="5"/>
  </r>
  <r>
    <x v="1927"/>
    <n v="21518.91"/>
    <n v="64"/>
    <x v="7"/>
    <x v="18"/>
    <x v="5"/>
    <x v="7"/>
  </r>
  <r>
    <x v="1928"/>
    <n v="2307087.7007777798"/>
    <n v="76"/>
    <x v="3"/>
    <x v="4"/>
    <x v="5"/>
    <x v="3"/>
  </r>
  <r>
    <x v="1929"/>
    <n v="77550.73"/>
    <n v="25"/>
    <x v="5"/>
    <x v="21"/>
    <x v="1"/>
    <x v="1"/>
  </r>
  <r>
    <x v="1930"/>
    <n v="49678.600807000003"/>
    <n v="222"/>
    <x v="3"/>
    <x v="49"/>
    <x v="2"/>
    <x v="10"/>
  </r>
  <r>
    <x v="1931"/>
    <n v="1752194.75"/>
    <n v="126"/>
    <x v="4"/>
    <x v="22"/>
    <x v="3"/>
    <x v="7"/>
  </r>
  <r>
    <x v="1932"/>
    <n v="23895.309999999899"/>
    <n v="42"/>
    <x v="1"/>
    <x v="19"/>
    <x v="3"/>
    <x v="1"/>
  </r>
  <r>
    <x v="1933"/>
    <n v="3614052.5239807698"/>
    <n v="128"/>
    <x v="3"/>
    <x v="52"/>
    <x v="4"/>
    <x v="2"/>
  </r>
  <r>
    <x v="1934"/>
    <n v="7927397.0020195702"/>
    <n v="81"/>
    <x v="3"/>
    <x v="21"/>
    <x v="4"/>
    <x v="1"/>
  </r>
  <r>
    <x v="1935"/>
    <n v="137410.68999999901"/>
    <n v="214"/>
    <x v="6"/>
    <x v="29"/>
    <x v="0"/>
    <x v="11"/>
  </r>
  <r>
    <x v="1936"/>
    <n v="147898.37"/>
    <n v="235"/>
    <x v="6"/>
    <x v="11"/>
    <x v="0"/>
    <x v="4"/>
  </r>
  <r>
    <x v="1937"/>
    <n v="3099210.6510969899"/>
    <n v="320"/>
    <x v="2"/>
    <x v="22"/>
    <x v="3"/>
    <x v="7"/>
  </r>
  <r>
    <x v="1938"/>
    <n v="284501.44434250001"/>
    <n v="61"/>
    <x v="2"/>
    <x v="54"/>
    <x v="4"/>
    <x v="11"/>
  </r>
  <r>
    <x v="1939"/>
    <n v="456539.541254499"/>
    <n v="59"/>
    <x v="2"/>
    <x v="24"/>
    <x v="4"/>
    <x v="11"/>
  </r>
  <r>
    <x v="1940"/>
    <n v="7154149.27918428"/>
    <n v="129"/>
    <x v="3"/>
    <x v="38"/>
    <x v="4"/>
    <x v="3"/>
  </r>
  <r>
    <x v="1941"/>
    <n v="2870712.12"/>
    <n v="247"/>
    <x v="2"/>
    <x v="3"/>
    <x v="1"/>
    <x v="2"/>
  </r>
  <r>
    <x v="1942"/>
    <n v="47883.76"/>
    <n v="107"/>
    <x v="0"/>
    <x v="54"/>
    <x v="3"/>
    <x v="11"/>
  </r>
  <r>
    <x v="1943"/>
    <n v="161619.10999999999"/>
    <n v="101"/>
    <x v="0"/>
    <x v="28"/>
    <x v="3"/>
    <x v="12"/>
  </r>
  <r>
    <x v="1944"/>
    <n v="1357.9299999999901"/>
    <n v="16"/>
    <x v="8"/>
    <x v="9"/>
    <x v="5"/>
    <x v="3"/>
  </r>
  <r>
    <x v="1945"/>
    <n v="125811.84"/>
    <n v="102"/>
    <x v="1"/>
    <x v="13"/>
    <x v="1"/>
    <x v="8"/>
  </r>
  <r>
    <x v="1946"/>
    <n v="186675.299999999"/>
    <n v="55"/>
    <x v="5"/>
    <x v="44"/>
    <x v="4"/>
    <x v="9"/>
  </r>
  <r>
    <x v="1947"/>
    <n v="2130996.69"/>
    <n v="234"/>
    <x v="4"/>
    <x v="23"/>
    <x v="1"/>
    <x v="2"/>
  </r>
  <r>
    <x v="1948"/>
    <n v="131404.29"/>
    <n v="129"/>
    <x v="0"/>
    <x v="46"/>
    <x v="3"/>
    <x v="9"/>
  </r>
  <r>
    <x v="1949"/>
    <n v="32974.949999999997"/>
    <n v="46"/>
    <x v="7"/>
    <x v="56"/>
    <x v="2"/>
    <x v="5"/>
  </r>
  <r>
    <x v="1950"/>
    <n v="12107990.2036056"/>
    <n v="249"/>
    <x v="3"/>
    <x v="23"/>
    <x v="0"/>
    <x v="2"/>
  </r>
  <r>
    <x v="1951"/>
    <n v="2287594.5599999898"/>
    <n v="125"/>
    <x v="4"/>
    <x v="14"/>
    <x v="3"/>
    <x v="9"/>
  </r>
  <r>
    <x v="1952"/>
    <n v="172896.95"/>
    <n v="232"/>
    <x v="6"/>
    <x v="2"/>
    <x v="0"/>
    <x v="1"/>
  </r>
  <r>
    <x v="1953"/>
    <n v="124611.04"/>
    <n v="57"/>
    <x v="5"/>
    <x v="30"/>
    <x v="4"/>
    <x v="0"/>
  </r>
  <r>
    <x v="1954"/>
    <n v="4793319.3498465"/>
    <n v="325"/>
    <x v="2"/>
    <x v="53"/>
    <x v="3"/>
    <x v="8"/>
  </r>
  <r>
    <x v="1955"/>
    <n v="65390.05"/>
    <n v="82"/>
    <x v="6"/>
    <x v="52"/>
    <x v="5"/>
    <x v="2"/>
  </r>
  <r>
    <x v="1956"/>
    <n v="199611.66999999899"/>
    <n v="98"/>
    <x v="1"/>
    <x v="34"/>
    <x v="2"/>
    <x v="7"/>
  </r>
  <r>
    <x v="1957"/>
    <n v="2066371.07"/>
    <n v="220"/>
    <x v="4"/>
    <x v="35"/>
    <x v="1"/>
    <x v="9"/>
  </r>
  <r>
    <x v="1958"/>
    <n v="51925.6499999999"/>
    <n v="63"/>
    <x v="6"/>
    <x v="1"/>
    <x v="5"/>
    <x v="1"/>
  </r>
  <r>
    <x v="1959"/>
    <n v="273839.95999999897"/>
    <n v="94"/>
    <x v="1"/>
    <x v="41"/>
    <x v="2"/>
    <x v="4"/>
  </r>
  <r>
    <x v="1960"/>
    <n v="120250.41"/>
    <n v="99"/>
    <x v="1"/>
    <x v="15"/>
    <x v="1"/>
    <x v="10"/>
  </r>
  <r>
    <x v="1961"/>
    <n v="126744.45"/>
    <n v="21"/>
    <x v="5"/>
    <x v="18"/>
    <x v="5"/>
    <x v="1"/>
  </r>
  <r>
    <x v="1962"/>
    <n v="89982.909999999902"/>
    <n v="45"/>
    <x v="5"/>
    <x v="32"/>
    <x v="2"/>
    <x v="7"/>
  </r>
  <r>
    <x v="1963"/>
    <n v="13195.38"/>
    <n v="71"/>
    <x v="7"/>
    <x v="12"/>
    <x v="5"/>
    <x v="3"/>
  </r>
  <r>
    <x v="1964"/>
    <n v="742606.40346379904"/>
    <n v="24"/>
    <x v="3"/>
    <x v="8"/>
    <x v="5"/>
    <x v="0"/>
  </r>
  <r>
    <x v="1965"/>
    <n v="437881.75"/>
    <n v="154"/>
    <x v="0"/>
    <x v="12"/>
    <x v="4"/>
    <x v="7"/>
  </r>
  <r>
    <x v="1966"/>
    <n v="42672.710327599998"/>
    <n v="249"/>
    <x v="3"/>
    <x v="62"/>
    <x v="2"/>
    <x v="13"/>
  </r>
  <r>
    <x v="1967"/>
    <n v="2904691.83"/>
    <n v="94"/>
    <x v="4"/>
    <x v="31"/>
    <x v="0"/>
    <x v="2"/>
  </r>
  <r>
    <x v="1968"/>
    <n v="2079695.0799999901"/>
    <n v="126"/>
    <x v="4"/>
    <x v="52"/>
    <x v="3"/>
    <x v="2"/>
  </r>
  <r>
    <x v="1969"/>
    <n v="95183.755939800001"/>
    <n v="102"/>
    <x v="5"/>
    <x v="10"/>
    <x v="3"/>
    <x v="6"/>
  </r>
  <r>
    <x v="1970"/>
    <n v="211067.81"/>
    <n v="187"/>
    <x v="0"/>
    <x v="11"/>
    <x v="5"/>
    <x v="4"/>
  </r>
  <r>
    <x v="1971"/>
    <n v="50691.1"/>
    <n v="38"/>
    <x v="1"/>
    <x v="56"/>
    <x v="5"/>
    <x v="5"/>
  </r>
  <r>
    <x v="1972"/>
    <n v="156054.489999999"/>
    <n v="56"/>
    <x v="5"/>
    <x v="0"/>
    <x v="4"/>
    <x v="0"/>
  </r>
  <r>
    <x v="1973"/>
    <n v="22563.570746040001"/>
    <n v="136"/>
    <x v="4"/>
    <x v="24"/>
    <x v="2"/>
    <x v="11"/>
  </r>
  <r>
    <x v="1974"/>
    <n v="189254.55"/>
    <n v="91"/>
    <x v="1"/>
    <x v="27"/>
    <x v="2"/>
    <x v="6"/>
  </r>
  <r>
    <x v="1975"/>
    <n v="204959.57"/>
    <n v="99"/>
    <x v="1"/>
    <x v="22"/>
    <x v="2"/>
    <x v="7"/>
  </r>
  <r>
    <x v="1976"/>
    <n v="14567.6"/>
    <n v="58"/>
    <x v="0"/>
    <x v="5"/>
    <x v="1"/>
    <x v="4"/>
  </r>
  <r>
    <x v="1977"/>
    <n v="1169.4299999999901"/>
    <n v="13"/>
    <x v="8"/>
    <x v="34"/>
    <x v="1"/>
    <x v="7"/>
  </r>
  <r>
    <x v="1978"/>
    <n v="4493660.9400000004"/>
    <n v="50"/>
    <x v="5"/>
    <x v="2"/>
    <x v="4"/>
    <x v="1"/>
  </r>
  <r>
    <x v="1979"/>
    <n v="45467.42"/>
    <n v="47"/>
    <x v="1"/>
    <x v="0"/>
    <x v="5"/>
    <x v="0"/>
  </r>
  <r>
    <x v="1980"/>
    <n v="4774829.4599999897"/>
    <n v="48"/>
    <x v="5"/>
    <x v="21"/>
    <x v="4"/>
    <x v="1"/>
  </r>
  <r>
    <x v="1981"/>
    <n v="26490.85"/>
    <n v="136"/>
    <x v="0"/>
    <x v="8"/>
    <x v="2"/>
    <x v="0"/>
  </r>
  <r>
    <x v="1982"/>
    <n v="21881.089999999898"/>
    <n v="32"/>
    <x v="1"/>
    <x v="27"/>
    <x v="3"/>
    <x v="6"/>
  </r>
  <r>
    <x v="1983"/>
    <n v="13359748.8587585"/>
    <n v="322"/>
    <x v="2"/>
    <x v="27"/>
    <x v="3"/>
    <x v="6"/>
  </r>
  <r>
    <x v="1984"/>
    <n v="2714.74"/>
    <n v="38"/>
    <x v="0"/>
    <x v="43"/>
    <x v="1"/>
    <x v="12"/>
  </r>
  <r>
    <x v="1985"/>
    <n v="418018.44533349999"/>
    <n v="59"/>
    <x v="2"/>
    <x v="48"/>
    <x v="4"/>
    <x v="8"/>
  </r>
  <r>
    <x v="1986"/>
    <n v="9458389.2723939009"/>
    <n v="52"/>
    <x v="3"/>
    <x v="1"/>
    <x v="5"/>
    <x v="1"/>
  </r>
  <r>
    <x v="1987"/>
    <n v="9609.7900000000009"/>
    <n v="78"/>
    <x v="8"/>
    <x v="37"/>
    <x v="2"/>
    <x v="5"/>
  </r>
  <r>
    <x v="1988"/>
    <n v="5079.99"/>
    <n v="24"/>
    <x v="7"/>
    <x v="56"/>
    <x v="1"/>
    <x v="5"/>
  </r>
  <r>
    <x v="1989"/>
    <n v="510.95"/>
    <n v="5"/>
    <x v="6"/>
    <x v="31"/>
    <x v="1"/>
    <x v="2"/>
  </r>
  <r>
    <x v="1990"/>
    <n v="411395.18"/>
    <n v="104"/>
    <x v="0"/>
    <x v="56"/>
    <x v="3"/>
    <x v="5"/>
  </r>
  <r>
    <x v="1991"/>
    <n v="8897.8799999999901"/>
    <n v="4"/>
    <x v="4"/>
    <x v="0"/>
    <x v="5"/>
    <x v="0"/>
  </r>
  <r>
    <x v="1992"/>
    <n v="33292.19"/>
    <n v="46"/>
    <x v="5"/>
    <x v="41"/>
    <x v="2"/>
    <x v="4"/>
  </r>
  <r>
    <x v="1993"/>
    <n v="277084.95"/>
    <n v="44"/>
    <x v="5"/>
    <x v="28"/>
    <x v="2"/>
    <x v="12"/>
  </r>
  <r>
    <x v="1994"/>
    <n v="64798.409999999902"/>
    <n v="68"/>
    <x v="6"/>
    <x v="43"/>
    <x v="4"/>
    <x v="12"/>
  </r>
  <r>
    <x v="1995"/>
    <n v="54205.04"/>
    <n v="38"/>
    <x v="1"/>
    <x v="6"/>
    <x v="5"/>
    <x v="5"/>
  </r>
  <r>
    <x v="1996"/>
    <n v="25896.47"/>
    <n v="137"/>
    <x v="0"/>
    <x v="11"/>
    <x v="2"/>
    <x v="4"/>
  </r>
  <r>
    <x v="1997"/>
    <n v="4197788.7299999902"/>
    <n v="50"/>
    <x v="5"/>
    <x v="19"/>
    <x v="4"/>
    <x v="1"/>
  </r>
  <r>
    <x v="1998"/>
    <n v="28951.379999999899"/>
    <n v="13"/>
    <x v="5"/>
    <x v="14"/>
    <x v="5"/>
    <x v="9"/>
  </r>
  <r>
    <x v="1999"/>
    <n v="5242.74999999999"/>
    <n v="60"/>
    <x v="8"/>
    <x v="3"/>
    <x v="4"/>
    <x v="2"/>
  </r>
  <r>
    <x v="2000"/>
    <n v="1486564.05009748"/>
    <n v="49"/>
    <x v="3"/>
    <x v="44"/>
    <x v="5"/>
    <x v="9"/>
  </r>
  <r>
    <x v="2001"/>
    <n v="56043.17"/>
    <n v="12"/>
    <x v="4"/>
    <x v="59"/>
    <x v="5"/>
    <x v="12"/>
  </r>
  <r>
    <x v="2002"/>
    <n v="1189.83"/>
    <n v="14"/>
    <x v="8"/>
    <x v="28"/>
    <x v="3"/>
    <x v="12"/>
  </r>
  <r>
    <x v="2003"/>
    <n v="1513.46"/>
    <n v="13"/>
    <x v="8"/>
    <x v="18"/>
    <x v="5"/>
    <x v="1"/>
  </r>
  <r>
    <x v="2004"/>
    <n v="51777.04"/>
    <n v="83"/>
    <x v="7"/>
    <x v="51"/>
    <x v="0"/>
    <x v="1"/>
  </r>
  <r>
    <x v="2005"/>
    <n v="35637.449999999997"/>
    <n v="67"/>
    <x v="6"/>
    <x v="53"/>
    <x v="5"/>
    <x v="8"/>
  </r>
  <r>
    <x v="2006"/>
    <n v="249878.02"/>
    <n v="92"/>
    <x v="1"/>
    <x v="3"/>
    <x v="2"/>
    <x v="2"/>
  </r>
  <r>
    <x v="2007"/>
    <n v="180650.81"/>
    <n v="83"/>
    <x v="1"/>
    <x v="15"/>
    <x v="2"/>
    <x v="10"/>
  </r>
  <r>
    <x v="2008"/>
    <n v="862.58240651999995"/>
    <n v="15"/>
    <x v="4"/>
    <x v="6"/>
    <x v="5"/>
    <x v="5"/>
  </r>
  <r>
    <x v="2009"/>
    <n v="3938.33"/>
    <n v="23"/>
    <x v="8"/>
    <x v="46"/>
    <x v="3"/>
    <x v="9"/>
  </r>
  <r>
    <x v="2010"/>
    <n v="52703.88"/>
    <n v="47"/>
    <x v="1"/>
    <x v="44"/>
    <x v="5"/>
    <x v="9"/>
  </r>
  <r>
    <x v="2011"/>
    <n v="56862.67"/>
    <n v="37"/>
    <x v="5"/>
    <x v="46"/>
    <x v="1"/>
    <x v="9"/>
  </r>
  <r>
    <x v="2012"/>
    <n v="3716.34"/>
    <n v="10"/>
    <x v="6"/>
    <x v="36"/>
    <x v="3"/>
    <x v="12"/>
  </r>
  <r>
    <x v="2013"/>
    <n v="51906.22"/>
    <n v="10"/>
    <x v="4"/>
    <x v="32"/>
    <x v="5"/>
    <x v="7"/>
  </r>
  <r>
    <x v="2014"/>
    <n v="17547.419999999998"/>
    <n v="26"/>
    <x v="6"/>
    <x v="16"/>
    <x v="3"/>
    <x v="0"/>
  </r>
  <r>
    <x v="2015"/>
    <n v="26650.07"/>
    <n v="41"/>
    <x v="1"/>
    <x v="18"/>
    <x v="3"/>
    <x v="1"/>
  </r>
  <r>
    <x v="2016"/>
    <n v="19970.36"/>
    <n v="11"/>
    <x v="5"/>
    <x v="11"/>
    <x v="5"/>
    <x v="4"/>
  </r>
  <r>
    <x v="2017"/>
    <n v="40298.519999999997"/>
    <n v="38"/>
    <x v="1"/>
    <x v="54"/>
    <x v="5"/>
    <x v="11"/>
  </r>
  <r>
    <x v="2018"/>
    <n v="26790.87"/>
    <n v="34"/>
    <x v="5"/>
    <x v="32"/>
    <x v="1"/>
    <x v="7"/>
  </r>
  <r>
    <x v="2019"/>
    <n v="56155.82"/>
    <n v="42"/>
    <x v="1"/>
    <x v="19"/>
    <x v="5"/>
    <x v="1"/>
  </r>
  <r>
    <x v="2020"/>
    <n v="1106.77"/>
    <n v="14"/>
    <x v="8"/>
    <x v="59"/>
    <x v="1"/>
    <x v="12"/>
  </r>
  <r>
    <x v="2021"/>
    <n v="2709.08"/>
    <n v="14"/>
    <x v="8"/>
    <x v="32"/>
    <x v="5"/>
    <x v="7"/>
  </r>
  <r>
    <x v="2022"/>
    <n v="12016.059999999899"/>
    <n v="34"/>
    <x v="7"/>
    <x v="57"/>
    <x v="3"/>
    <x v="8"/>
  </r>
  <r>
    <x v="2023"/>
    <n v="827.08999999999901"/>
    <n v="13"/>
    <x v="8"/>
    <x v="4"/>
    <x v="1"/>
    <x v="3"/>
  </r>
  <r>
    <x v="2024"/>
    <n v="418663.36"/>
    <n v="32"/>
    <x v="5"/>
    <x v="51"/>
    <x v="5"/>
    <x v="12"/>
  </r>
  <r>
    <x v="2025"/>
    <n v="43178.099999999897"/>
    <n v="11"/>
    <x v="5"/>
    <x v="23"/>
    <x v="5"/>
    <x v="2"/>
  </r>
  <r>
    <x v="2026"/>
    <n v="22875.809999999899"/>
    <n v="32"/>
    <x v="1"/>
    <x v="29"/>
    <x v="3"/>
    <x v="11"/>
  </r>
  <r>
    <x v="2027"/>
    <n v="6378.6899999999896"/>
    <n v="13"/>
    <x v="6"/>
    <x v="56"/>
    <x v="3"/>
    <x v="5"/>
  </r>
  <r>
    <x v="2028"/>
    <n v="801.8"/>
    <n v="14"/>
    <x v="8"/>
    <x v="38"/>
    <x v="1"/>
    <x v="3"/>
  </r>
  <r>
    <x v="2029"/>
    <n v="5957.86"/>
    <n v="4"/>
    <x v="1"/>
    <x v="26"/>
    <x v="0"/>
    <x v="9"/>
  </r>
  <r>
    <x v="2030"/>
    <n v="1059.47"/>
    <n v="14"/>
    <x v="8"/>
    <x v="19"/>
    <x v="5"/>
    <x v="1"/>
  </r>
  <r>
    <x v="2031"/>
    <n v="7094.15"/>
    <n v="13"/>
    <x v="6"/>
    <x v="57"/>
    <x v="3"/>
    <x v="8"/>
  </r>
  <r>
    <x v="2032"/>
    <n v="999.80068499999902"/>
    <n v="12"/>
    <x v="4"/>
    <x v="56"/>
    <x v="5"/>
    <x v="5"/>
  </r>
  <r>
    <x v="2033"/>
    <n v="374.01"/>
    <n v="4"/>
    <x v="6"/>
    <x v="38"/>
    <x v="1"/>
    <x v="3"/>
  </r>
  <r>
    <x v="2034"/>
    <n v="309.159999999999"/>
    <n v="4"/>
    <x v="6"/>
    <x v="12"/>
    <x v="1"/>
    <x v="7"/>
  </r>
  <r>
    <x v="2035"/>
    <n v="9026.20999999999"/>
    <n v="4"/>
    <x v="4"/>
    <x v="52"/>
    <x v="5"/>
    <x v="2"/>
  </r>
  <r>
    <x v="2036"/>
    <n v="7043.93"/>
    <n v="3"/>
    <x v="1"/>
    <x v="51"/>
    <x v="0"/>
    <x v="12"/>
  </r>
  <r>
    <x v="2037"/>
    <n v="271.93"/>
    <n v="4"/>
    <x v="6"/>
    <x v="50"/>
    <x v="1"/>
    <x v="6"/>
  </r>
  <r>
    <x v="2038"/>
    <n v="703.03999999999905"/>
    <n v="6"/>
    <x v="6"/>
    <x v="25"/>
    <x v="1"/>
    <x v="4"/>
  </r>
  <r>
    <x v="2039"/>
    <n v="27465097.429800998"/>
    <n v="310"/>
    <x v="3"/>
    <x v="18"/>
    <x v="1"/>
    <x v="1"/>
  </r>
  <r>
    <x v="2040"/>
    <n v="820860.4"/>
    <n v="741"/>
    <x v="0"/>
    <x v="8"/>
    <x v="0"/>
    <x v="0"/>
  </r>
  <r>
    <x v="2041"/>
    <n v="2644173.8699999899"/>
    <n v="233"/>
    <x v="4"/>
    <x v="20"/>
    <x v="1"/>
    <x v="2"/>
  </r>
  <r>
    <x v="2042"/>
    <n v="147941.34999999899"/>
    <n v="236"/>
    <x v="6"/>
    <x v="41"/>
    <x v="0"/>
    <x v="4"/>
  </r>
  <r>
    <x v="2043"/>
    <n v="12431.002117219999"/>
    <n v="54"/>
    <x v="3"/>
    <x v="42"/>
    <x v="4"/>
    <x v="10"/>
  </r>
  <r>
    <x v="2044"/>
    <n v="22564775.467159301"/>
    <n v="541"/>
    <x v="3"/>
    <x v="44"/>
    <x v="2"/>
    <x v="9"/>
  </r>
  <r>
    <x v="2045"/>
    <n v="660467.13130199898"/>
    <n v="422"/>
    <x v="2"/>
    <x v="37"/>
    <x v="1"/>
    <x v="5"/>
  </r>
  <r>
    <x v="2046"/>
    <n v="13950022.026926501"/>
    <n v="553"/>
    <x v="3"/>
    <x v="0"/>
    <x v="1"/>
    <x v="0"/>
  </r>
  <r>
    <x v="2047"/>
    <n v="7512836.1299999999"/>
    <n v="95"/>
    <x v="4"/>
    <x v="3"/>
    <x v="0"/>
    <x v="2"/>
  </r>
  <r>
    <x v="2048"/>
    <n v="828864.37159135996"/>
    <n v="319"/>
    <x v="3"/>
    <x v="48"/>
    <x v="2"/>
    <x v="8"/>
  </r>
  <r>
    <x v="2049"/>
    <n v="8561.5035435199898"/>
    <n v="62"/>
    <x v="3"/>
    <x v="15"/>
    <x v="5"/>
    <x v="10"/>
  </r>
  <r>
    <x v="2050"/>
    <n v="2562314.3499999898"/>
    <n v="94"/>
    <x v="4"/>
    <x v="19"/>
    <x v="0"/>
    <x v="1"/>
  </r>
  <r>
    <x v="2051"/>
    <n v="37020.660482539999"/>
    <n v="114"/>
    <x v="3"/>
    <x v="42"/>
    <x v="0"/>
    <x v="10"/>
  </r>
  <r>
    <x v="2052"/>
    <n v="484821.73416250001"/>
    <n v="130"/>
    <x v="3"/>
    <x v="27"/>
    <x v="0"/>
    <x v="6"/>
  </r>
  <r>
    <x v="2053"/>
    <n v="180412.45"/>
    <n v="125"/>
    <x v="1"/>
    <x v="5"/>
    <x v="1"/>
    <x v="4"/>
  </r>
  <r>
    <x v="2054"/>
    <n v="5378214.4299999997"/>
    <n v="365"/>
    <x v="2"/>
    <x v="30"/>
    <x v="0"/>
    <x v="0"/>
  </r>
  <r>
    <x v="2055"/>
    <n v="11371147.3334297"/>
    <n v="531"/>
    <x v="3"/>
    <x v="31"/>
    <x v="1"/>
    <x v="2"/>
  </r>
  <r>
    <x v="2056"/>
    <n v="406224.94"/>
    <n v="189"/>
    <x v="0"/>
    <x v="25"/>
    <x v="5"/>
    <x v="4"/>
  </r>
  <r>
    <x v="2057"/>
    <n v="34267.159999999902"/>
    <n v="49"/>
    <x v="7"/>
    <x v="59"/>
    <x v="2"/>
    <x v="12"/>
  </r>
  <r>
    <x v="2058"/>
    <n v="1206000.9248869999"/>
    <n v="505"/>
    <x v="2"/>
    <x v="36"/>
    <x v="2"/>
    <x v="5"/>
  </r>
  <r>
    <x v="2059"/>
    <n v="26109.51"/>
    <n v="133"/>
    <x v="0"/>
    <x v="26"/>
    <x v="2"/>
    <x v="9"/>
  </r>
  <r>
    <x v="2060"/>
    <n v="18033936.7099999"/>
    <n v="159"/>
    <x v="2"/>
    <x v="35"/>
    <x v="3"/>
    <x v="9"/>
  </r>
  <r>
    <x v="2061"/>
    <n v="45911.6"/>
    <n v="246"/>
    <x v="8"/>
    <x v="18"/>
    <x v="0"/>
    <x v="1"/>
  </r>
  <r>
    <x v="2062"/>
    <n v="813743.56776899996"/>
    <n v="482"/>
    <x v="2"/>
    <x v="49"/>
    <x v="2"/>
    <x v="10"/>
  </r>
  <r>
    <x v="2063"/>
    <n v="40278.169999999896"/>
    <n v="67"/>
    <x v="7"/>
    <x v="22"/>
    <x v="4"/>
    <x v="7"/>
  </r>
  <r>
    <x v="2064"/>
    <n v="136963.139999999"/>
    <n v="226"/>
    <x v="6"/>
    <x v="59"/>
    <x v="0"/>
    <x v="12"/>
  </r>
  <r>
    <x v="2065"/>
    <n v="4413396.3500579596"/>
    <n v="122"/>
    <x v="3"/>
    <x v="25"/>
    <x v="4"/>
    <x v="4"/>
  </r>
  <r>
    <x v="2066"/>
    <n v="450896.94"/>
    <n v="684"/>
    <x v="0"/>
    <x v="48"/>
    <x v="0"/>
    <x v="8"/>
  </r>
  <r>
    <x v="2067"/>
    <n v="13631372.029999901"/>
    <n v="158"/>
    <x v="2"/>
    <x v="3"/>
    <x v="3"/>
    <x v="2"/>
  </r>
  <r>
    <x v="2068"/>
    <n v="802760.50279304001"/>
    <n v="316"/>
    <x v="3"/>
    <x v="57"/>
    <x v="2"/>
    <x v="8"/>
  </r>
  <r>
    <x v="2069"/>
    <n v="108799.349999999"/>
    <n v="36"/>
    <x v="5"/>
    <x v="0"/>
    <x v="1"/>
    <x v="0"/>
  </r>
  <r>
    <x v="2070"/>
    <n v="1504.36"/>
    <n v="18"/>
    <x v="7"/>
    <x v="40"/>
    <x v="3"/>
    <x v="10"/>
  </r>
  <r>
    <x v="2071"/>
    <n v="96397.519999999902"/>
    <n v="39"/>
    <x v="5"/>
    <x v="20"/>
    <x v="1"/>
    <x v="2"/>
  </r>
  <r>
    <x v="2072"/>
    <n v="19679873.313738499"/>
    <n v="573"/>
    <x v="3"/>
    <x v="45"/>
    <x v="2"/>
    <x v="3"/>
  </r>
  <r>
    <x v="2073"/>
    <n v="1964095.46"/>
    <n v="128"/>
    <x v="4"/>
    <x v="19"/>
    <x v="3"/>
    <x v="1"/>
  </r>
  <r>
    <x v="2074"/>
    <n v="132525.07999999999"/>
    <n v="229"/>
    <x v="6"/>
    <x v="51"/>
    <x v="0"/>
    <x v="12"/>
  </r>
  <r>
    <x v="2075"/>
    <n v="8532.6"/>
    <n v="79"/>
    <x v="8"/>
    <x v="2"/>
    <x v="2"/>
    <x v="1"/>
  </r>
  <r>
    <x v="2076"/>
    <n v="8929944.4024101794"/>
    <n v="309"/>
    <x v="3"/>
    <x v="43"/>
    <x v="1"/>
    <x v="12"/>
  </r>
  <r>
    <x v="2077"/>
    <n v="1594.53999999999"/>
    <n v="23"/>
    <x v="0"/>
    <x v="20"/>
    <x v="1"/>
    <x v="11"/>
  </r>
  <r>
    <x v="2078"/>
    <n v="180259.139999999"/>
    <n v="52"/>
    <x v="5"/>
    <x v="12"/>
    <x v="4"/>
    <x v="7"/>
  </r>
  <r>
    <x v="2079"/>
    <n v="1468783.4199999899"/>
    <n v="156"/>
    <x v="4"/>
    <x v="3"/>
    <x v="2"/>
    <x v="2"/>
  </r>
  <r>
    <x v="2080"/>
    <n v="26831.898928319999"/>
    <n v="139"/>
    <x v="4"/>
    <x v="29"/>
    <x v="2"/>
    <x v="11"/>
  </r>
  <r>
    <x v="2081"/>
    <n v="10656539.4425354"/>
    <n v="309"/>
    <x v="3"/>
    <x v="37"/>
    <x v="1"/>
    <x v="5"/>
  </r>
  <r>
    <x v="2082"/>
    <n v="312659.90999999997"/>
    <n v="216"/>
    <x v="0"/>
    <x v="24"/>
    <x v="5"/>
    <x v="11"/>
  </r>
  <r>
    <x v="2083"/>
    <n v="95984.45"/>
    <n v="93"/>
    <x v="7"/>
    <x v="50"/>
    <x v="0"/>
    <x v="6"/>
  </r>
  <r>
    <x v="2084"/>
    <n v="144192.97"/>
    <n v="115"/>
    <x v="1"/>
    <x v="12"/>
    <x v="1"/>
    <x v="7"/>
  </r>
  <r>
    <x v="2085"/>
    <n v="1424180.53999999"/>
    <n v="111"/>
    <x v="5"/>
    <x v="32"/>
    <x v="3"/>
    <x v="7"/>
  </r>
  <r>
    <x v="2086"/>
    <n v="86632.93"/>
    <n v="33"/>
    <x v="5"/>
    <x v="8"/>
    <x v="1"/>
    <x v="0"/>
  </r>
  <r>
    <x v="2087"/>
    <n v="12632181.5747621"/>
    <n v="536"/>
    <x v="3"/>
    <x v="20"/>
    <x v="1"/>
    <x v="2"/>
  </r>
  <r>
    <x v="2088"/>
    <n v="632057.62999999896"/>
    <n v="246"/>
    <x v="0"/>
    <x v="45"/>
    <x v="5"/>
    <x v="3"/>
  </r>
  <r>
    <x v="2089"/>
    <n v="106826.37"/>
    <n v="168"/>
    <x v="0"/>
    <x v="23"/>
    <x v="4"/>
    <x v="2"/>
  </r>
  <r>
    <x v="2090"/>
    <n v="90954.47"/>
    <n v="49"/>
    <x v="5"/>
    <x v="9"/>
    <x v="2"/>
    <x v="3"/>
  </r>
  <r>
    <x v="2091"/>
    <n v="408605.43454500003"/>
    <n v="60"/>
    <x v="2"/>
    <x v="29"/>
    <x v="4"/>
    <x v="11"/>
  </r>
  <r>
    <x v="2092"/>
    <n v="47124.26"/>
    <n v="37"/>
    <x v="1"/>
    <x v="33"/>
    <x v="5"/>
    <x v="11"/>
  </r>
  <r>
    <x v="2093"/>
    <n v="79280.210667899999"/>
    <n v="92"/>
    <x v="5"/>
    <x v="48"/>
    <x v="5"/>
    <x v="8"/>
  </r>
  <r>
    <x v="2094"/>
    <n v="48416.669999999896"/>
    <n v="248"/>
    <x v="8"/>
    <x v="53"/>
    <x v="0"/>
    <x v="8"/>
  </r>
  <r>
    <x v="2095"/>
    <n v="2175703.58"/>
    <n v="123"/>
    <x v="4"/>
    <x v="12"/>
    <x v="3"/>
    <x v="7"/>
  </r>
  <r>
    <x v="2096"/>
    <n v="653058.52999999898"/>
    <n v="250"/>
    <x v="0"/>
    <x v="22"/>
    <x v="5"/>
    <x v="7"/>
  </r>
  <r>
    <x v="2097"/>
    <n v="122986.899999999"/>
    <n v="226"/>
    <x v="6"/>
    <x v="28"/>
    <x v="0"/>
    <x v="12"/>
  </r>
  <r>
    <x v="2098"/>
    <n v="3068108.686797"/>
    <n v="322"/>
    <x v="2"/>
    <x v="50"/>
    <x v="3"/>
    <x v="6"/>
  </r>
  <r>
    <x v="2099"/>
    <n v="2056733.9299999899"/>
    <n v="108"/>
    <x v="5"/>
    <x v="59"/>
    <x v="3"/>
    <x v="12"/>
  </r>
  <r>
    <x v="2100"/>
    <n v="50608.06"/>
    <n v="13"/>
    <x v="5"/>
    <x v="26"/>
    <x v="5"/>
    <x v="9"/>
  </r>
  <r>
    <x v="2101"/>
    <n v="38773.352037119999"/>
    <n v="210"/>
    <x v="4"/>
    <x v="53"/>
    <x v="1"/>
    <x v="8"/>
  </r>
  <r>
    <x v="2102"/>
    <n v="43887.28666492"/>
    <n v="226"/>
    <x v="3"/>
    <x v="33"/>
    <x v="1"/>
    <x v="11"/>
  </r>
  <r>
    <x v="2103"/>
    <n v="412093.61235479999"/>
    <n v="138"/>
    <x v="3"/>
    <x v="56"/>
    <x v="0"/>
    <x v="5"/>
  </r>
  <r>
    <x v="2104"/>
    <n v="640441.89682549902"/>
    <n v="496"/>
    <x v="2"/>
    <x v="17"/>
    <x v="2"/>
    <x v="8"/>
  </r>
  <r>
    <x v="2105"/>
    <n v="29955.569999999901"/>
    <n v="249"/>
    <x v="8"/>
    <x v="9"/>
    <x v="0"/>
    <x v="3"/>
  </r>
  <r>
    <x v="2106"/>
    <n v="114541.21"/>
    <n v="111"/>
    <x v="0"/>
    <x v="57"/>
    <x v="3"/>
    <x v="8"/>
  </r>
  <r>
    <x v="2107"/>
    <n v="2018014.3499999901"/>
    <n v="227"/>
    <x v="4"/>
    <x v="11"/>
    <x v="1"/>
    <x v="4"/>
  </r>
  <r>
    <x v="2108"/>
    <n v="53124.18"/>
    <n v="81"/>
    <x v="6"/>
    <x v="46"/>
    <x v="5"/>
    <x v="9"/>
  </r>
  <r>
    <x v="2109"/>
    <n v="174796.76"/>
    <n v="112"/>
    <x v="0"/>
    <x v="18"/>
    <x v="3"/>
    <x v="1"/>
  </r>
  <r>
    <x v="2110"/>
    <n v="1222806.5899999901"/>
    <n v="145"/>
    <x v="4"/>
    <x v="22"/>
    <x v="2"/>
    <x v="7"/>
  </r>
  <r>
    <x v="2111"/>
    <n v="22051.24"/>
    <n v="35"/>
    <x v="1"/>
    <x v="35"/>
    <x v="3"/>
    <x v="9"/>
  </r>
  <r>
    <x v="2112"/>
    <n v="46170.31"/>
    <n v="82"/>
    <x v="7"/>
    <x v="37"/>
    <x v="0"/>
    <x v="5"/>
  </r>
  <r>
    <x v="2113"/>
    <n v="6281.2236893999998"/>
    <n v="47"/>
    <x v="5"/>
    <x v="53"/>
    <x v="2"/>
    <x v="8"/>
  </r>
  <r>
    <x v="2114"/>
    <n v="6053.83"/>
    <n v="3"/>
    <x v="1"/>
    <x v="1"/>
    <x v="0"/>
    <x v="1"/>
  </r>
  <r>
    <x v="2115"/>
    <n v="2319442.6800000002"/>
    <n v="212"/>
    <x v="4"/>
    <x v="32"/>
    <x v="1"/>
    <x v="7"/>
  </r>
  <r>
    <x v="2116"/>
    <n v="38999.215944000003"/>
    <n v="209"/>
    <x v="4"/>
    <x v="17"/>
    <x v="1"/>
    <x v="8"/>
  </r>
  <r>
    <x v="2117"/>
    <n v="11566774.682902901"/>
    <n v="244"/>
    <x v="3"/>
    <x v="8"/>
    <x v="0"/>
    <x v="0"/>
  </r>
  <r>
    <x v="2118"/>
    <n v="78185.14"/>
    <n v="72"/>
    <x v="7"/>
    <x v="21"/>
    <x v="4"/>
    <x v="1"/>
  </r>
  <r>
    <x v="2119"/>
    <n v="573099.97"/>
    <n v="135"/>
    <x v="0"/>
    <x v="0"/>
    <x v="3"/>
    <x v="0"/>
  </r>
  <r>
    <x v="2120"/>
    <n v="152820.50999999899"/>
    <n v="103"/>
    <x v="0"/>
    <x v="59"/>
    <x v="3"/>
    <x v="12"/>
  </r>
  <r>
    <x v="2121"/>
    <n v="21506.449999999899"/>
    <n v="32"/>
    <x v="1"/>
    <x v="15"/>
    <x v="3"/>
    <x v="10"/>
  </r>
  <r>
    <x v="2122"/>
    <n v="17286.310000000001"/>
    <n v="132"/>
    <x v="0"/>
    <x v="4"/>
    <x v="2"/>
    <x v="3"/>
  </r>
  <r>
    <x v="2123"/>
    <n v="2023553.04999999"/>
    <n v="127"/>
    <x v="4"/>
    <x v="8"/>
    <x v="3"/>
    <x v="0"/>
  </r>
  <r>
    <x v="2124"/>
    <n v="77307.25"/>
    <n v="81"/>
    <x v="7"/>
    <x v="36"/>
    <x v="0"/>
    <x v="12"/>
  </r>
  <r>
    <x v="2125"/>
    <n v="295997.82"/>
    <n v="114"/>
    <x v="0"/>
    <x v="32"/>
    <x v="3"/>
    <x v="7"/>
  </r>
  <r>
    <x v="2126"/>
    <n v="19917.6499999999"/>
    <n v="41"/>
    <x v="1"/>
    <x v="6"/>
    <x v="3"/>
    <x v="5"/>
  </r>
  <r>
    <x v="2127"/>
    <n v="35176.53"/>
    <n v="113"/>
    <x v="0"/>
    <x v="2"/>
    <x v="2"/>
    <x v="1"/>
  </r>
  <r>
    <x v="2128"/>
    <n v="15821.289999999901"/>
    <n v="52"/>
    <x v="0"/>
    <x v="22"/>
    <x v="1"/>
    <x v="7"/>
  </r>
  <r>
    <x v="2129"/>
    <n v="77323.14"/>
    <n v="123"/>
    <x v="7"/>
    <x v="13"/>
    <x v="4"/>
    <x v="8"/>
  </r>
  <r>
    <x v="2130"/>
    <n v="90222.62"/>
    <n v="69"/>
    <x v="7"/>
    <x v="18"/>
    <x v="4"/>
    <x v="7"/>
  </r>
  <r>
    <x v="2131"/>
    <n v="52769.539999999899"/>
    <n v="86"/>
    <x v="7"/>
    <x v="33"/>
    <x v="2"/>
    <x v="11"/>
  </r>
  <r>
    <x v="2132"/>
    <n v="2314578.38"/>
    <n v="207"/>
    <x v="4"/>
    <x v="51"/>
    <x v="1"/>
    <x v="12"/>
  </r>
  <r>
    <x v="2133"/>
    <n v="22571.479999999901"/>
    <n v="125"/>
    <x v="0"/>
    <x v="21"/>
    <x v="2"/>
    <x v="1"/>
  </r>
  <r>
    <x v="2134"/>
    <n v="54612.909999999902"/>
    <n v="110"/>
    <x v="0"/>
    <x v="48"/>
    <x v="3"/>
    <x v="8"/>
  </r>
  <r>
    <x v="2135"/>
    <n v="32509.35"/>
    <n v="232"/>
    <x v="8"/>
    <x v="22"/>
    <x v="0"/>
    <x v="7"/>
  </r>
  <r>
    <x v="2136"/>
    <n v="1673525.68"/>
    <n v="150"/>
    <x v="4"/>
    <x v="14"/>
    <x v="2"/>
    <x v="9"/>
  </r>
  <r>
    <x v="2137"/>
    <n v="83278.77"/>
    <n v="64"/>
    <x v="6"/>
    <x v="2"/>
    <x v="4"/>
    <x v="1"/>
  </r>
  <r>
    <x v="2138"/>
    <n v="17416.32"/>
    <n v="111"/>
    <x v="8"/>
    <x v="22"/>
    <x v="2"/>
    <x v="7"/>
  </r>
  <r>
    <x v="2139"/>
    <n v="3742.02"/>
    <n v="17"/>
    <x v="6"/>
    <x v="44"/>
    <x v="3"/>
    <x v="9"/>
  </r>
  <r>
    <x v="2140"/>
    <n v="310110.429999999"/>
    <n v="93"/>
    <x v="5"/>
    <x v="18"/>
    <x v="0"/>
    <x v="1"/>
  </r>
  <r>
    <x v="2141"/>
    <n v="172895.23"/>
    <n v="84"/>
    <x v="1"/>
    <x v="49"/>
    <x v="2"/>
    <x v="10"/>
  </r>
  <r>
    <x v="2142"/>
    <n v="18777.849999999999"/>
    <n v="175"/>
    <x v="0"/>
    <x v="53"/>
    <x v="4"/>
    <x v="8"/>
  </r>
  <r>
    <x v="2143"/>
    <n v="35398.659999999902"/>
    <n v="80"/>
    <x v="7"/>
    <x v="7"/>
    <x v="2"/>
    <x v="6"/>
  </r>
  <r>
    <x v="2144"/>
    <n v="24691.63"/>
    <n v="42"/>
    <x v="1"/>
    <x v="2"/>
    <x v="3"/>
    <x v="1"/>
  </r>
  <r>
    <x v="2145"/>
    <n v="11608.76"/>
    <n v="115"/>
    <x v="6"/>
    <x v="46"/>
    <x v="2"/>
    <x v="9"/>
  </r>
  <r>
    <x v="2146"/>
    <n v="10995.0799999999"/>
    <n v="132"/>
    <x v="0"/>
    <x v="15"/>
    <x v="2"/>
    <x v="10"/>
  </r>
  <r>
    <x v="2147"/>
    <n v="7646037.9402607204"/>
    <n v="138"/>
    <x v="3"/>
    <x v="19"/>
    <x v="0"/>
    <x v="1"/>
  </r>
  <r>
    <x v="2148"/>
    <n v="1318.3266920999999"/>
    <n v="20"/>
    <x v="5"/>
    <x v="13"/>
    <x v="1"/>
    <x v="8"/>
  </r>
  <r>
    <x v="2149"/>
    <n v="37168.072214639898"/>
    <n v="128"/>
    <x v="4"/>
    <x v="37"/>
    <x v="3"/>
    <x v="5"/>
  </r>
  <r>
    <x v="2150"/>
    <n v="41459.58"/>
    <n v="58"/>
    <x v="7"/>
    <x v="53"/>
    <x v="2"/>
    <x v="8"/>
  </r>
  <r>
    <x v="2151"/>
    <n v="5612.22"/>
    <n v="11"/>
    <x v="6"/>
    <x v="15"/>
    <x v="3"/>
    <x v="10"/>
  </r>
  <r>
    <x v="2152"/>
    <n v="16695.599999999999"/>
    <n v="60"/>
    <x v="8"/>
    <x v="14"/>
    <x v="4"/>
    <x v="9"/>
  </r>
  <r>
    <x v="2153"/>
    <n v="36045"/>
    <n v="9"/>
    <x v="4"/>
    <x v="38"/>
    <x v="5"/>
    <x v="3"/>
  </r>
  <r>
    <x v="2154"/>
    <n v="32312.579471699999"/>
    <n v="80"/>
    <x v="5"/>
    <x v="50"/>
    <x v="0"/>
    <x v="6"/>
  </r>
  <r>
    <x v="2155"/>
    <n v="40457.042179559998"/>
    <n v="128"/>
    <x v="4"/>
    <x v="53"/>
    <x v="3"/>
    <x v="8"/>
  </r>
  <r>
    <x v="2156"/>
    <n v="52460.22"/>
    <n v="117"/>
    <x v="7"/>
    <x v="29"/>
    <x v="4"/>
    <x v="11"/>
  </r>
  <r>
    <x v="2157"/>
    <n v="61652.45"/>
    <n v="44"/>
    <x v="1"/>
    <x v="14"/>
    <x v="5"/>
    <x v="9"/>
  </r>
  <r>
    <x v="2158"/>
    <n v="147898.83001080001"/>
    <n v="103"/>
    <x v="5"/>
    <x v="17"/>
    <x v="3"/>
    <x v="8"/>
  </r>
  <r>
    <x v="2159"/>
    <n v="33793.32"/>
    <n v="35"/>
    <x v="5"/>
    <x v="45"/>
    <x v="1"/>
    <x v="3"/>
  </r>
  <r>
    <x v="2160"/>
    <n v="3379.97"/>
    <n v="33"/>
    <x v="8"/>
    <x v="56"/>
    <x v="5"/>
    <x v="5"/>
  </r>
  <r>
    <x v="2161"/>
    <n v="140976.63"/>
    <n v="223"/>
    <x v="6"/>
    <x v="37"/>
    <x v="0"/>
    <x v="5"/>
  </r>
  <r>
    <x v="2162"/>
    <n v="17630.949999999899"/>
    <n v="55"/>
    <x v="0"/>
    <x v="46"/>
    <x v="1"/>
    <x v="9"/>
  </r>
  <r>
    <x v="2163"/>
    <n v="1226.33"/>
    <n v="14"/>
    <x v="8"/>
    <x v="21"/>
    <x v="3"/>
    <x v="1"/>
  </r>
  <r>
    <x v="2164"/>
    <n v="216771.08999999901"/>
    <n v="83"/>
    <x v="5"/>
    <x v="16"/>
    <x v="0"/>
    <x v="0"/>
  </r>
  <r>
    <x v="2165"/>
    <n v="47398.659999999902"/>
    <n v="54"/>
    <x v="8"/>
    <x v="43"/>
    <x v="4"/>
    <x v="12"/>
  </r>
  <r>
    <x v="2166"/>
    <n v="9778.6200000000008"/>
    <n v="28"/>
    <x v="7"/>
    <x v="33"/>
    <x v="3"/>
    <x v="11"/>
  </r>
  <r>
    <x v="2167"/>
    <n v="8385.59"/>
    <n v="79"/>
    <x v="6"/>
    <x v="24"/>
    <x v="2"/>
    <x v="11"/>
  </r>
  <r>
    <x v="2168"/>
    <n v="23283.17"/>
    <n v="132"/>
    <x v="0"/>
    <x v="33"/>
    <x v="2"/>
    <x v="11"/>
  </r>
  <r>
    <x v="2169"/>
    <n v="34695.8999999999"/>
    <n v="67"/>
    <x v="7"/>
    <x v="17"/>
    <x v="2"/>
    <x v="8"/>
  </r>
  <r>
    <x v="2170"/>
    <n v="4587417.93"/>
    <n v="108"/>
    <x v="5"/>
    <x v="19"/>
    <x v="3"/>
    <x v="1"/>
  </r>
  <r>
    <x v="2171"/>
    <n v="84293.3939331"/>
    <n v="47"/>
    <x v="5"/>
    <x v="50"/>
    <x v="4"/>
    <x v="6"/>
  </r>
  <r>
    <x v="2172"/>
    <n v="55504.98"/>
    <n v="71"/>
    <x v="6"/>
    <x v="59"/>
    <x v="5"/>
    <x v="12"/>
  </r>
  <r>
    <x v="2173"/>
    <n v="39934.94"/>
    <n v="47"/>
    <x v="6"/>
    <x v="12"/>
    <x v="4"/>
    <x v="7"/>
  </r>
  <r>
    <x v="2174"/>
    <n v="1059606.7"/>
    <n v="33"/>
    <x v="2"/>
    <x v="26"/>
    <x v="4"/>
    <x v="9"/>
  </r>
  <r>
    <x v="2175"/>
    <n v="194793.35251408"/>
    <n v="78"/>
    <x v="3"/>
    <x v="56"/>
    <x v="4"/>
    <x v="5"/>
  </r>
  <r>
    <x v="2176"/>
    <n v="6181.08"/>
    <n v="14"/>
    <x v="6"/>
    <x v="51"/>
    <x v="3"/>
    <x v="12"/>
  </r>
  <r>
    <x v="2177"/>
    <n v="184838.28"/>
    <n v="100"/>
    <x v="1"/>
    <x v="37"/>
    <x v="2"/>
    <x v="5"/>
  </r>
  <r>
    <x v="2178"/>
    <n v="4281.0599999999904"/>
    <n v="18"/>
    <x v="6"/>
    <x v="20"/>
    <x v="3"/>
    <x v="2"/>
  </r>
  <r>
    <x v="2179"/>
    <n v="60089.95"/>
    <n v="70"/>
    <x v="6"/>
    <x v="6"/>
    <x v="4"/>
    <x v="5"/>
  </r>
  <r>
    <x v="2180"/>
    <n v="51558.1499999999"/>
    <n v="81"/>
    <x v="6"/>
    <x v="31"/>
    <x v="5"/>
    <x v="2"/>
  </r>
  <r>
    <x v="2181"/>
    <n v="62703.429999999898"/>
    <n v="20"/>
    <x v="5"/>
    <x v="43"/>
    <x v="1"/>
    <x v="12"/>
  </r>
  <r>
    <x v="2182"/>
    <n v="65887.8653137199"/>
    <n v="89"/>
    <x v="4"/>
    <x v="29"/>
    <x v="0"/>
    <x v="11"/>
  </r>
  <r>
    <x v="2183"/>
    <n v="298818.77999999898"/>
    <n v="40"/>
    <x v="5"/>
    <x v="51"/>
    <x v="2"/>
    <x v="12"/>
  </r>
  <r>
    <x v="2184"/>
    <n v="3292.33"/>
    <n v="15"/>
    <x v="8"/>
    <x v="37"/>
    <x v="3"/>
    <x v="5"/>
  </r>
  <r>
    <x v="2185"/>
    <n v="13894.869999999901"/>
    <n v="40"/>
    <x v="7"/>
    <x v="53"/>
    <x v="5"/>
    <x v="5"/>
  </r>
  <r>
    <x v="2186"/>
    <n v="39777.39"/>
    <n v="59"/>
    <x v="0"/>
    <x v="30"/>
    <x v="1"/>
    <x v="0"/>
  </r>
  <r>
    <x v="2187"/>
    <n v="15168.059999999899"/>
    <n v="93"/>
    <x v="6"/>
    <x v="1"/>
    <x v="2"/>
    <x v="1"/>
  </r>
  <r>
    <x v="2188"/>
    <n v="62095.929999999898"/>
    <n v="49"/>
    <x v="5"/>
    <x v="5"/>
    <x v="2"/>
    <x v="4"/>
  </r>
  <r>
    <x v="2189"/>
    <n v="12967.68332176"/>
    <n v="60"/>
    <x v="3"/>
    <x v="55"/>
    <x v="4"/>
    <x v="14"/>
  </r>
  <r>
    <x v="2190"/>
    <n v="8025.0299999999897"/>
    <n v="39"/>
    <x v="0"/>
    <x v="28"/>
    <x v="1"/>
    <x v="12"/>
  </r>
  <r>
    <x v="2191"/>
    <n v="5636.16"/>
    <n v="14"/>
    <x v="6"/>
    <x v="19"/>
    <x v="3"/>
    <x v="1"/>
  </r>
  <r>
    <x v="2192"/>
    <n v="1254.74"/>
    <n v="14"/>
    <x v="8"/>
    <x v="59"/>
    <x v="3"/>
    <x v="12"/>
  </r>
  <r>
    <x v="2193"/>
    <n v="813.83999999999901"/>
    <n v="11"/>
    <x v="8"/>
    <x v="44"/>
    <x v="1"/>
    <x v="9"/>
  </r>
  <r>
    <x v="2194"/>
    <n v="18513.379999999899"/>
    <n v="29"/>
    <x v="5"/>
    <x v="18"/>
    <x v="1"/>
    <x v="1"/>
  </r>
  <r>
    <x v="2195"/>
    <n v="40612.660000000003"/>
    <n v="11"/>
    <x v="4"/>
    <x v="1"/>
    <x v="5"/>
    <x v="1"/>
  </r>
  <r>
    <x v="2196"/>
    <n v="253.73"/>
    <n v="4"/>
    <x v="6"/>
    <x v="18"/>
    <x v="1"/>
    <x v="7"/>
  </r>
  <r>
    <x v="2197"/>
    <n v="15644.3299999999"/>
    <n v="24"/>
    <x v="7"/>
    <x v="34"/>
    <x v="3"/>
    <x v="7"/>
  </r>
  <r>
    <x v="2198"/>
    <n v="1898.83"/>
    <n v="15"/>
    <x v="8"/>
    <x v="56"/>
    <x v="3"/>
    <x v="5"/>
  </r>
  <r>
    <x v="2199"/>
    <n v="60703.63"/>
    <n v="12"/>
    <x v="4"/>
    <x v="51"/>
    <x v="5"/>
    <x v="12"/>
  </r>
  <r>
    <x v="2200"/>
    <n v="333.86"/>
    <n v="5"/>
    <x v="6"/>
    <x v="28"/>
    <x v="1"/>
    <x v="12"/>
  </r>
  <r>
    <x v="2201"/>
    <n v="528.07000000000005"/>
    <n v="11"/>
    <x v="8"/>
    <x v="3"/>
    <x v="1"/>
    <x v="2"/>
  </r>
  <r>
    <x v="2202"/>
    <n v="648.53"/>
    <n v="14"/>
    <x v="8"/>
    <x v="37"/>
    <x v="1"/>
    <x v="5"/>
  </r>
  <r>
    <x v="2203"/>
    <n v="160.62"/>
    <n v="4"/>
    <x v="6"/>
    <x v="44"/>
    <x v="1"/>
    <x v="9"/>
  </r>
  <r>
    <x v="2204"/>
    <n v="454.02"/>
    <n v="5"/>
    <x v="6"/>
    <x v="4"/>
    <x v="1"/>
    <x v="3"/>
  </r>
  <r>
    <x v="2205"/>
    <n v="399.82"/>
    <n v="4"/>
    <x v="6"/>
    <x v="29"/>
    <x v="1"/>
    <x v="11"/>
  </r>
  <r>
    <x v="2206"/>
    <n v="103182.299999999"/>
    <n v="35"/>
    <x v="5"/>
    <x v="26"/>
    <x v="1"/>
    <x v="9"/>
  </r>
  <r>
    <x v="2207"/>
    <n v="6482.4"/>
    <n v="3"/>
    <x v="1"/>
    <x v="56"/>
    <x v="0"/>
    <x v="5"/>
  </r>
  <r>
    <x v="2208"/>
    <n v="1784.6633211000001"/>
    <n v="20"/>
    <x v="5"/>
    <x v="36"/>
    <x v="1"/>
    <x v="5"/>
  </r>
  <r>
    <x v="2209"/>
    <n v="390.36"/>
    <n v="5"/>
    <x v="6"/>
    <x v="59"/>
    <x v="1"/>
    <x v="12"/>
  </r>
  <r>
    <x v="2210"/>
    <n v="3727.11"/>
    <n v="13"/>
    <x v="8"/>
    <x v="59"/>
    <x v="5"/>
    <x v="12"/>
  </r>
  <r>
    <x v="2211"/>
    <n v="231.42863904000001"/>
    <n v="1"/>
    <x v="3"/>
    <x v="42"/>
    <x v="5"/>
    <x v="10"/>
  </r>
  <r>
    <x v="2212"/>
    <n v="13393516.386436"/>
    <n v="527"/>
    <x v="3"/>
    <x v="25"/>
    <x v="1"/>
    <x v="4"/>
  </r>
  <r>
    <x v="2213"/>
    <n v="28905167.122336701"/>
    <n v="325"/>
    <x v="3"/>
    <x v="22"/>
    <x v="2"/>
    <x v="7"/>
  </r>
  <r>
    <x v="2214"/>
    <n v="133254.69"/>
    <n v="136"/>
    <x v="0"/>
    <x v="31"/>
    <x v="3"/>
    <x v="2"/>
  </r>
  <r>
    <x v="2215"/>
    <n v="70266.505341519907"/>
    <n v="240"/>
    <x v="3"/>
    <x v="55"/>
    <x v="2"/>
    <x v="14"/>
  </r>
  <r>
    <x v="2216"/>
    <n v="210326.37"/>
    <n v="99"/>
    <x v="1"/>
    <x v="12"/>
    <x v="2"/>
    <x v="7"/>
  </r>
  <r>
    <x v="2217"/>
    <n v="30761.99"/>
    <n v="39"/>
    <x v="1"/>
    <x v="41"/>
    <x v="3"/>
    <x v="4"/>
  </r>
  <r>
    <x v="2218"/>
    <n v="59329.55"/>
    <n v="66"/>
    <x v="6"/>
    <x v="19"/>
    <x v="4"/>
    <x v="1"/>
  </r>
  <r>
    <x v="2219"/>
    <n v="13207493.3614631"/>
    <n v="320"/>
    <x v="3"/>
    <x v="37"/>
    <x v="2"/>
    <x v="5"/>
  </r>
  <r>
    <x v="2220"/>
    <n v="39058.498418279902"/>
    <n v="128"/>
    <x v="4"/>
    <x v="48"/>
    <x v="3"/>
    <x v="8"/>
  </r>
  <r>
    <x v="2221"/>
    <n v="45782.159999999902"/>
    <n v="83"/>
    <x v="6"/>
    <x v="30"/>
    <x v="5"/>
    <x v="0"/>
  </r>
  <r>
    <x v="2222"/>
    <n v="2293.66"/>
    <n v="24"/>
    <x v="8"/>
    <x v="3"/>
    <x v="3"/>
    <x v="2"/>
  </r>
  <r>
    <x v="2223"/>
    <n v="1621785.4933005001"/>
    <n v="508"/>
    <x v="2"/>
    <x v="50"/>
    <x v="0"/>
    <x v="6"/>
  </r>
  <r>
    <x v="2224"/>
    <n v="443057.109999999"/>
    <n v="147"/>
    <x v="0"/>
    <x v="28"/>
    <x v="4"/>
    <x v="12"/>
  </r>
  <r>
    <x v="2225"/>
    <n v="210036.02"/>
    <n v="89"/>
    <x v="1"/>
    <x v="24"/>
    <x v="2"/>
    <x v="11"/>
  </r>
  <r>
    <x v="2226"/>
    <n v="19581608.7641294"/>
    <n v="5131"/>
    <x v="2"/>
    <x v="12"/>
    <x v="5"/>
    <x v="7"/>
  </r>
  <r>
    <x v="2227"/>
    <n v="14090024.2114585"/>
    <n v="561"/>
    <x v="3"/>
    <x v="26"/>
    <x v="1"/>
    <x v="9"/>
  </r>
  <r>
    <x v="2228"/>
    <n v="669668.179999999"/>
    <n v="728"/>
    <x v="0"/>
    <x v="11"/>
    <x v="0"/>
    <x v="4"/>
  </r>
  <r>
    <x v="2229"/>
    <n v="24222.32"/>
    <n v="41"/>
    <x v="1"/>
    <x v="12"/>
    <x v="3"/>
    <x v="7"/>
  </r>
  <r>
    <x v="2230"/>
    <n v="9938544.6768819001"/>
    <n v="245"/>
    <x v="3"/>
    <x v="45"/>
    <x v="0"/>
    <x v="3"/>
  </r>
  <r>
    <x v="2231"/>
    <n v="35848.059999999903"/>
    <n v="270"/>
    <x v="8"/>
    <x v="30"/>
    <x v="0"/>
    <x v="0"/>
  </r>
  <r>
    <x v="2232"/>
    <n v="95395.6"/>
    <n v="177"/>
    <x v="0"/>
    <x v="13"/>
    <x v="4"/>
    <x v="8"/>
  </r>
  <r>
    <x v="2233"/>
    <n v="2234000.0299999998"/>
    <n v="213"/>
    <x v="4"/>
    <x v="44"/>
    <x v="1"/>
    <x v="9"/>
  </r>
  <r>
    <x v="2234"/>
    <n v="63902.629999999903"/>
    <n v="72"/>
    <x v="6"/>
    <x v="48"/>
    <x v="4"/>
    <x v="8"/>
  </r>
  <r>
    <x v="2235"/>
    <n v="1520254.1"/>
    <n v="146"/>
    <x v="4"/>
    <x v="21"/>
    <x v="2"/>
    <x v="1"/>
  </r>
  <r>
    <x v="2236"/>
    <n v="190642.69"/>
    <n v="100"/>
    <x v="1"/>
    <x v="19"/>
    <x v="2"/>
    <x v="1"/>
  </r>
  <r>
    <x v="2237"/>
    <n v="23458581.988866601"/>
    <n v="322"/>
    <x v="3"/>
    <x v="2"/>
    <x v="2"/>
    <x v="1"/>
  </r>
  <r>
    <x v="2238"/>
    <n v="47534.54"/>
    <n v="108"/>
    <x v="7"/>
    <x v="56"/>
    <x v="4"/>
    <x v="5"/>
  </r>
  <r>
    <x v="2239"/>
    <n v="6379837.0636539897"/>
    <n v="131"/>
    <x v="3"/>
    <x v="4"/>
    <x v="4"/>
    <x v="3"/>
  </r>
  <r>
    <x v="2240"/>
    <n v="2673750.8048459999"/>
    <n v="513"/>
    <x v="2"/>
    <x v="36"/>
    <x v="0"/>
    <x v="5"/>
  </r>
  <r>
    <x v="2241"/>
    <n v="130824.249999999"/>
    <n v="233"/>
    <x v="6"/>
    <x v="14"/>
    <x v="0"/>
    <x v="9"/>
  </r>
  <r>
    <x v="2242"/>
    <n v="25195.513671119901"/>
    <n v="138"/>
    <x v="4"/>
    <x v="17"/>
    <x v="2"/>
    <x v="8"/>
  </r>
  <r>
    <x v="2243"/>
    <n v="32293.75102276"/>
    <n v="252"/>
    <x v="3"/>
    <x v="61"/>
    <x v="1"/>
    <x v="13"/>
  </r>
  <r>
    <x v="2244"/>
    <n v="13032265.849999901"/>
    <n v="154"/>
    <x v="2"/>
    <x v="16"/>
    <x v="3"/>
    <x v="0"/>
  </r>
  <r>
    <x v="2245"/>
    <n v="24137.77"/>
    <n v="49"/>
    <x v="6"/>
    <x v="53"/>
    <x v="4"/>
    <x v="5"/>
  </r>
  <r>
    <x v="2246"/>
    <n v="432360.99"/>
    <n v="1293"/>
    <x v="7"/>
    <x v="13"/>
    <x v="5"/>
    <x v="8"/>
  </r>
  <r>
    <x v="2247"/>
    <n v="73206.09"/>
    <n v="140"/>
    <x v="6"/>
    <x v="7"/>
    <x v="5"/>
    <x v="6"/>
  </r>
  <r>
    <x v="2248"/>
    <n v="9449.65"/>
    <n v="77"/>
    <x v="8"/>
    <x v="19"/>
    <x v="2"/>
    <x v="1"/>
  </r>
  <r>
    <x v="2249"/>
    <n v="455275.989999999"/>
    <n v="1269"/>
    <x v="7"/>
    <x v="24"/>
    <x v="5"/>
    <x v="11"/>
  </r>
  <r>
    <x v="2250"/>
    <n v="2778159.90579599"/>
    <n v="322"/>
    <x v="2"/>
    <x v="2"/>
    <x v="3"/>
    <x v="1"/>
  </r>
  <r>
    <x v="2251"/>
    <n v="707464.39104549994"/>
    <n v="423"/>
    <x v="2"/>
    <x v="22"/>
    <x v="1"/>
    <x v="7"/>
  </r>
  <r>
    <x v="2252"/>
    <n v="567527.26825299999"/>
    <n v="414"/>
    <x v="2"/>
    <x v="49"/>
    <x v="1"/>
    <x v="10"/>
  </r>
  <r>
    <x v="2253"/>
    <n v="253996.799999999"/>
    <n v="88"/>
    <x v="5"/>
    <x v="45"/>
    <x v="0"/>
    <x v="3"/>
  </r>
  <r>
    <x v="2254"/>
    <n v="450724.50999999902"/>
    <n v="1273"/>
    <x v="7"/>
    <x v="50"/>
    <x v="5"/>
    <x v="6"/>
  </r>
  <r>
    <x v="2255"/>
    <n v="389850.93"/>
    <n v="196"/>
    <x v="0"/>
    <x v="50"/>
    <x v="5"/>
    <x v="6"/>
  </r>
  <r>
    <x v="2256"/>
    <n v="25705.879999999899"/>
    <n v="42"/>
    <x v="1"/>
    <x v="21"/>
    <x v="3"/>
    <x v="1"/>
  </r>
  <r>
    <x v="2257"/>
    <n v="2130399.16"/>
    <n v="221"/>
    <x v="4"/>
    <x v="16"/>
    <x v="1"/>
    <x v="0"/>
  </r>
  <r>
    <x v="2258"/>
    <n v="23570.35"/>
    <n v="39"/>
    <x v="1"/>
    <x v="56"/>
    <x v="3"/>
    <x v="5"/>
  </r>
  <r>
    <x v="2259"/>
    <n v="29782.938594560001"/>
    <n v="253"/>
    <x v="3"/>
    <x v="58"/>
    <x v="2"/>
    <x v="13"/>
  </r>
  <r>
    <x v="2260"/>
    <n v="721193.94"/>
    <n v="682"/>
    <x v="0"/>
    <x v="54"/>
    <x v="0"/>
    <x v="11"/>
  </r>
  <r>
    <x v="2261"/>
    <n v="1817660.22632149"/>
    <n v="520"/>
    <x v="2"/>
    <x v="34"/>
    <x v="0"/>
    <x v="7"/>
  </r>
  <r>
    <x v="2262"/>
    <n v="115699.67506350001"/>
    <n v="105"/>
    <x v="5"/>
    <x v="48"/>
    <x v="3"/>
    <x v="8"/>
  </r>
  <r>
    <x v="2263"/>
    <n v="29764245.6718859"/>
    <n v="323"/>
    <x v="3"/>
    <x v="1"/>
    <x v="2"/>
    <x v="1"/>
  </r>
  <r>
    <x v="2264"/>
    <n v="10339.879999999899"/>
    <n v="87"/>
    <x v="6"/>
    <x v="15"/>
    <x v="2"/>
    <x v="10"/>
  </r>
  <r>
    <x v="2265"/>
    <n v="142811.59833929999"/>
    <n v="103"/>
    <x v="5"/>
    <x v="7"/>
    <x v="3"/>
    <x v="6"/>
  </r>
  <r>
    <x v="2266"/>
    <n v="2881461.8599999901"/>
    <n v="206"/>
    <x v="4"/>
    <x v="2"/>
    <x v="1"/>
    <x v="1"/>
  </r>
  <r>
    <x v="2267"/>
    <n v="34789.269999999997"/>
    <n v="74"/>
    <x v="6"/>
    <x v="31"/>
    <x v="4"/>
    <x v="2"/>
  </r>
  <r>
    <x v="2268"/>
    <n v="1767538.24933949"/>
    <n v="509"/>
    <x v="2"/>
    <x v="18"/>
    <x v="2"/>
    <x v="1"/>
  </r>
  <r>
    <x v="2269"/>
    <n v="43249.145310699998"/>
    <n v="243"/>
    <x v="3"/>
    <x v="63"/>
    <x v="2"/>
    <x v="14"/>
  </r>
  <r>
    <x v="2270"/>
    <n v="2573983.1499999901"/>
    <n v="236"/>
    <x v="4"/>
    <x v="3"/>
    <x v="1"/>
    <x v="2"/>
  </r>
  <r>
    <x v="2271"/>
    <n v="11051.04"/>
    <n v="128"/>
    <x v="0"/>
    <x v="50"/>
    <x v="2"/>
    <x v="6"/>
  </r>
  <r>
    <x v="2272"/>
    <n v="40567.585983979901"/>
    <n v="223"/>
    <x v="3"/>
    <x v="49"/>
    <x v="1"/>
    <x v="10"/>
  </r>
  <r>
    <x v="2273"/>
    <n v="71219.12"/>
    <n v="69"/>
    <x v="7"/>
    <x v="34"/>
    <x v="4"/>
    <x v="7"/>
  </r>
  <r>
    <x v="2274"/>
    <n v="44058.320444160003"/>
    <n v="212"/>
    <x v="4"/>
    <x v="29"/>
    <x v="1"/>
    <x v="11"/>
  </r>
  <r>
    <x v="2275"/>
    <n v="979903.19999999902"/>
    <n v="719"/>
    <x v="0"/>
    <x v="41"/>
    <x v="0"/>
    <x v="4"/>
  </r>
  <r>
    <x v="2276"/>
    <n v="44529.213014019901"/>
    <n v="126"/>
    <x v="3"/>
    <x v="61"/>
    <x v="0"/>
    <x v="13"/>
  </r>
  <r>
    <x v="2277"/>
    <n v="2871620.5732224998"/>
    <n v="512"/>
    <x v="2"/>
    <x v="53"/>
    <x v="0"/>
    <x v="8"/>
  </r>
  <r>
    <x v="2278"/>
    <n v="2107983.1199999899"/>
    <n v="241"/>
    <x v="2"/>
    <x v="11"/>
    <x v="1"/>
    <x v="4"/>
  </r>
  <r>
    <x v="2279"/>
    <n v="41338.089999999997"/>
    <n v="138"/>
    <x v="0"/>
    <x v="5"/>
    <x v="2"/>
    <x v="4"/>
  </r>
  <r>
    <x v="2280"/>
    <n v="1177593.1955645001"/>
    <n v="427"/>
    <x v="2"/>
    <x v="48"/>
    <x v="1"/>
    <x v="8"/>
  </r>
  <r>
    <x v="2281"/>
    <n v="86406.039999999906"/>
    <n v="51"/>
    <x v="1"/>
    <x v="41"/>
    <x v="5"/>
    <x v="4"/>
  </r>
  <r>
    <x v="2282"/>
    <n v="177889.49"/>
    <n v="166"/>
    <x v="0"/>
    <x v="5"/>
    <x v="4"/>
    <x v="4"/>
  </r>
  <r>
    <x v="2283"/>
    <n v="6953.4"/>
    <n v="12"/>
    <x v="6"/>
    <x v="43"/>
    <x v="3"/>
    <x v="12"/>
  </r>
  <r>
    <x v="2284"/>
    <n v="13918.72"/>
    <n v="85"/>
    <x v="7"/>
    <x v="20"/>
    <x v="4"/>
    <x v="11"/>
  </r>
  <r>
    <x v="2285"/>
    <n v="76652.669999999896"/>
    <n v="159"/>
    <x v="6"/>
    <x v="20"/>
    <x v="0"/>
    <x v="2"/>
  </r>
  <r>
    <x v="2286"/>
    <n v="318897.73"/>
    <n v="187"/>
    <x v="0"/>
    <x v="5"/>
    <x v="5"/>
    <x v="4"/>
  </r>
  <r>
    <x v="2287"/>
    <n v="33242.18"/>
    <n v="63"/>
    <x v="6"/>
    <x v="29"/>
    <x v="4"/>
    <x v="11"/>
  </r>
  <r>
    <x v="2288"/>
    <n v="12035.9940524999"/>
    <n v="46"/>
    <x v="5"/>
    <x v="6"/>
    <x v="2"/>
    <x v="5"/>
  </r>
  <r>
    <x v="2289"/>
    <n v="2723731.65"/>
    <n v="96"/>
    <x v="4"/>
    <x v="18"/>
    <x v="0"/>
    <x v="1"/>
  </r>
  <r>
    <x v="2290"/>
    <n v="17136.64"/>
    <n v="59"/>
    <x v="8"/>
    <x v="31"/>
    <x v="4"/>
    <x v="2"/>
  </r>
  <r>
    <x v="2291"/>
    <n v="154043.22999999899"/>
    <n v="108"/>
    <x v="1"/>
    <x v="51"/>
    <x v="1"/>
    <x v="12"/>
  </r>
  <r>
    <x v="2292"/>
    <n v="1151906.6200000001"/>
    <n v="36"/>
    <x v="2"/>
    <x v="25"/>
    <x v="4"/>
    <x v="4"/>
  </r>
  <r>
    <x v="2293"/>
    <n v="17317.669999999998"/>
    <n v="131"/>
    <x v="0"/>
    <x v="17"/>
    <x v="2"/>
    <x v="8"/>
  </r>
  <r>
    <x v="2294"/>
    <n v="355094.34091999999"/>
    <n v="59"/>
    <x v="2"/>
    <x v="53"/>
    <x v="4"/>
    <x v="8"/>
  </r>
  <r>
    <x v="2295"/>
    <n v="27422.749999999902"/>
    <n v="244"/>
    <x v="8"/>
    <x v="2"/>
    <x v="0"/>
    <x v="1"/>
  </r>
  <r>
    <x v="2296"/>
    <n v="4779.5999999999904"/>
    <n v="16"/>
    <x v="6"/>
    <x v="34"/>
    <x v="3"/>
    <x v="7"/>
  </r>
  <r>
    <x v="2297"/>
    <n v="9992090.8699999899"/>
    <n v="363"/>
    <x v="2"/>
    <x v="45"/>
    <x v="0"/>
    <x v="3"/>
  </r>
  <r>
    <x v="2298"/>
    <n v="5627586.8169507701"/>
    <n v="126"/>
    <x v="3"/>
    <x v="46"/>
    <x v="4"/>
    <x v="9"/>
  </r>
  <r>
    <x v="2299"/>
    <n v="4047161.8247453799"/>
    <n v="124"/>
    <x v="3"/>
    <x v="3"/>
    <x v="4"/>
    <x v="2"/>
  </r>
  <r>
    <x v="2300"/>
    <n v="10049520.8199999"/>
    <n v="365"/>
    <x v="2"/>
    <x v="44"/>
    <x v="0"/>
    <x v="9"/>
  </r>
  <r>
    <x v="2301"/>
    <n v="201997.51"/>
    <n v="135"/>
    <x v="0"/>
    <x v="52"/>
    <x v="3"/>
    <x v="2"/>
  </r>
  <r>
    <x v="2302"/>
    <n v="31460.23"/>
    <n v="268"/>
    <x v="8"/>
    <x v="5"/>
    <x v="0"/>
    <x v="4"/>
  </r>
  <r>
    <x v="2303"/>
    <n v="183563.66319798"/>
    <n v="70"/>
    <x v="3"/>
    <x v="56"/>
    <x v="5"/>
    <x v="5"/>
  </r>
  <r>
    <x v="2304"/>
    <n v="171194.55868478"/>
    <n v="77"/>
    <x v="3"/>
    <x v="53"/>
    <x v="4"/>
    <x v="8"/>
  </r>
  <r>
    <x v="2305"/>
    <n v="58746.049999999901"/>
    <n v="43"/>
    <x v="1"/>
    <x v="2"/>
    <x v="5"/>
    <x v="1"/>
  </r>
  <r>
    <x v="2306"/>
    <n v="884.69046269999899"/>
    <n v="20"/>
    <x v="5"/>
    <x v="53"/>
    <x v="1"/>
    <x v="8"/>
  </r>
  <r>
    <x v="2307"/>
    <n v="76088.438520600001"/>
    <n v="102"/>
    <x v="5"/>
    <x v="50"/>
    <x v="5"/>
    <x v="6"/>
  </r>
  <r>
    <x v="2308"/>
    <n v="2130169.71"/>
    <n v="126"/>
    <x v="4"/>
    <x v="20"/>
    <x v="3"/>
    <x v="2"/>
  </r>
  <r>
    <x v="2309"/>
    <n v="8409.68"/>
    <n v="78"/>
    <x v="8"/>
    <x v="59"/>
    <x v="2"/>
    <x v="12"/>
  </r>
  <r>
    <x v="2310"/>
    <n v="62807.427889799903"/>
    <n v="105"/>
    <x v="5"/>
    <x v="54"/>
    <x v="5"/>
    <x v="11"/>
  </r>
  <r>
    <x v="2311"/>
    <n v="9149930.2134978194"/>
    <n v="127"/>
    <x v="3"/>
    <x v="44"/>
    <x v="4"/>
    <x v="9"/>
  </r>
  <r>
    <x v="2312"/>
    <n v="5420.1"/>
    <n v="11"/>
    <x v="6"/>
    <x v="20"/>
    <x v="3"/>
    <x v="11"/>
  </r>
  <r>
    <x v="2313"/>
    <n v="3321585.16"/>
    <n v="243"/>
    <x v="2"/>
    <x v="45"/>
    <x v="1"/>
    <x v="3"/>
  </r>
  <r>
    <x v="2314"/>
    <n v="19767156.022645399"/>
    <n v="322"/>
    <x v="3"/>
    <x v="19"/>
    <x v="2"/>
    <x v="1"/>
  </r>
  <r>
    <x v="2315"/>
    <n v="1102.79"/>
    <n v="29"/>
    <x v="0"/>
    <x v="48"/>
    <x v="1"/>
    <x v="8"/>
  </r>
  <r>
    <x v="2316"/>
    <n v="74051.441329799898"/>
    <n v="100"/>
    <x v="5"/>
    <x v="7"/>
    <x v="5"/>
    <x v="6"/>
  </r>
  <r>
    <x v="2317"/>
    <n v="229725.02465549999"/>
    <n v="57"/>
    <x v="2"/>
    <x v="36"/>
    <x v="5"/>
    <x v="5"/>
  </r>
  <r>
    <x v="2318"/>
    <n v="1855078.29999999"/>
    <n v="154"/>
    <x v="0"/>
    <x v="18"/>
    <x v="4"/>
    <x v="1"/>
  </r>
  <r>
    <x v="2319"/>
    <n v="2008.84"/>
    <n v="19"/>
    <x v="8"/>
    <x v="9"/>
    <x v="3"/>
    <x v="3"/>
  </r>
  <r>
    <x v="2320"/>
    <n v="412791.75"/>
    <n v="175"/>
    <x v="0"/>
    <x v="56"/>
    <x v="4"/>
    <x v="5"/>
  </r>
  <r>
    <x v="2321"/>
    <n v="34322.11"/>
    <n v="65"/>
    <x v="7"/>
    <x v="22"/>
    <x v="2"/>
    <x v="7"/>
  </r>
  <r>
    <x v="2322"/>
    <n v="748034.26"/>
    <n v="121"/>
    <x v="5"/>
    <x v="44"/>
    <x v="3"/>
    <x v="9"/>
  </r>
  <r>
    <x v="2323"/>
    <n v="43280.8999999999"/>
    <n v="71"/>
    <x v="6"/>
    <x v="10"/>
    <x v="4"/>
    <x v="6"/>
  </r>
  <r>
    <x v="2324"/>
    <n v="133362.26999999999"/>
    <n v="64"/>
    <x v="5"/>
    <x v="41"/>
    <x v="4"/>
    <x v="4"/>
  </r>
  <r>
    <x v="2325"/>
    <n v="151147.35999999999"/>
    <n v="109"/>
    <x v="1"/>
    <x v="2"/>
    <x v="1"/>
    <x v="1"/>
  </r>
  <r>
    <x v="2326"/>
    <n v="142505.00999999899"/>
    <n v="64"/>
    <x v="5"/>
    <x v="31"/>
    <x v="4"/>
    <x v="2"/>
  </r>
  <r>
    <x v="2327"/>
    <n v="2759379.72"/>
    <n v="96"/>
    <x v="4"/>
    <x v="30"/>
    <x v="0"/>
    <x v="0"/>
  </r>
  <r>
    <x v="2328"/>
    <n v="86617.76"/>
    <n v="128"/>
    <x v="0"/>
    <x v="27"/>
    <x v="2"/>
    <x v="6"/>
  </r>
  <r>
    <x v="2329"/>
    <n v="30368.949999999899"/>
    <n v="47"/>
    <x v="6"/>
    <x v="36"/>
    <x v="4"/>
    <x v="12"/>
  </r>
  <r>
    <x v="2330"/>
    <n v="42179.650055819897"/>
    <n v="227"/>
    <x v="3"/>
    <x v="54"/>
    <x v="2"/>
    <x v="11"/>
  </r>
  <r>
    <x v="2331"/>
    <n v="787940.97"/>
    <n v="33"/>
    <x v="2"/>
    <x v="45"/>
    <x v="4"/>
    <x v="3"/>
  </r>
  <r>
    <x v="2332"/>
    <n v="36803.11"/>
    <n v="261"/>
    <x v="8"/>
    <x v="31"/>
    <x v="0"/>
    <x v="2"/>
  </r>
  <r>
    <x v="2333"/>
    <n v="34055.9"/>
    <n v="129"/>
    <x v="0"/>
    <x v="34"/>
    <x v="2"/>
    <x v="7"/>
  </r>
  <r>
    <x v="2334"/>
    <n v="7694.12"/>
    <n v="4"/>
    <x v="1"/>
    <x v="5"/>
    <x v="0"/>
    <x v="4"/>
  </r>
  <r>
    <x v="2335"/>
    <n v="51880.269903"/>
    <n v="48"/>
    <x v="5"/>
    <x v="29"/>
    <x v="4"/>
    <x v="11"/>
  </r>
  <r>
    <x v="2336"/>
    <n v="2358.8304314400002"/>
    <n v="31"/>
    <x v="4"/>
    <x v="42"/>
    <x v="5"/>
    <x v="10"/>
  </r>
  <r>
    <x v="2337"/>
    <n v="176605.28"/>
    <n v="90"/>
    <x v="1"/>
    <x v="17"/>
    <x v="2"/>
    <x v="8"/>
  </r>
  <r>
    <x v="2338"/>
    <n v="8842880.5060456991"/>
    <n v="52"/>
    <x v="3"/>
    <x v="21"/>
    <x v="5"/>
    <x v="1"/>
  </r>
  <r>
    <x v="2339"/>
    <n v="67301.649999999994"/>
    <n v="33"/>
    <x v="5"/>
    <x v="25"/>
    <x v="1"/>
    <x v="4"/>
  </r>
  <r>
    <x v="2340"/>
    <n v="218443.49"/>
    <n v="93"/>
    <x v="1"/>
    <x v="14"/>
    <x v="2"/>
    <x v="9"/>
  </r>
  <r>
    <x v="2341"/>
    <n v="5097.95"/>
    <n v="15"/>
    <x v="6"/>
    <x v="32"/>
    <x v="3"/>
    <x v="7"/>
  </r>
  <r>
    <x v="2342"/>
    <n v="11999.86"/>
    <n v="87"/>
    <x v="6"/>
    <x v="20"/>
    <x v="2"/>
    <x v="11"/>
  </r>
  <r>
    <x v="2343"/>
    <n v="57364.51"/>
    <n v="39"/>
    <x v="1"/>
    <x v="36"/>
    <x v="5"/>
    <x v="5"/>
  </r>
  <r>
    <x v="2344"/>
    <n v="10406.09"/>
    <n v="26"/>
    <x v="7"/>
    <x v="12"/>
    <x v="1"/>
    <x v="3"/>
  </r>
  <r>
    <x v="2345"/>
    <n v="18518248.969999898"/>
    <n v="154"/>
    <x v="2"/>
    <x v="25"/>
    <x v="3"/>
    <x v="4"/>
  </r>
  <r>
    <x v="2346"/>
    <n v="51066.609999999899"/>
    <n v="44"/>
    <x v="1"/>
    <x v="38"/>
    <x v="5"/>
    <x v="3"/>
  </r>
  <r>
    <x v="2347"/>
    <n v="46742.91"/>
    <n v="83"/>
    <x v="6"/>
    <x v="14"/>
    <x v="5"/>
    <x v="9"/>
  </r>
  <r>
    <x v="2348"/>
    <n v="6016.69"/>
    <n v="15"/>
    <x v="6"/>
    <x v="2"/>
    <x v="3"/>
    <x v="1"/>
  </r>
  <r>
    <x v="2349"/>
    <n v="114111.94999999899"/>
    <n v="21"/>
    <x v="5"/>
    <x v="59"/>
    <x v="1"/>
    <x v="12"/>
  </r>
  <r>
    <x v="2350"/>
    <n v="8747.0499999999993"/>
    <n v="25"/>
    <x v="7"/>
    <x v="59"/>
    <x v="1"/>
    <x v="12"/>
  </r>
  <r>
    <x v="2351"/>
    <n v="56280.049999999901"/>
    <n v="41"/>
    <x v="1"/>
    <x v="51"/>
    <x v="5"/>
    <x v="12"/>
  </r>
  <r>
    <x v="2352"/>
    <n v="218226.91999999899"/>
    <n v="96"/>
    <x v="1"/>
    <x v="45"/>
    <x v="2"/>
    <x v="3"/>
  </r>
  <r>
    <x v="2353"/>
    <n v="29641.7"/>
    <n v="37"/>
    <x v="1"/>
    <x v="13"/>
    <x v="5"/>
    <x v="8"/>
  </r>
  <r>
    <x v="2354"/>
    <n v="67253.559999999896"/>
    <n v="13"/>
    <x v="4"/>
    <x v="43"/>
    <x v="5"/>
    <x v="12"/>
  </r>
  <r>
    <x v="2355"/>
    <n v="8503.48"/>
    <n v="114"/>
    <x v="8"/>
    <x v="30"/>
    <x v="2"/>
    <x v="0"/>
  </r>
  <r>
    <x v="2356"/>
    <n v="80384.02"/>
    <n v="64"/>
    <x v="6"/>
    <x v="1"/>
    <x v="4"/>
    <x v="1"/>
  </r>
  <r>
    <x v="2357"/>
    <n v="6172.0799999999899"/>
    <n v="3"/>
    <x v="1"/>
    <x v="22"/>
    <x v="0"/>
    <x v="7"/>
  </r>
  <r>
    <x v="2358"/>
    <n v="1248.1728435"/>
    <n v="18"/>
    <x v="5"/>
    <x v="54"/>
    <x v="1"/>
    <x v="11"/>
  </r>
  <r>
    <x v="2359"/>
    <n v="262.01"/>
    <n v="3"/>
    <x v="6"/>
    <x v="33"/>
    <x v="1"/>
    <x v="11"/>
  </r>
  <r>
    <x v="2360"/>
    <n v="107181.239999999"/>
    <n v="90"/>
    <x v="7"/>
    <x v="28"/>
    <x v="4"/>
    <x v="12"/>
  </r>
  <r>
    <x v="2361"/>
    <n v="27417.19"/>
    <n v="40"/>
    <x v="1"/>
    <x v="31"/>
    <x v="3"/>
    <x v="2"/>
  </r>
  <r>
    <x v="2362"/>
    <n v="21269.53"/>
    <n v="41"/>
    <x v="1"/>
    <x v="32"/>
    <x v="3"/>
    <x v="7"/>
  </r>
  <r>
    <x v="2363"/>
    <n v="12158.21"/>
    <n v="26"/>
    <x v="1"/>
    <x v="15"/>
    <x v="5"/>
    <x v="10"/>
  </r>
  <r>
    <x v="2364"/>
    <n v="52808.27"/>
    <n v="36"/>
    <x v="5"/>
    <x v="14"/>
    <x v="1"/>
    <x v="9"/>
  </r>
  <r>
    <x v="2365"/>
    <n v="1729.09"/>
    <n v="27"/>
    <x v="8"/>
    <x v="0"/>
    <x v="3"/>
    <x v="0"/>
  </r>
  <r>
    <x v="2366"/>
    <n v="35028.53"/>
    <n v="11"/>
    <x v="5"/>
    <x v="5"/>
    <x v="5"/>
    <x v="4"/>
  </r>
  <r>
    <x v="2367"/>
    <n v="862480.11"/>
    <n v="35"/>
    <x v="2"/>
    <x v="0"/>
    <x v="4"/>
    <x v="0"/>
  </r>
  <r>
    <x v="2368"/>
    <n v="6712.2"/>
    <n v="22"/>
    <x v="6"/>
    <x v="14"/>
    <x v="3"/>
    <x v="9"/>
  </r>
  <r>
    <x v="2369"/>
    <n v="639.27"/>
    <n v="12"/>
    <x v="8"/>
    <x v="46"/>
    <x v="1"/>
    <x v="9"/>
  </r>
  <r>
    <x v="2370"/>
    <n v="2567.9499999999998"/>
    <n v="24"/>
    <x v="8"/>
    <x v="31"/>
    <x v="3"/>
    <x v="2"/>
  </r>
  <r>
    <x v="2371"/>
    <n v="39537.129999999997"/>
    <n v="11"/>
    <x v="4"/>
    <x v="18"/>
    <x v="5"/>
    <x v="1"/>
  </r>
  <r>
    <x v="2372"/>
    <n v="4321.8500000000004"/>
    <n v="4"/>
    <x v="1"/>
    <x v="44"/>
    <x v="0"/>
    <x v="9"/>
  </r>
  <r>
    <x v="2373"/>
    <n v="7744.22"/>
    <n v="4"/>
    <x v="4"/>
    <x v="46"/>
    <x v="5"/>
    <x v="9"/>
  </r>
  <r>
    <x v="2374"/>
    <n v="7039.0499999999902"/>
    <n v="26"/>
    <x v="7"/>
    <x v="28"/>
    <x v="1"/>
    <x v="12"/>
  </r>
  <r>
    <x v="2375"/>
    <n v="5515.67"/>
    <n v="12"/>
    <x v="6"/>
    <x v="50"/>
    <x v="3"/>
    <x v="6"/>
  </r>
  <r>
    <x v="2376"/>
    <n v="7330.7999999999902"/>
    <n v="4"/>
    <x v="4"/>
    <x v="41"/>
    <x v="5"/>
    <x v="4"/>
  </r>
  <r>
    <x v="2377"/>
    <n v="486.54"/>
    <n v="5"/>
    <x v="6"/>
    <x v="23"/>
    <x v="1"/>
    <x v="2"/>
  </r>
  <r>
    <x v="2378"/>
    <n v="9320.51"/>
    <n v="4"/>
    <x v="4"/>
    <x v="31"/>
    <x v="5"/>
    <x v="2"/>
  </r>
  <r>
    <x v="2379"/>
    <n v="77.37"/>
    <n v="3"/>
    <x v="6"/>
    <x v="36"/>
    <x v="1"/>
    <x v="5"/>
  </r>
  <r>
    <x v="2380"/>
    <n v="10859874.779319899"/>
    <n v="245"/>
    <x v="3"/>
    <x v="35"/>
    <x v="0"/>
    <x v="9"/>
  </r>
  <r>
    <x v="2381"/>
    <n v="23455498.3199999"/>
    <n v="162"/>
    <x v="2"/>
    <x v="38"/>
    <x v="3"/>
    <x v="3"/>
  </r>
  <r>
    <x v="2382"/>
    <n v="13967340.7593874"/>
    <n v="537"/>
    <x v="3"/>
    <x v="23"/>
    <x v="2"/>
    <x v="2"/>
  </r>
  <r>
    <x v="2383"/>
    <n v="34062.072484559903"/>
    <n v="212"/>
    <x v="4"/>
    <x v="6"/>
    <x v="1"/>
    <x v="5"/>
  </r>
  <r>
    <x v="2384"/>
    <n v="122570.7980871"/>
    <n v="98"/>
    <x v="5"/>
    <x v="42"/>
    <x v="3"/>
    <x v="10"/>
  </r>
  <r>
    <x v="2385"/>
    <n v="425189.72"/>
    <n v="188"/>
    <x v="0"/>
    <x v="8"/>
    <x v="5"/>
    <x v="0"/>
  </r>
  <r>
    <x v="2386"/>
    <n v="2344953.98999999"/>
    <n v="230"/>
    <x v="4"/>
    <x v="52"/>
    <x v="1"/>
    <x v="2"/>
  </r>
  <r>
    <x v="2387"/>
    <n v="3500570.2299999902"/>
    <n v="290"/>
    <x v="2"/>
    <x v="11"/>
    <x v="2"/>
    <x v="4"/>
  </r>
  <r>
    <x v="2388"/>
    <n v="74215.509999999995"/>
    <n v="187"/>
    <x v="6"/>
    <x v="24"/>
    <x v="0"/>
    <x v="6"/>
  </r>
  <r>
    <x v="2389"/>
    <n v="486212.54412993998"/>
    <n v="309"/>
    <x v="3"/>
    <x v="53"/>
    <x v="1"/>
    <x v="8"/>
  </r>
  <r>
    <x v="2390"/>
    <n v="132005.42000000001"/>
    <n v="235"/>
    <x v="6"/>
    <x v="25"/>
    <x v="0"/>
    <x v="4"/>
  </r>
  <r>
    <x v="2391"/>
    <n v="38126.811542999902"/>
    <n v="125"/>
    <x v="3"/>
    <x v="58"/>
    <x v="0"/>
    <x v="13"/>
  </r>
  <r>
    <x v="2392"/>
    <n v="2463047.16"/>
    <n v="243"/>
    <x v="2"/>
    <x v="16"/>
    <x v="1"/>
    <x v="0"/>
  </r>
  <r>
    <x v="2393"/>
    <n v="175543.51157579999"/>
    <n v="89"/>
    <x v="4"/>
    <x v="20"/>
    <x v="0"/>
    <x v="11"/>
  </r>
  <r>
    <x v="2394"/>
    <n v="56958.3999999999"/>
    <n v="84"/>
    <x v="6"/>
    <x v="9"/>
    <x v="5"/>
    <x v="3"/>
  </r>
  <r>
    <x v="2395"/>
    <n v="751891.16"/>
    <n v="34"/>
    <x v="2"/>
    <x v="44"/>
    <x v="4"/>
    <x v="9"/>
  </r>
  <r>
    <x v="2396"/>
    <n v="357479.94469549903"/>
    <n v="59"/>
    <x v="2"/>
    <x v="50"/>
    <x v="4"/>
    <x v="6"/>
  </r>
  <r>
    <x v="2397"/>
    <n v="49174298.43"/>
    <n v="5135"/>
    <x v="2"/>
    <x v="3"/>
    <x v="5"/>
    <x v="2"/>
  </r>
  <r>
    <x v="2398"/>
    <n v="16668394.2177769"/>
    <n v="566"/>
    <x v="3"/>
    <x v="9"/>
    <x v="1"/>
    <x v="3"/>
  </r>
  <r>
    <x v="2399"/>
    <n v="694176.36999999895"/>
    <n v="703"/>
    <x v="0"/>
    <x v="20"/>
    <x v="0"/>
    <x v="2"/>
  </r>
  <r>
    <x v="2400"/>
    <n v="91376.403795599996"/>
    <n v="102"/>
    <x v="5"/>
    <x v="50"/>
    <x v="3"/>
    <x v="6"/>
  </r>
  <r>
    <x v="2401"/>
    <n v="162361.18"/>
    <n v="186"/>
    <x v="0"/>
    <x v="33"/>
    <x v="5"/>
    <x v="11"/>
  </r>
  <r>
    <x v="2402"/>
    <n v="2447109.0299999998"/>
    <n v="218"/>
    <x v="4"/>
    <x v="9"/>
    <x v="1"/>
    <x v="3"/>
  </r>
  <r>
    <x v="2403"/>
    <n v="21119.84"/>
    <n v="254"/>
    <x v="8"/>
    <x v="4"/>
    <x v="0"/>
    <x v="3"/>
  </r>
  <r>
    <x v="2404"/>
    <n v="1166814.3134615"/>
    <n v="487"/>
    <x v="2"/>
    <x v="20"/>
    <x v="2"/>
    <x v="11"/>
  </r>
  <r>
    <x v="2405"/>
    <n v="23870.499999999902"/>
    <n v="176"/>
    <x v="0"/>
    <x v="57"/>
    <x v="4"/>
    <x v="8"/>
  </r>
  <r>
    <x v="2406"/>
    <n v="26632.034953319901"/>
    <n v="137"/>
    <x v="4"/>
    <x v="27"/>
    <x v="2"/>
    <x v="6"/>
  </r>
  <r>
    <x v="2407"/>
    <n v="19651.128881999899"/>
    <n v="36"/>
    <x v="5"/>
    <x v="27"/>
    <x v="2"/>
    <x v="6"/>
  </r>
  <r>
    <x v="2408"/>
    <n v="21455.09"/>
    <n v="134"/>
    <x v="0"/>
    <x v="54"/>
    <x v="2"/>
    <x v="11"/>
  </r>
  <r>
    <x v="2409"/>
    <n v="44725.999999999898"/>
    <n v="92"/>
    <x v="6"/>
    <x v="42"/>
    <x v="5"/>
    <x v="10"/>
  </r>
  <r>
    <x v="2410"/>
    <n v="4716.5199999999904"/>
    <n v="54"/>
    <x v="0"/>
    <x v="11"/>
    <x v="1"/>
    <x v="4"/>
  </r>
  <r>
    <x v="2411"/>
    <n v="54948.13"/>
    <n v="79"/>
    <x v="6"/>
    <x v="4"/>
    <x v="5"/>
    <x v="3"/>
  </r>
  <r>
    <x v="2412"/>
    <n v="26629.5799999999"/>
    <n v="37"/>
    <x v="1"/>
    <x v="17"/>
    <x v="5"/>
    <x v="8"/>
  </r>
  <r>
    <x v="2413"/>
    <n v="2476527.52"/>
    <n v="125"/>
    <x v="5"/>
    <x v="31"/>
    <x v="3"/>
    <x v="2"/>
  </r>
  <r>
    <x v="2414"/>
    <n v="4324433.7876984002"/>
    <n v="79"/>
    <x v="3"/>
    <x v="37"/>
    <x v="4"/>
    <x v="5"/>
  </r>
  <r>
    <x v="2415"/>
    <n v="136502.32"/>
    <n v="236"/>
    <x v="6"/>
    <x v="31"/>
    <x v="0"/>
    <x v="2"/>
  </r>
  <r>
    <x v="2416"/>
    <n v="36436.170580819897"/>
    <n v="226"/>
    <x v="3"/>
    <x v="20"/>
    <x v="2"/>
    <x v="11"/>
  </r>
  <r>
    <x v="2417"/>
    <n v="26115.529999999901"/>
    <n v="41"/>
    <x v="1"/>
    <x v="34"/>
    <x v="3"/>
    <x v="7"/>
  </r>
  <r>
    <x v="2418"/>
    <n v="196031.11"/>
    <n v="99"/>
    <x v="1"/>
    <x v="32"/>
    <x v="2"/>
    <x v="7"/>
  </r>
  <r>
    <x v="2419"/>
    <n v="30177.16"/>
    <n v="52"/>
    <x v="0"/>
    <x v="9"/>
    <x v="1"/>
    <x v="3"/>
  </r>
  <r>
    <x v="2420"/>
    <n v="66695064.810000002"/>
    <n v="5139"/>
    <x v="2"/>
    <x v="45"/>
    <x v="5"/>
    <x v="3"/>
  </r>
  <r>
    <x v="2421"/>
    <n v="663703.14"/>
    <n v="658"/>
    <x v="0"/>
    <x v="7"/>
    <x v="0"/>
    <x v="6"/>
  </r>
  <r>
    <x v="2422"/>
    <n v="381457.64999999898"/>
    <n v="203"/>
    <x v="0"/>
    <x v="56"/>
    <x v="5"/>
    <x v="5"/>
  </r>
  <r>
    <x v="2423"/>
    <n v="57248.03"/>
    <n v="95"/>
    <x v="6"/>
    <x v="34"/>
    <x v="5"/>
    <x v="7"/>
  </r>
  <r>
    <x v="2424"/>
    <n v="580460.94503099995"/>
    <n v="408"/>
    <x v="2"/>
    <x v="42"/>
    <x v="1"/>
    <x v="10"/>
  </r>
  <r>
    <x v="2425"/>
    <n v="516067.95999999897"/>
    <n v="139"/>
    <x v="0"/>
    <x v="35"/>
    <x v="3"/>
    <x v="9"/>
  </r>
  <r>
    <x v="2426"/>
    <n v="49474.119999999901"/>
    <n v="266"/>
    <x v="8"/>
    <x v="52"/>
    <x v="0"/>
    <x v="2"/>
  </r>
  <r>
    <x v="2427"/>
    <n v="44949203.039999902"/>
    <n v="5110"/>
    <x v="2"/>
    <x v="16"/>
    <x v="5"/>
    <x v="0"/>
  </r>
  <r>
    <x v="2428"/>
    <n v="212269.16"/>
    <n v="105"/>
    <x v="0"/>
    <x v="36"/>
    <x v="3"/>
    <x v="5"/>
  </r>
  <r>
    <x v="2429"/>
    <n v="58119.14"/>
    <n v="45"/>
    <x v="1"/>
    <x v="26"/>
    <x v="5"/>
    <x v="9"/>
  </r>
  <r>
    <x v="2430"/>
    <n v="7737.59"/>
    <n v="115"/>
    <x v="8"/>
    <x v="9"/>
    <x v="2"/>
    <x v="3"/>
  </r>
  <r>
    <x v="2431"/>
    <n v="7999.81"/>
    <n v="49"/>
    <x v="7"/>
    <x v="42"/>
    <x v="2"/>
    <x v="10"/>
  </r>
  <r>
    <x v="2432"/>
    <n v="57383588.369999997"/>
    <n v="5110"/>
    <x v="2"/>
    <x v="25"/>
    <x v="5"/>
    <x v="4"/>
  </r>
  <r>
    <x v="2433"/>
    <n v="705983.86"/>
    <n v="687"/>
    <x v="0"/>
    <x v="37"/>
    <x v="0"/>
    <x v="5"/>
  </r>
  <r>
    <x v="2434"/>
    <n v="67624175.780000001"/>
    <n v="5158"/>
    <x v="2"/>
    <x v="44"/>
    <x v="5"/>
    <x v="9"/>
  </r>
  <r>
    <x v="2435"/>
    <n v="90732.4399999999"/>
    <n v="103"/>
    <x v="0"/>
    <x v="37"/>
    <x v="3"/>
    <x v="5"/>
  </r>
  <r>
    <x v="2436"/>
    <n v="42228.429999999898"/>
    <n v="268"/>
    <x v="8"/>
    <x v="11"/>
    <x v="0"/>
    <x v="4"/>
  </r>
  <r>
    <x v="2437"/>
    <n v="616369.82999999903"/>
    <n v="244"/>
    <x v="0"/>
    <x v="46"/>
    <x v="5"/>
    <x v="9"/>
  </r>
  <r>
    <x v="2438"/>
    <n v="1276561.28"/>
    <n v="149"/>
    <x v="4"/>
    <x v="44"/>
    <x v="2"/>
    <x v="9"/>
  </r>
  <r>
    <x v="2439"/>
    <n v="168024.02"/>
    <n v="102"/>
    <x v="1"/>
    <x v="33"/>
    <x v="1"/>
    <x v="11"/>
  </r>
  <r>
    <x v="2440"/>
    <n v="59025.019999999902"/>
    <n v="94"/>
    <x v="6"/>
    <x v="22"/>
    <x v="5"/>
    <x v="7"/>
  </r>
  <r>
    <x v="2441"/>
    <n v="61325.39"/>
    <n v="65"/>
    <x v="6"/>
    <x v="45"/>
    <x v="4"/>
    <x v="3"/>
  </r>
  <r>
    <x v="2442"/>
    <n v="30062.58"/>
    <n v="54"/>
    <x v="7"/>
    <x v="21"/>
    <x v="2"/>
    <x v="1"/>
  </r>
  <r>
    <x v="2443"/>
    <n v="98744.639999999898"/>
    <n v="165"/>
    <x v="0"/>
    <x v="11"/>
    <x v="4"/>
    <x v="4"/>
  </r>
  <r>
    <x v="2444"/>
    <n v="129597.79"/>
    <n v="18"/>
    <x v="5"/>
    <x v="32"/>
    <x v="5"/>
    <x v="7"/>
  </r>
  <r>
    <x v="2445"/>
    <n v="22985.96"/>
    <n v="41"/>
    <x v="1"/>
    <x v="43"/>
    <x v="3"/>
    <x v="12"/>
  </r>
  <r>
    <x v="2446"/>
    <n v="128750.12290469999"/>
    <n v="101"/>
    <x v="5"/>
    <x v="24"/>
    <x v="3"/>
    <x v="11"/>
  </r>
  <r>
    <x v="2447"/>
    <n v="85944.49"/>
    <n v="144"/>
    <x v="6"/>
    <x v="54"/>
    <x v="5"/>
    <x v="11"/>
  </r>
  <r>
    <x v="2448"/>
    <n v="134655.63187229901"/>
    <n v="99"/>
    <x v="5"/>
    <x v="49"/>
    <x v="3"/>
    <x v="10"/>
  </r>
  <r>
    <x v="2449"/>
    <n v="54807.971945420002"/>
    <n v="117"/>
    <x v="3"/>
    <x v="33"/>
    <x v="0"/>
    <x v="11"/>
  </r>
  <r>
    <x v="2450"/>
    <n v="259974"/>
    <n v="134"/>
    <x v="0"/>
    <x v="3"/>
    <x v="3"/>
    <x v="2"/>
  </r>
  <r>
    <x v="2451"/>
    <n v="67339.12"/>
    <n v="114"/>
    <x v="6"/>
    <x v="17"/>
    <x v="5"/>
    <x v="8"/>
  </r>
  <r>
    <x v="2452"/>
    <n v="35065.739999999903"/>
    <n v="262"/>
    <x v="8"/>
    <x v="45"/>
    <x v="0"/>
    <x v="3"/>
  </r>
  <r>
    <x v="2453"/>
    <n v="2423524.75999999"/>
    <n v="215"/>
    <x v="4"/>
    <x v="12"/>
    <x v="1"/>
    <x v="7"/>
  </r>
  <r>
    <x v="2454"/>
    <n v="99003.199999999997"/>
    <n v="36"/>
    <x v="5"/>
    <x v="30"/>
    <x v="1"/>
    <x v="0"/>
  </r>
  <r>
    <x v="2455"/>
    <n v="1647308.9299999899"/>
    <n v="127"/>
    <x v="4"/>
    <x v="35"/>
    <x v="3"/>
    <x v="9"/>
  </r>
  <r>
    <x v="2456"/>
    <n v="13678.26"/>
    <n v="111"/>
    <x v="0"/>
    <x v="17"/>
    <x v="3"/>
    <x v="8"/>
  </r>
  <r>
    <x v="2457"/>
    <n v="776292.55"/>
    <n v="159"/>
    <x v="0"/>
    <x v="35"/>
    <x v="4"/>
    <x v="9"/>
  </r>
  <r>
    <x v="2458"/>
    <n v="79775.105640319904"/>
    <n v="222"/>
    <x v="3"/>
    <x v="40"/>
    <x v="2"/>
    <x v="10"/>
  </r>
  <r>
    <x v="2459"/>
    <n v="5006562.1699999897"/>
    <n v="287"/>
    <x v="2"/>
    <x v="35"/>
    <x v="2"/>
    <x v="9"/>
  </r>
  <r>
    <x v="2460"/>
    <n v="44496.123825479997"/>
    <n v="90"/>
    <x v="4"/>
    <x v="7"/>
    <x v="0"/>
    <x v="6"/>
  </r>
  <r>
    <x v="2461"/>
    <n v="3007969.1242645001"/>
    <n v="322"/>
    <x v="2"/>
    <x v="28"/>
    <x v="3"/>
    <x v="12"/>
  </r>
  <r>
    <x v="2462"/>
    <n v="13645.06"/>
    <n v="114"/>
    <x v="6"/>
    <x v="45"/>
    <x v="2"/>
    <x v="3"/>
  </r>
  <r>
    <x v="2463"/>
    <n v="17059.069999999901"/>
    <n v="163"/>
    <x v="0"/>
    <x v="29"/>
    <x v="4"/>
    <x v="11"/>
  </r>
  <r>
    <x v="2464"/>
    <n v="61341.499999999898"/>
    <n v="44"/>
    <x v="1"/>
    <x v="45"/>
    <x v="5"/>
    <x v="3"/>
  </r>
  <r>
    <x v="2465"/>
    <n v="42390.830672099997"/>
    <n v="253"/>
    <x v="3"/>
    <x v="39"/>
    <x v="1"/>
    <x v="13"/>
  </r>
  <r>
    <x v="2466"/>
    <n v="7445315.6663753297"/>
    <n v="137"/>
    <x v="3"/>
    <x v="59"/>
    <x v="0"/>
    <x v="12"/>
  </r>
  <r>
    <x v="2467"/>
    <n v="120788.75"/>
    <n v="44"/>
    <x v="5"/>
    <x v="59"/>
    <x v="2"/>
    <x v="12"/>
  </r>
  <r>
    <x v="2468"/>
    <n v="25543.99"/>
    <n v="272"/>
    <x v="8"/>
    <x v="44"/>
    <x v="0"/>
    <x v="9"/>
  </r>
  <r>
    <x v="2469"/>
    <n v="10515.81"/>
    <n v="117"/>
    <x v="6"/>
    <x v="0"/>
    <x v="2"/>
    <x v="0"/>
  </r>
  <r>
    <x v="2470"/>
    <n v="41280.475793099999"/>
    <n v="229"/>
    <x v="3"/>
    <x v="29"/>
    <x v="1"/>
    <x v="11"/>
  </r>
  <r>
    <x v="2471"/>
    <n v="542.85"/>
    <n v="11"/>
    <x v="8"/>
    <x v="5"/>
    <x v="1"/>
    <x v="4"/>
  </r>
  <r>
    <x v="2472"/>
    <n v="802967.95"/>
    <n v="34"/>
    <x v="2"/>
    <x v="35"/>
    <x v="4"/>
    <x v="9"/>
  </r>
  <r>
    <x v="2473"/>
    <n v="20796.357087839999"/>
    <n v="139"/>
    <x v="4"/>
    <x v="48"/>
    <x v="2"/>
    <x v="8"/>
  </r>
  <r>
    <x v="2474"/>
    <n v="81830.2"/>
    <n v="54"/>
    <x v="1"/>
    <x v="20"/>
    <x v="5"/>
    <x v="2"/>
  </r>
  <r>
    <x v="2475"/>
    <n v="10264.73"/>
    <n v="115"/>
    <x v="6"/>
    <x v="30"/>
    <x v="2"/>
    <x v="0"/>
  </r>
  <r>
    <x v="2476"/>
    <n v="1053571.24"/>
    <n v="49"/>
    <x v="5"/>
    <x v="34"/>
    <x v="4"/>
    <x v="7"/>
  </r>
  <r>
    <x v="2477"/>
    <n v="29832.62"/>
    <n v="127"/>
    <x v="0"/>
    <x v="43"/>
    <x v="2"/>
    <x v="12"/>
  </r>
  <r>
    <x v="2478"/>
    <n v="234516.12999999899"/>
    <n v="134"/>
    <x v="0"/>
    <x v="25"/>
    <x v="3"/>
    <x v="4"/>
  </r>
  <r>
    <x v="2479"/>
    <n v="16822.12"/>
    <n v="27"/>
    <x v="1"/>
    <x v="42"/>
    <x v="5"/>
    <x v="10"/>
  </r>
  <r>
    <x v="2480"/>
    <n v="292600.82272300002"/>
    <n v="58"/>
    <x v="2"/>
    <x v="42"/>
    <x v="4"/>
    <x v="10"/>
  </r>
  <r>
    <x v="2481"/>
    <n v="2260.0700000000002"/>
    <n v="29"/>
    <x v="0"/>
    <x v="50"/>
    <x v="1"/>
    <x v="6"/>
  </r>
  <r>
    <x v="2482"/>
    <n v="13118.29"/>
    <n v="92"/>
    <x v="6"/>
    <x v="19"/>
    <x v="2"/>
    <x v="1"/>
  </r>
  <r>
    <x v="2483"/>
    <n v="83329.929999999993"/>
    <n v="108"/>
    <x v="0"/>
    <x v="24"/>
    <x v="3"/>
    <x v="11"/>
  </r>
  <r>
    <x v="2484"/>
    <n v="11591.9999999999"/>
    <n v="60"/>
    <x v="8"/>
    <x v="46"/>
    <x v="4"/>
    <x v="9"/>
  </r>
  <r>
    <x v="2485"/>
    <n v="156034.429999999"/>
    <n v="112"/>
    <x v="1"/>
    <x v="21"/>
    <x v="1"/>
    <x v="1"/>
  </r>
  <r>
    <x v="2486"/>
    <n v="199555.602285959"/>
    <n v="76"/>
    <x v="3"/>
    <x v="50"/>
    <x v="4"/>
    <x v="6"/>
  </r>
  <r>
    <x v="2487"/>
    <n v="12160.91"/>
    <n v="49"/>
    <x v="0"/>
    <x v="12"/>
    <x v="1"/>
    <x v="7"/>
  </r>
  <r>
    <x v="2488"/>
    <n v="29696.288453699999"/>
    <n v="56"/>
    <x v="5"/>
    <x v="29"/>
    <x v="0"/>
    <x v="11"/>
  </r>
  <r>
    <x v="2489"/>
    <n v="394.77"/>
    <n v="5"/>
    <x v="6"/>
    <x v="45"/>
    <x v="1"/>
    <x v="3"/>
  </r>
  <r>
    <x v="2490"/>
    <n v="2121532.6899999902"/>
    <n v="125"/>
    <x v="4"/>
    <x v="26"/>
    <x v="3"/>
    <x v="9"/>
  </r>
  <r>
    <x v="2491"/>
    <n v="8784473.4946356602"/>
    <n v="50"/>
    <x v="3"/>
    <x v="32"/>
    <x v="5"/>
    <x v="7"/>
  </r>
  <r>
    <x v="2492"/>
    <n v="14374.299999999899"/>
    <n v="60"/>
    <x v="0"/>
    <x v="41"/>
    <x v="1"/>
    <x v="4"/>
  </r>
  <r>
    <x v="2493"/>
    <n v="29773.77"/>
    <n v="71"/>
    <x v="6"/>
    <x v="52"/>
    <x v="4"/>
    <x v="2"/>
  </r>
  <r>
    <x v="2494"/>
    <n v="9087.9599999999991"/>
    <n v="113"/>
    <x v="8"/>
    <x v="11"/>
    <x v="2"/>
    <x v="4"/>
  </r>
  <r>
    <x v="2495"/>
    <n v="37563.019999999902"/>
    <n v="90"/>
    <x v="7"/>
    <x v="32"/>
    <x v="0"/>
    <x v="7"/>
  </r>
  <r>
    <x v="2496"/>
    <n v="15339.7699999999"/>
    <n v="52"/>
    <x v="8"/>
    <x v="1"/>
    <x v="4"/>
    <x v="1"/>
  </r>
  <r>
    <x v="2497"/>
    <n v="2593158.14"/>
    <n v="97"/>
    <x v="4"/>
    <x v="0"/>
    <x v="0"/>
    <x v="0"/>
  </r>
  <r>
    <x v="2498"/>
    <n v="179174.37754795901"/>
    <n v="78"/>
    <x v="3"/>
    <x v="13"/>
    <x v="4"/>
    <x v="8"/>
  </r>
  <r>
    <x v="2499"/>
    <n v="258696.77056356001"/>
    <n v="81"/>
    <x v="3"/>
    <x v="10"/>
    <x v="5"/>
    <x v="6"/>
  </r>
  <r>
    <x v="2500"/>
    <n v="10958.369999999901"/>
    <n v="52"/>
    <x v="8"/>
    <x v="51"/>
    <x v="4"/>
    <x v="12"/>
  </r>
  <r>
    <x v="2501"/>
    <n v="24158.679999999898"/>
    <n v="60"/>
    <x v="8"/>
    <x v="35"/>
    <x v="4"/>
    <x v="9"/>
  </r>
  <r>
    <x v="2502"/>
    <n v="89028.259999999893"/>
    <n v="71"/>
    <x v="7"/>
    <x v="1"/>
    <x v="4"/>
    <x v="1"/>
  </r>
  <r>
    <x v="2503"/>
    <n v="2165532.96999999"/>
    <n v="125"/>
    <x v="4"/>
    <x v="4"/>
    <x v="3"/>
    <x v="3"/>
  </r>
  <r>
    <x v="2504"/>
    <n v="19860650.059999999"/>
    <n v="157"/>
    <x v="2"/>
    <x v="52"/>
    <x v="3"/>
    <x v="2"/>
  </r>
  <r>
    <x v="2505"/>
    <n v="48797.83"/>
    <n v="80"/>
    <x v="7"/>
    <x v="24"/>
    <x v="2"/>
    <x v="11"/>
  </r>
  <r>
    <x v="2506"/>
    <n v="8409.7199999999993"/>
    <n v="24"/>
    <x v="7"/>
    <x v="2"/>
    <x v="1"/>
    <x v="1"/>
  </r>
  <r>
    <x v="2507"/>
    <n v="14263.3999999999"/>
    <n v="50"/>
    <x v="8"/>
    <x v="2"/>
    <x v="4"/>
    <x v="1"/>
  </r>
  <r>
    <x v="2508"/>
    <n v="1469.98"/>
    <n v="15"/>
    <x v="8"/>
    <x v="38"/>
    <x v="5"/>
    <x v="3"/>
  </r>
  <r>
    <x v="2509"/>
    <n v="57892.06"/>
    <n v="43"/>
    <x v="1"/>
    <x v="1"/>
    <x v="5"/>
    <x v="1"/>
  </r>
  <r>
    <x v="2510"/>
    <n v="62742.1899999999"/>
    <n v="48"/>
    <x v="5"/>
    <x v="38"/>
    <x v="2"/>
    <x v="3"/>
  </r>
  <r>
    <x v="2511"/>
    <n v="46079.519999999997"/>
    <n v="73"/>
    <x v="6"/>
    <x v="17"/>
    <x v="4"/>
    <x v="8"/>
  </r>
  <r>
    <x v="2512"/>
    <n v="12272.276921500001"/>
    <n v="61"/>
    <x v="3"/>
    <x v="33"/>
    <x v="5"/>
    <x v="11"/>
  </r>
  <r>
    <x v="2513"/>
    <n v="242955.41071449901"/>
    <n v="59"/>
    <x v="2"/>
    <x v="10"/>
    <x v="4"/>
    <x v="6"/>
  </r>
  <r>
    <x v="2514"/>
    <n v="84370.849999999904"/>
    <n v="29"/>
    <x v="5"/>
    <x v="1"/>
    <x v="1"/>
    <x v="1"/>
  </r>
  <r>
    <x v="2515"/>
    <n v="33560.679999999898"/>
    <n v="39"/>
    <x v="1"/>
    <x v="29"/>
    <x v="5"/>
    <x v="11"/>
  </r>
  <r>
    <x v="2516"/>
    <n v="1525.1371878"/>
    <n v="25"/>
    <x v="4"/>
    <x v="24"/>
    <x v="5"/>
    <x v="11"/>
  </r>
  <r>
    <x v="2517"/>
    <n v="111809.19"/>
    <n v="111"/>
    <x v="0"/>
    <x v="13"/>
    <x v="3"/>
    <x v="8"/>
  </r>
  <r>
    <x v="2518"/>
    <n v="13682.74"/>
    <n v="24"/>
    <x v="6"/>
    <x v="23"/>
    <x v="3"/>
    <x v="2"/>
  </r>
  <r>
    <x v="2519"/>
    <n v="8556265.7526326906"/>
    <n v="45"/>
    <x v="3"/>
    <x v="22"/>
    <x v="5"/>
    <x v="7"/>
  </r>
  <r>
    <x v="2520"/>
    <n v="27507.77"/>
    <n v="39"/>
    <x v="1"/>
    <x v="11"/>
    <x v="3"/>
    <x v="4"/>
  </r>
  <r>
    <x v="2521"/>
    <n v="154179.39394000001"/>
    <n v="55"/>
    <x v="2"/>
    <x v="6"/>
    <x v="5"/>
    <x v="5"/>
  </r>
  <r>
    <x v="2522"/>
    <n v="8047.29"/>
    <n v="24"/>
    <x v="7"/>
    <x v="2"/>
    <x v="3"/>
    <x v="1"/>
  </r>
  <r>
    <x v="2523"/>
    <n v="47324.659999999902"/>
    <n v="51"/>
    <x v="5"/>
    <x v="3"/>
    <x v="2"/>
    <x v="2"/>
  </r>
  <r>
    <x v="2524"/>
    <n v="1739.03"/>
    <n v="18"/>
    <x v="7"/>
    <x v="15"/>
    <x v="3"/>
    <x v="10"/>
  </r>
  <r>
    <x v="2525"/>
    <n v="6866.16"/>
    <n v="25"/>
    <x v="7"/>
    <x v="57"/>
    <x v="1"/>
    <x v="8"/>
  </r>
  <r>
    <x v="2526"/>
    <n v="234858.060734"/>
    <n v="55"/>
    <x v="2"/>
    <x v="10"/>
    <x v="5"/>
    <x v="6"/>
  </r>
  <r>
    <x v="2527"/>
    <n v="61276.049999999901"/>
    <n v="46"/>
    <x v="5"/>
    <x v="46"/>
    <x v="2"/>
    <x v="9"/>
  </r>
  <r>
    <x v="2528"/>
    <n v="22272.22"/>
    <n v="60"/>
    <x v="8"/>
    <x v="56"/>
    <x v="4"/>
    <x v="5"/>
  </r>
  <r>
    <x v="2529"/>
    <n v="6267.15"/>
    <n v="13"/>
    <x v="6"/>
    <x v="59"/>
    <x v="3"/>
    <x v="12"/>
  </r>
  <r>
    <x v="2530"/>
    <n v="2230.2799999999902"/>
    <n v="25"/>
    <x v="8"/>
    <x v="52"/>
    <x v="3"/>
    <x v="2"/>
  </r>
  <r>
    <x v="2531"/>
    <n v="6010.3999999999896"/>
    <n v="3"/>
    <x v="1"/>
    <x v="50"/>
    <x v="0"/>
    <x v="6"/>
  </r>
  <r>
    <x v="2532"/>
    <n v="24612.49"/>
    <n v="41"/>
    <x v="1"/>
    <x v="45"/>
    <x v="3"/>
    <x v="3"/>
  </r>
  <r>
    <x v="2533"/>
    <n v="2895.74"/>
    <n v="27"/>
    <x v="8"/>
    <x v="8"/>
    <x v="3"/>
    <x v="0"/>
  </r>
  <r>
    <x v="2534"/>
    <n v="25579.749999999902"/>
    <n v="11"/>
    <x v="5"/>
    <x v="16"/>
    <x v="5"/>
    <x v="0"/>
  </r>
  <r>
    <x v="2535"/>
    <n v="547077.81999999995"/>
    <n v="33"/>
    <x v="2"/>
    <x v="4"/>
    <x v="4"/>
    <x v="3"/>
  </r>
  <r>
    <x v="2536"/>
    <n v="298.83"/>
    <n v="3"/>
    <x v="6"/>
    <x v="53"/>
    <x v="1"/>
    <x v="5"/>
  </r>
  <r>
    <x v="2537"/>
    <n v="55994.8299999999"/>
    <n v="12"/>
    <x v="4"/>
    <x v="28"/>
    <x v="5"/>
    <x v="12"/>
  </r>
  <r>
    <x v="2538"/>
    <n v="2749.9913962799901"/>
    <n v="29"/>
    <x v="4"/>
    <x v="40"/>
    <x v="5"/>
    <x v="10"/>
  </r>
  <r>
    <x v="2539"/>
    <n v="612.01"/>
    <n v="6"/>
    <x v="6"/>
    <x v="16"/>
    <x v="1"/>
    <x v="0"/>
  </r>
  <r>
    <x v="2540"/>
    <n v="8286.32"/>
    <n v="4"/>
    <x v="4"/>
    <x v="23"/>
    <x v="5"/>
    <x v="2"/>
  </r>
  <r>
    <x v="2541"/>
    <n v="522.69000000000005"/>
    <n v="6"/>
    <x v="6"/>
    <x v="5"/>
    <x v="1"/>
    <x v="4"/>
  </r>
  <r>
    <x v="2542"/>
    <n v="1149455.4792434999"/>
    <n v="425"/>
    <x v="2"/>
    <x v="1"/>
    <x v="1"/>
    <x v="1"/>
  </r>
  <r>
    <x v="2543"/>
    <n v="13456.309999999899"/>
    <n v="165"/>
    <x v="0"/>
    <x v="24"/>
    <x v="4"/>
    <x v="11"/>
  </r>
  <r>
    <x v="2544"/>
    <n v="500050.96999999898"/>
    <n v="154"/>
    <x v="0"/>
    <x v="14"/>
    <x v="4"/>
    <x v="9"/>
  </r>
  <r>
    <x v="2545"/>
    <n v="2199578.48"/>
    <n v="128"/>
    <x v="4"/>
    <x v="43"/>
    <x v="3"/>
    <x v="12"/>
  </r>
  <r>
    <x v="2546"/>
    <n v="16430.990000000002"/>
    <n v="122"/>
    <x v="6"/>
    <x v="8"/>
    <x v="2"/>
    <x v="0"/>
  </r>
  <r>
    <x v="2547"/>
    <n v="203285.91"/>
    <n v="101"/>
    <x v="1"/>
    <x v="53"/>
    <x v="2"/>
    <x v="8"/>
  </r>
  <r>
    <x v="2548"/>
    <n v="10200667.1881092"/>
    <n v="243"/>
    <x v="3"/>
    <x v="38"/>
    <x v="0"/>
    <x v="3"/>
  </r>
  <r>
    <x v="2549"/>
    <n v="1364299.68736049"/>
    <n v="427"/>
    <x v="2"/>
    <x v="53"/>
    <x v="1"/>
    <x v="8"/>
  </r>
  <r>
    <x v="2550"/>
    <n v="2464090.6217125002"/>
    <n v="517"/>
    <x v="2"/>
    <x v="1"/>
    <x v="0"/>
    <x v="1"/>
  </r>
  <r>
    <x v="2551"/>
    <n v="822405.04"/>
    <n v="729"/>
    <x v="0"/>
    <x v="5"/>
    <x v="0"/>
    <x v="4"/>
  </r>
  <r>
    <x v="2552"/>
    <n v="1476750.24"/>
    <n v="143"/>
    <x v="4"/>
    <x v="28"/>
    <x v="2"/>
    <x v="12"/>
  </r>
  <r>
    <x v="2553"/>
    <n v="550336.75999999896"/>
    <n v="187"/>
    <x v="0"/>
    <x v="23"/>
    <x v="5"/>
    <x v="2"/>
  </r>
  <r>
    <x v="2554"/>
    <n v="15237.19"/>
    <n v="53"/>
    <x v="8"/>
    <x v="18"/>
    <x v="4"/>
    <x v="1"/>
  </r>
  <r>
    <x v="2555"/>
    <n v="8485263.1899999995"/>
    <n v="368"/>
    <x v="2"/>
    <x v="41"/>
    <x v="0"/>
    <x v="4"/>
  </r>
  <r>
    <x v="2556"/>
    <n v="42336.923258280003"/>
    <n v="90"/>
    <x v="4"/>
    <x v="13"/>
    <x v="0"/>
    <x v="8"/>
  </r>
  <r>
    <x v="2557"/>
    <n v="690345.95999999903"/>
    <n v="686"/>
    <x v="0"/>
    <x v="56"/>
    <x v="0"/>
    <x v="5"/>
  </r>
  <r>
    <x v="2558"/>
    <n v="380716.14"/>
    <n v="93"/>
    <x v="5"/>
    <x v="43"/>
    <x v="0"/>
    <x v="12"/>
  </r>
  <r>
    <x v="2559"/>
    <n v="199518.04"/>
    <n v="89"/>
    <x v="1"/>
    <x v="29"/>
    <x v="2"/>
    <x v="11"/>
  </r>
  <r>
    <x v="2560"/>
    <n v="5568056.0249654902"/>
    <n v="322"/>
    <x v="2"/>
    <x v="36"/>
    <x v="3"/>
    <x v="5"/>
  </r>
  <r>
    <x v="2561"/>
    <n v="12814713.862779601"/>
    <n v="557"/>
    <x v="3"/>
    <x v="35"/>
    <x v="1"/>
    <x v="9"/>
  </r>
  <r>
    <x v="2562"/>
    <n v="3549869.25999999"/>
    <n v="287"/>
    <x v="2"/>
    <x v="46"/>
    <x v="2"/>
    <x v="9"/>
  </r>
  <r>
    <x v="2563"/>
    <n v="39804549.489999898"/>
    <n v="5107"/>
    <x v="2"/>
    <x v="31"/>
    <x v="5"/>
    <x v="2"/>
  </r>
  <r>
    <x v="2564"/>
    <n v="1862184.24"/>
    <n v="770"/>
    <x v="0"/>
    <x v="4"/>
    <x v="0"/>
    <x v="3"/>
  </r>
  <r>
    <x v="2565"/>
    <n v="467398.49"/>
    <n v="197"/>
    <x v="0"/>
    <x v="13"/>
    <x v="5"/>
    <x v="8"/>
  </r>
  <r>
    <x v="2566"/>
    <n v="207714.64"/>
    <n v="113"/>
    <x v="1"/>
    <x v="45"/>
    <x v="1"/>
    <x v="3"/>
  </r>
  <r>
    <x v="2567"/>
    <n v="11991931.0933669"/>
    <n v="535"/>
    <x v="3"/>
    <x v="23"/>
    <x v="1"/>
    <x v="2"/>
  </r>
  <r>
    <x v="2568"/>
    <n v="5531301.3409005003"/>
    <n v="323"/>
    <x v="2"/>
    <x v="19"/>
    <x v="3"/>
    <x v="1"/>
  </r>
  <r>
    <x v="2569"/>
    <n v="44151.397742039997"/>
    <n v="90"/>
    <x v="4"/>
    <x v="10"/>
    <x v="0"/>
    <x v="6"/>
  </r>
  <r>
    <x v="2570"/>
    <n v="120325.30999999899"/>
    <n v="102"/>
    <x v="0"/>
    <x v="2"/>
    <x v="3"/>
    <x v="1"/>
  </r>
  <r>
    <x v="2571"/>
    <n v="11201012.9263897"/>
    <n v="138"/>
    <x v="3"/>
    <x v="34"/>
    <x v="0"/>
    <x v="7"/>
  </r>
  <r>
    <x v="2572"/>
    <n v="244268.03"/>
    <n v="95"/>
    <x v="1"/>
    <x v="25"/>
    <x v="2"/>
    <x v="4"/>
  </r>
  <r>
    <x v="2573"/>
    <n v="8626.93"/>
    <n v="117"/>
    <x v="8"/>
    <x v="20"/>
    <x v="2"/>
    <x v="2"/>
  </r>
  <r>
    <x v="2574"/>
    <n v="2604200.33"/>
    <n v="98"/>
    <x v="4"/>
    <x v="4"/>
    <x v="0"/>
    <x v="3"/>
  </r>
  <r>
    <x v="2575"/>
    <n v="115172.709999999"/>
    <n v="192"/>
    <x v="0"/>
    <x v="57"/>
    <x v="5"/>
    <x v="8"/>
  </r>
  <r>
    <x v="2576"/>
    <n v="186564.15933877899"/>
    <n v="76"/>
    <x v="3"/>
    <x v="57"/>
    <x v="4"/>
    <x v="8"/>
  </r>
  <r>
    <x v="2577"/>
    <n v="2876651.68"/>
    <n v="291"/>
    <x v="2"/>
    <x v="5"/>
    <x v="2"/>
    <x v="4"/>
  </r>
  <r>
    <x v="2578"/>
    <n v="85548.25"/>
    <n v="50"/>
    <x v="1"/>
    <x v="5"/>
    <x v="5"/>
    <x v="4"/>
  </r>
  <r>
    <x v="2579"/>
    <n v="187562.54"/>
    <n v="84"/>
    <x v="1"/>
    <x v="42"/>
    <x v="2"/>
    <x v="10"/>
  </r>
  <r>
    <x v="2580"/>
    <n v="17507032.670240398"/>
    <n v="576"/>
    <x v="3"/>
    <x v="4"/>
    <x v="2"/>
    <x v="3"/>
  </r>
  <r>
    <x v="2581"/>
    <n v="4775357.6499999901"/>
    <n v="367"/>
    <x v="2"/>
    <x v="31"/>
    <x v="0"/>
    <x v="2"/>
  </r>
  <r>
    <x v="2582"/>
    <n v="2119441.1800000002"/>
    <n v="242"/>
    <x v="2"/>
    <x v="20"/>
    <x v="1"/>
    <x v="2"/>
  </r>
  <r>
    <x v="2583"/>
    <n v="916391.74999999895"/>
    <n v="705"/>
    <x v="0"/>
    <x v="2"/>
    <x v="0"/>
    <x v="1"/>
  </r>
  <r>
    <x v="2584"/>
    <n v="3245.1120965999999"/>
    <n v="38"/>
    <x v="5"/>
    <x v="50"/>
    <x v="2"/>
    <x v="6"/>
  </r>
  <r>
    <x v="2585"/>
    <n v="58832.14"/>
    <n v="170"/>
    <x v="6"/>
    <x v="12"/>
    <x v="0"/>
    <x v="7"/>
  </r>
  <r>
    <x v="2586"/>
    <n v="60358.38"/>
    <n v="154"/>
    <x v="6"/>
    <x v="36"/>
    <x v="0"/>
    <x v="5"/>
  </r>
  <r>
    <x v="2587"/>
    <n v="12679565.868984399"/>
    <n v="558"/>
    <x v="3"/>
    <x v="46"/>
    <x v="1"/>
    <x v="9"/>
  </r>
  <r>
    <x v="2588"/>
    <n v="1292541.2620010001"/>
    <n v="512"/>
    <x v="2"/>
    <x v="59"/>
    <x v="0"/>
    <x v="12"/>
  </r>
  <r>
    <x v="2589"/>
    <n v="12827.279999999901"/>
    <n v="116"/>
    <x v="8"/>
    <x v="5"/>
    <x v="2"/>
    <x v="4"/>
  </r>
  <r>
    <x v="2590"/>
    <n v="20170.349999999999"/>
    <n v="91"/>
    <x v="6"/>
    <x v="59"/>
    <x v="2"/>
    <x v="12"/>
  </r>
  <r>
    <x v="2591"/>
    <n v="11500426.6095003"/>
    <n v="318"/>
    <x v="3"/>
    <x v="36"/>
    <x v="2"/>
    <x v="5"/>
  </r>
  <r>
    <x v="2592"/>
    <n v="1547526.05327649"/>
    <n v="510"/>
    <x v="2"/>
    <x v="56"/>
    <x v="0"/>
    <x v="5"/>
  </r>
  <r>
    <x v="2593"/>
    <n v="13796335.1852632"/>
    <n v="139"/>
    <x v="3"/>
    <x v="32"/>
    <x v="0"/>
    <x v="7"/>
  </r>
  <r>
    <x v="2594"/>
    <n v="27226.89"/>
    <n v="68"/>
    <x v="6"/>
    <x v="14"/>
    <x v="4"/>
    <x v="9"/>
  </r>
  <r>
    <x v="2595"/>
    <n v="567990.18999999901"/>
    <n v="1258"/>
    <x v="7"/>
    <x v="33"/>
    <x v="5"/>
    <x v="11"/>
  </r>
  <r>
    <x v="2596"/>
    <n v="477499.88018648"/>
    <n v="299"/>
    <x v="3"/>
    <x v="17"/>
    <x v="1"/>
    <x v="8"/>
  </r>
  <r>
    <x v="2597"/>
    <n v="10940.859999999901"/>
    <n v="88"/>
    <x v="6"/>
    <x v="54"/>
    <x v="2"/>
    <x v="11"/>
  </r>
  <r>
    <x v="2598"/>
    <n v="191837.68999999901"/>
    <n v="100"/>
    <x v="1"/>
    <x v="59"/>
    <x v="2"/>
    <x v="12"/>
  </r>
  <r>
    <x v="2599"/>
    <n v="34857.71"/>
    <n v="69"/>
    <x v="7"/>
    <x v="4"/>
    <x v="2"/>
    <x v="3"/>
  </r>
  <r>
    <x v="2600"/>
    <n v="38739.65113192"/>
    <n v="257"/>
    <x v="3"/>
    <x v="61"/>
    <x v="2"/>
    <x v="13"/>
  </r>
  <r>
    <x v="2601"/>
    <n v="493021.27874449902"/>
    <n v="61"/>
    <x v="2"/>
    <x v="33"/>
    <x v="4"/>
    <x v="11"/>
  </r>
  <r>
    <x v="2602"/>
    <n v="15615.33"/>
    <n v="53"/>
    <x v="7"/>
    <x v="43"/>
    <x v="5"/>
    <x v="12"/>
  </r>
  <r>
    <x v="2603"/>
    <n v="3095633.5879809898"/>
    <n v="519"/>
    <x v="2"/>
    <x v="18"/>
    <x v="0"/>
    <x v="1"/>
  </r>
  <r>
    <x v="2604"/>
    <n v="10350165.193767801"/>
    <n v="312"/>
    <x v="3"/>
    <x v="28"/>
    <x v="1"/>
    <x v="12"/>
  </r>
  <r>
    <x v="2605"/>
    <n v="15408.38"/>
    <n v="57"/>
    <x v="8"/>
    <x v="4"/>
    <x v="4"/>
    <x v="3"/>
  </r>
  <r>
    <x v="2606"/>
    <n v="9614176.7325297203"/>
    <n v="242"/>
    <x v="3"/>
    <x v="26"/>
    <x v="0"/>
    <x v="9"/>
  </r>
  <r>
    <x v="2607"/>
    <n v="628376.78"/>
    <n v="201"/>
    <x v="0"/>
    <x v="28"/>
    <x v="5"/>
    <x v="12"/>
  </r>
  <r>
    <x v="2608"/>
    <n v="780184.22"/>
    <n v="747"/>
    <x v="0"/>
    <x v="16"/>
    <x v="0"/>
    <x v="0"/>
  </r>
  <r>
    <x v="2609"/>
    <n v="2211958.71"/>
    <n v="124"/>
    <x v="4"/>
    <x v="21"/>
    <x v="3"/>
    <x v="1"/>
  </r>
  <r>
    <x v="2610"/>
    <n v="416738.59"/>
    <n v="1246"/>
    <x v="7"/>
    <x v="53"/>
    <x v="5"/>
    <x v="8"/>
  </r>
  <r>
    <x v="2611"/>
    <n v="14466.1"/>
    <n v="57"/>
    <x v="0"/>
    <x v="31"/>
    <x v="1"/>
    <x v="2"/>
  </r>
  <r>
    <x v="2612"/>
    <n v="1709985.36080349"/>
    <n v="504"/>
    <x v="2"/>
    <x v="53"/>
    <x v="2"/>
    <x v="8"/>
  </r>
  <r>
    <x v="2613"/>
    <n v="43537.401623639998"/>
    <n v="128"/>
    <x v="4"/>
    <x v="20"/>
    <x v="3"/>
    <x v="11"/>
  </r>
  <r>
    <x v="2614"/>
    <n v="29767.769999999899"/>
    <n v="245"/>
    <x v="8"/>
    <x v="34"/>
    <x v="0"/>
    <x v="7"/>
  </r>
  <r>
    <x v="2615"/>
    <n v="495273.85917488002"/>
    <n v="300"/>
    <x v="3"/>
    <x v="57"/>
    <x v="1"/>
    <x v="8"/>
  </r>
  <r>
    <x v="2616"/>
    <n v="675250.41"/>
    <n v="47"/>
    <x v="5"/>
    <x v="26"/>
    <x v="2"/>
    <x v="9"/>
  </r>
  <r>
    <x v="2617"/>
    <n v="89563.604017799997"/>
    <n v="48"/>
    <x v="5"/>
    <x v="17"/>
    <x v="4"/>
    <x v="8"/>
  </r>
  <r>
    <x v="2618"/>
    <n v="1805018.9099999899"/>
    <n v="125"/>
    <x v="4"/>
    <x v="44"/>
    <x v="3"/>
    <x v="9"/>
  </r>
  <r>
    <x v="2619"/>
    <n v="1140095.2930619901"/>
    <n v="414"/>
    <x v="2"/>
    <x v="10"/>
    <x v="1"/>
    <x v="6"/>
  </r>
  <r>
    <x v="2620"/>
    <n v="2247530.4099999899"/>
    <n v="239"/>
    <x v="2"/>
    <x v="9"/>
    <x v="1"/>
    <x v="3"/>
  </r>
  <r>
    <x v="2621"/>
    <n v="6250.43"/>
    <n v="107"/>
    <x v="6"/>
    <x v="20"/>
    <x v="2"/>
    <x v="2"/>
  </r>
  <r>
    <x v="2622"/>
    <n v="8839.6407003399909"/>
    <n v="50"/>
    <x v="3"/>
    <x v="63"/>
    <x v="4"/>
    <x v="14"/>
  </r>
  <r>
    <x v="2623"/>
    <n v="121586.4"/>
    <n v="229"/>
    <x v="6"/>
    <x v="19"/>
    <x v="0"/>
    <x v="1"/>
  </r>
  <r>
    <x v="2624"/>
    <n v="650877.63"/>
    <n v="109"/>
    <x v="0"/>
    <x v="27"/>
    <x v="3"/>
    <x v="6"/>
  </r>
  <r>
    <x v="2625"/>
    <n v="10463.4299999999"/>
    <n v="25"/>
    <x v="7"/>
    <x v="9"/>
    <x v="1"/>
    <x v="3"/>
  </r>
  <r>
    <x v="2626"/>
    <n v="37179.629795319997"/>
    <n v="118"/>
    <x v="3"/>
    <x v="49"/>
    <x v="0"/>
    <x v="10"/>
  </r>
  <r>
    <x v="2627"/>
    <n v="12989.63"/>
    <n v="24"/>
    <x v="7"/>
    <x v="24"/>
    <x v="1"/>
    <x v="11"/>
  </r>
  <r>
    <x v="2628"/>
    <n v="2988355.8274019998"/>
    <n v="322"/>
    <x v="2"/>
    <x v="56"/>
    <x v="3"/>
    <x v="5"/>
  </r>
  <r>
    <x v="2629"/>
    <n v="35649.639999999898"/>
    <n v="83"/>
    <x v="6"/>
    <x v="0"/>
    <x v="5"/>
    <x v="0"/>
  </r>
  <r>
    <x v="2630"/>
    <n v="67414.19"/>
    <n v="68"/>
    <x v="6"/>
    <x v="50"/>
    <x v="4"/>
    <x v="6"/>
  </r>
  <r>
    <x v="2631"/>
    <n v="102496.22"/>
    <n v="78"/>
    <x v="7"/>
    <x v="51"/>
    <x v="4"/>
    <x v="1"/>
  </r>
  <r>
    <x v="2632"/>
    <n v="20100.2"/>
    <n v="32"/>
    <x v="1"/>
    <x v="49"/>
    <x v="3"/>
    <x v="10"/>
  </r>
  <r>
    <x v="2633"/>
    <n v="35165.82"/>
    <n v="64"/>
    <x v="7"/>
    <x v="42"/>
    <x v="0"/>
    <x v="10"/>
  </r>
  <r>
    <x v="2634"/>
    <n v="2715985.71"/>
    <n v="95"/>
    <x v="4"/>
    <x v="25"/>
    <x v="0"/>
    <x v="4"/>
  </r>
  <r>
    <x v="2635"/>
    <n v="29099.731908959999"/>
    <n v="238"/>
    <x v="3"/>
    <x v="55"/>
    <x v="1"/>
    <x v="14"/>
  </r>
  <r>
    <x v="2636"/>
    <n v="36761.858552099999"/>
    <n v="71"/>
    <x v="5"/>
    <x v="42"/>
    <x v="5"/>
    <x v="10"/>
  </r>
  <r>
    <x v="2637"/>
    <n v="189735.4"/>
    <n v="89"/>
    <x v="1"/>
    <x v="54"/>
    <x v="2"/>
    <x v="11"/>
  </r>
  <r>
    <x v="2638"/>
    <n v="11753.04"/>
    <n v="54"/>
    <x v="8"/>
    <x v="36"/>
    <x v="4"/>
    <x v="5"/>
  </r>
  <r>
    <x v="2639"/>
    <n v="2477410.64"/>
    <n v="224"/>
    <x v="4"/>
    <x v="25"/>
    <x v="1"/>
    <x v="4"/>
  </r>
  <r>
    <x v="2640"/>
    <n v="16393746.203126701"/>
    <n v="556"/>
    <x v="3"/>
    <x v="14"/>
    <x v="2"/>
    <x v="9"/>
  </r>
  <r>
    <x v="2641"/>
    <n v="4975112.3355286904"/>
    <n v="82"/>
    <x v="3"/>
    <x v="19"/>
    <x v="4"/>
    <x v="1"/>
  </r>
  <r>
    <x v="2642"/>
    <n v="174280"/>
    <n v="92"/>
    <x v="1"/>
    <x v="50"/>
    <x v="2"/>
    <x v="6"/>
  </r>
  <r>
    <x v="2643"/>
    <n v="38958.526654679903"/>
    <n v="126"/>
    <x v="4"/>
    <x v="56"/>
    <x v="3"/>
    <x v="5"/>
  </r>
  <r>
    <x v="2644"/>
    <n v="44035.67"/>
    <n v="82"/>
    <x v="6"/>
    <x v="26"/>
    <x v="5"/>
    <x v="9"/>
  </r>
  <r>
    <x v="2645"/>
    <n v="13264.029999999901"/>
    <n v="88"/>
    <x v="6"/>
    <x v="33"/>
    <x v="2"/>
    <x v="11"/>
  </r>
  <r>
    <x v="2646"/>
    <n v="127009.708432199"/>
    <n v="103"/>
    <x v="5"/>
    <x v="13"/>
    <x v="3"/>
    <x v="8"/>
  </r>
  <r>
    <x v="2647"/>
    <n v="18124.229636700002"/>
    <n v="44"/>
    <x v="5"/>
    <x v="57"/>
    <x v="2"/>
    <x v="8"/>
  </r>
  <r>
    <x v="2648"/>
    <n v="23022.059999999899"/>
    <n v="268"/>
    <x v="8"/>
    <x v="46"/>
    <x v="0"/>
    <x v="9"/>
  </r>
  <r>
    <x v="2649"/>
    <n v="16861.648950299899"/>
    <n v="56"/>
    <x v="5"/>
    <x v="54"/>
    <x v="0"/>
    <x v="11"/>
  </r>
  <r>
    <x v="2650"/>
    <n v="5704.67"/>
    <n v="25"/>
    <x v="7"/>
    <x v="17"/>
    <x v="1"/>
    <x v="8"/>
  </r>
  <r>
    <x v="2651"/>
    <n v="26163.33"/>
    <n v="72"/>
    <x v="6"/>
    <x v="12"/>
    <x v="5"/>
    <x v="3"/>
  </r>
  <r>
    <x v="2652"/>
    <n v="2409073.83"/>
    <n v="97"/>
    <x v="4"/>
    <x v="32"/>
    <x v="0"/>
    <x v="7"/>
  </r>
  <r>
    <x v="2653"/>
    <n v="275731.84999999998"/>
    <n v="87"/>
    <x v="5"/>
    <x v="4"/>
    <x v="0"/>
    <x v="3"/>
  </r>
  <r>
    <x v="2654"/>
    <n v="160561.84"/>
    <n v="55"/>
    <x v="5"/>
    <x v="0"/>
    <x v="2"/>
    <x v="0"/>
  </r>
  <r>
    <x v="2655"/>
    <n v="40640.6"/>
    <n v="52"/>
    <x v="0"/>
    <x v="1"/>
    <x v="1"/>
    <x v="1"/>
  </r>
  <r>
    <x v="2656"/>
    <n v="6628929.6999999899"/>
    <n v="365"/>
    <x v="2"/>
    <x v="9"/>
    <x v="0"/>
    <x v="3"/>
  </r>
  <r>
    <x v="2657"/>
    <n v="23699.02331796"/>
    <n v="142"/>
    <x v="4"/>
    <x v="36"/>
    <x v="2"/>
    <x v="5"/>
  </r>
  <r>
    <x v="2658"/>
    <n v="14540.61"/>
    <n v="112"/>
    <x v="8"/>
    <x v="38"/>
    <x v="2"/>
    <x v="3"/>
  </r>
  <r>
    <x v="2659"/>
    <n v="110422.68"/>
    <n v="61"/>
    <x v="5"/>
    <x v="8"/>
    <x v="4"/>
    <x v="0"/>
  </r>
  <r>
    <x v="2660"/>
    <n v="135517.60999999999"/>
    <n v="106"/>
    <x v="0"/>
    <x v="6"/>
    <x v="3"/>
    <x v="5"/>
  </r>
  <r>
    <x v="2661"/>
    <n v="1544.97999999999"/>
    <n v="20"/>
    <x v="8"/>
    <x v="4"/>
    <x v="3"/>
    <x v="3"/>
  </r>
  <r>
    <x v="2662"/>
    <n v="50901.409999999902"/>
    <n v="72"/>
    <x v="6"/>
    <x v="56"/>
    <x v="4"/>
    <x v="5"/>
  </r>
  <r>
    <x v="2663"/>
    <n v="3548698.4470739998"/>
    <n v="323"/>
    <x v="2"/>
    <x v="34"/>
    <x v="3"/>
    <x v="7"/>
  </r>
  <r>
    <x v="2664"/>
    <n v="2803304.4"/>
    <n v="95"/>
    <x v="4"/>
    <x v="23"/>
    <x v="0"/>
    <x v="2"/>
  </r>
  <r>
    <x v="2665"/>
    <n v="7677.2146076999898"/>
    <n v="38"/>
    <x v="5"/>
    <x v="42"/>
    <x v="2"/>
    <x v="10"/>
  </r>
  <r>
    <x v="2666"/>
    <n v="52141.03"/>
    <n v="57"/>
    <x v="6"/>
    <x v="38"/>
    <x v="4"/>
    <x v="3"/>
  </r>
  <r>
    <x v="2667"/>
    <n v="2291.06"/>
    <n v="31"/>
    <x v="0"/>
    <x v="56"/>
    <x v="1"/>
    <x v="5"/>
  </r>
  <r>
    <x v="2668"/>
    <n v="109432.616105999"/>
    <n v="59"/>
    <x v="2"/>
    <x v="21"/>
    <x v="4"/>
    <x v="1"/>
  </r>
  <r>
    <x v="2669"/>
    <n v="58210.379999999903"/>
    <n v="83"/>
    <x v="7"/>
    <x v="59"/>
    <x v="0"/>
    <x v="12"/>
  </r>
  <r>
    <x v="2670"/>
    <n v="14980.9099999999"/>
    <n v="25"/>
    <x v="7"/>
    <x v="6"/>
    <x v="3"/>
    <x v="5"/>
  </r>
  <r>
    <x v="2671"/>
    <n v="111322.939999999"/>
    <n v="83"/>
    <x v="7"/>
    <x v="59"/>
    <x v="4"/>
    <x v="12"/>
  </r>
  <r>
    <x v="2672"/>
    <n v="13839.27"/>
    <n v="71"/>
    <x v="7"/>
    <x v="38"/>
    <x v="5"/>
    <x v="3"/>
  </r>
  <r>
    <x v="2673"/>
    <n v="55367.02"/>
    <n v="151"/>
    <x v="0"/>
    <x v="31"/>
    <x v="2"/>
    <x v="2"/>
  </r>
  <r>
    <x v="2674"/>
    <n v="15439.52"/>
    <n v="60"/>
    <x v="8"/>
    <x v="11"/>
    <x v="4"/>
    <x v="4"/>
  </r>
  <r>
    <x v="2675"/>
    <n v="41905.601977799997"/>
    <n v="226"/>
    <x v="3"/>
    <x v="29"/>
    <x v="2"/>
    <x v="11"/>
  </r>
  <r>
    <x v="2676"/>
    <n v="16793.263961479999"/>
    <n v="55"/>
    <x v="3"/>
    <x v="20"/>
    <x v="4"/>
    <x v="11"/>
  </r>
  <r>
    <x v="2677"/>
    <n v="14581.1699999999"/>
    <n v="45"/>
    <x v="6"/>
    <x v="49"/>
    <x v="4"/>
    <x v="10"/>
  </r>
  <r>
    <x v="2678"/>
    <n v="11981.84"/>
    <n v="92"/>
    <x v="6"/>
    <x v="27"/>
    <x v="2"/>
    <x v="6"/>
  </r>
  <r>
    <x v="2679"/>
    <n v="16154.1899999999"/>
    <n v="33"/>
    <x v="7"/>
    <x v="13"/>
    <x v="3"/>
    <x v="8"/>
  </r>
  <r>
    <x v="2680"/>
    <n v="128988.37"/>
    <n v="169"/>
    <x v="0"/>
    <x v="3"/>
    <x v="4"/>
    <x v="2"/>
  </r>
  <r>
    <x v="2681"/>
    <n v="107481.27"/>
    <n v="100"/>
    <x v="1"/>
    <x v="40"/>
    <x v="1"/>
    <x v="10"/>
  </r>
  <r>
    <x v="2682"/>
    <n v="235967.96999999901"/>
    <n v="86"/>
    <x v="5"/>
    <x v="9"/>
    <x v="0"/>
    <x v="3"/>
  </r>
  <r>
    <x v="2683"/>
    <n v="8364.02"/>
    <n v="78"/>
    <x v="8"/>
    <x v="28"/>
    <x v="2"/>
    <x v="12"/>
  </r>
  <r>
    <x v="2684"/>
    <n v="228111.35999999999"/>
    <n v="161"/>
    <x v="0"/>
    <x v="44"/>
    <x v="4"/>
    <x v="9"/>
  </r>
  <r>
    <x v="2685"/>
    <n v="357570.93"/>
    <n v="187"/>
    <x v="0"/>
    <x v="41"/>
    <x v="5"/>
    <x v="4"/>
  </r>
  <r>
    <x v="2686"/>
    <n v="450723.50999999902"/>
    <n v="84"/>
    <x v="5"/>
    <x v="25"/>
    <x v="0"/>
    <x v="4"/>
  </r>
  <r>
    <x v="2687"/>
    <n v="31455.17"/>
    <n v="38"/>
    <x v="1"/>
    <x v="20"/>
    <x v="3"/>
    <x v="2"/>
  </r>
  <r>
    <x v="2688"/>
    <n v="315.32"/>
    <n v="2"/>
    <x v="8"/>
    <x v="25"/>
    <x v="5"/>
    <x v="4"/>
  </r>
  <r>
    <x v="2689"/>
    <n v="11403.89"/>
    <n v="29"/>
    <x v="0"/>
    <x v="27"/>
    <x v="1"/>
    <x v="6"/>
  </r>
  <r>
    <x v="2690"/>
    <n v="480775.36"/>
    <n v="203"/>
    <x v="0"/>
    <x v="2"/>
    <x v="5"/>
    <x v="1"/>
  </r>
  <r>
    <x v="2691"/>
    <n v="3175.03999999999"/>
    <n v="24"/>
    <x v="8"/>
    <x v="23"/>
    <x v="3"/>
    <x v="2"/>
  </r>
  <r>
    <x v="2692"/>
    <n v="65651.129999999903"/>
    <n v="145"/>
    <x v="6"/>
    <x v="15"/>
    <x v="5"/>
    <x v="10"/>
  </r>
  <r>
    <x v="2693"/>
    <n v="5220932.9830860803"/>
    <n v="126"/>
    <x v="3"/>
    <x v="16"/>
    <x v="4"/>
    <x v="0"/>
  </r>
  <r>
    <x v="2694"/>
    <n v="778844.48"/>
    <n v="50"/>
    <x v="5"/>
    <x v="32"/>
    <x v="4"/>
    <x v="7"/>
  </r>
  <r>
    <x v="2695"/>
    <n v="204406.335551"/>
    <n v="52"/>
    <x v="2"/>
    <x v="54"/>
    <x v="5"/>
    <x v="11"/>
  </r>
  <r>
    <x v="2696"/>
    <n v="24734.569999999901"/>
    <n v="39"/>
    <x v="1"/>
    <x v="46"/>
    <x v="3"/>
    <x v="9"/>
  </r>
  <r>
    <x v="2697"/>
    <n v="3444.52"/>
    <n v="29"/>
    <x v="8"/>
    <x v="37"/>
    <x v="5"/>
    <x v="5"/>
  </r>
  <r>
    <x v="2698"/>
    <n v="51767.47"/>
    <n v="40"/>
    <x v="1"/>
    <x v="28"/>
    <x v="5"/>
    <x v="12"/>
  </r>
  <r>
    <x v="2699"/>
    <n v="26129.279999999901"/>
    <n v="40"/>
    <x v="1"/>
    <x v="23"/>
    <x v="3"/>
    <x v="2"/>
  </r>
  <r>
    <x v="2700"/>
    <n v="5600.22"/>
    <n v="3"/>
    <x v="1"/>
    <x v="59"/>
    <x v="0"/>
    <x v="12"/>
  </r>
  <r>
    <x v="2701"/>
    <n v="26640.03"/>
    <n v="8"/>
    <x v="4"/>
    <x v="45"/>
    <x v="5"/>
    <x v="3"/>
  </r>
  <r>
    <x v="2702"/>
    <n v="91871.05"/>
    <n v="50"/>
    <x v="1"/>
    <x v="8"/>
    <x v="5"/>
    <x v="0"/>
  </r>
  <r>
    <x v="2703"/>
    <n v="10584.41"/>
    <n v="53"/>
    <x v="0"/>
    <x v="26"/>
    <x v="1"/>
    <x v="9"/>
  </r>
  <r>
    <x v="2704"/>
    <n v="67247.539999999994"/>
    <n v="47"/>
    <x v="5"/>
    <x v="14"/>
    <x v="2"/>
    <x v="9"/>
  </r>
  <r>
    <x v="2705"/>
    <n v="15155.529999999901"/>
    <n v="51"/>
    <x v="6"/>
    <x v="44"/>
    <x v="5"/>
    <x v="9"/>
  </r>
  <r>
    <x v="2706"/>
    <n v="59861.31"/>
    <n v="35"/>
    <x v="5"/>
    <x v="4"/>
    <x v="1"/>
    <x v="3"/>
  </r>
  <r>
    <x v="2707"/>
    <n v="116957.889999999"/>
    <n v="103"/>
    <x v="1"/>
    <x v="50"/>
    <x v="1"/>
    <x v="6"/>
  </r>
  <r>
    <x v="2708"/>
    <n v="5262.1199999999899"/>
    <n v="12"/>
    <x v="6"/>
    <x v="7"/>
    <x v="3"/>
    <x v="6"/>
  </r>
  <r>
    <x v="2709"/>
    <n v="6550.07"/>
    <n v="12"/>
    <x v="6"/>
    <x v="13"/>
    <x v="3"/>
    <x v="8"/>
  </r>
  <r>
    <x v="2710"/>
    <n v="18479.14"/>
    <n v="32"/>
    <x v="1"/>
    <x v="17"/>
    <x v="3"/>
    <x v="8"/>
  </r>
  <r>
    <x v="2711"/>
    <n v="25019.537568299998"/>
    <n v="53"/>
    <x v="5"/>
    <x v="42"/>
    <x v="0"/>
    <x v="10"/>
  </r>
  <r>
    <x v="2712"/>
    <n v="17656.029999999901"/>
    <n v="60"/>
    <x v="7"/>
    <x v="2"/>
    <x v="5"/>
    <x v="1"/>
  </r>
  <r>
    <x v="2713"/>
    <n v="15379.26"/>
    <n v="118"/>
    <x v="6"/>
    <x v="35"/>
    <x v="2"/>
    <x v="9"/>
  </r>
  <r>
    <x v="2714"/>
    <n v="24028.01"/>
    <n v="35"/>
    <x v="1"/>
    <x v="48"/>
    <x v="5"/>
    <x v="8"/>
  </r>
  <r>
    <x v="2715"/>
    <n v="50396.49"/>
    <n v="43"/>
    <x v="1"/>
    <x v="34"/>
    <x v="5"/>
    <x v="7"/>
  </r>
  <r>
    <x v="2716"/>
    <n v="21895.040000000001"/>
    <n v="32"/>
    <x v="1"/>
    <x v="24"/>
    <x v="3"/>
    <x v="11"/>
  </r>
  <r>
    <x v="2717"/>
    <n v="8150.28999999999"/>
    <n v="24"/>
    <x v="7"/>
    <x v="21"/>
    <x v="3"/>
    <x v="1"/>
  </r>
  <r>
    <x v="2718"/>
    <n v="2830.2751257"/>
    <n v="17"/>
    <x v="5"/>
    <x v="56"/>
    <x v="1"/>
    <x v="5"/>
  </r>
  <r>
    <x v="2719"/>
    <n v="30165.31"/>
    <n v="34"/>
    <x v="1"/>
    <x v="24"/>
    <x v="5"/>
    <x v="11"/>
  </r>
  <r>
    <x v="2720"/>
    <n v="648.78"/>
    <n v="14"/>
    <x v="8"/>
    <x v="21"/>
    <x v="1"/>
    <x v="1"/>
  </r>
  <r>
    <x v="2721"/>
    <n v="2848.2599999999902"/>
    <n v="14"/>
    <x v="8"/>
    <x v="1"/>
    <x v="3"/>
    <x v="1"/>
  </r>
  <r>
    <x v="2722"/>
    <n v="904.99"/>
    <n v="14"/>
    <x v="8"/>
    <x v="12"/>
    <x v="1"/>
    <x v="7"/>
  </r>
  <r>
    <x v="2723"/>
    <n v="54292.2"/>
    <n v="67"/>
    <x v="7"/>
    <x v="38"/>
    <x v="4"/>
    <x v="3"/>
  </r>
  <r>
    <x v="2724"/>
    <n v="1824.94"/>
    <n v="27"/>
    <x v="8"/>
    <x v="35"/>
    <x v="3"/>
    <x v="9"/>
  </r>
  <r>
    <x v="2725"/>
    <n v="13388.2399999999"/>
    <n v="24"/>
    <x v="7"/>
    <x v="27"/>
    <x v="1"/>
    <x v="6"/>
  </r>
  <r>
    <x v="2726"/>
    <n v="5755.33"/>
    <n v="11"/>
    <x v="6"/>
    <x v="33"/>
    <x v="3"/>
    <x v="11"/>
  </r>
  <r>
    <x v="2727"/>
    <n v="54040.779999999897"/>
    <n v="41"/>
    <x v="1"/>
    <x v="59"/>
    <x v="5"/>
    <x v="12"/>
  </r>
  <r>
    <x v="2728"/>
    <n v="14345.24"/>
    <n v="28"/>
    <x v="1"/>
    <x v="49"/>
    <x v="5"/>
    <x v="10"/>
  </r>
  <r>
    <x v="2729"/>
    <n v="11245.2599999999"/>
    <n v="25"/>
    <x v="7"/>
    <x v="4"/>
    <x v="1"/>
    <x v="3"/>
  </r>
  <r>
    <x v="2730"/>
    <n v="1678.73"/>
    <n v="15"/>
    <x v="8"/>
    <x v="53"/>
    <x v="3"/>
    <x v="8"/>
  </r>
  <r>
    <x v="2731"/>
    <n v="47951.99"/>
    <n v="38"/>
    <x v="5"/>
    <x v="52"/>
    <x v="1"/>
    <x v="2"/>
  </r>
  <r>
    <x v="2732"/>
    <n v="5651.2999999999902"/>
    <n v="15"/>
    <x v="6"/>
    <x v="21"/>
    <x v="3"/>
    <x v="1"/>
  </r>
  <r>
    <x v="2733"/>
    <n v="884273.179999999"/>
    <n v="36"/>
    <x v="2"/>
    <x v="41"/>
    <x v="4"/>
    <x v="4"/>
  </r>
  <r>
    <x v="2734"/>
    <n v="315.48"/>
    <n v="3"/>
    <x v="6"/>
    <x v="49"/>
    <x v="1"/>
    <x v="10"/>
  </r>
  <r>
    <x v="2735"/>
    <n v="1505.86"/>
    <n v="14"/>
    <x v="8"/>
    <x v="22"/>
    <x v="5"/>
    <x v="7"/>
  </r>
  <r>
    <x v="2736"/>
    <n v="1760.74"/>
    <n v="22"/>
    <x v="8"/>
    <x v="14"/>
    <x v="3"/>
    <x v="9"/>
  </r>
  <r>
    <x v="2737"/>
    <n v="1093.81"/>
    <n v="5"/>
    <x v="7"/>
    <x v="42"/>
    <x v="1"/>
    <x v="10"/>
  </r>
  <r>
    <x v="2738"/>
    <n v="37003.7599999999"/>
    <n v="11"/>
    <x v="5"/>
    <x v="41"/>
    <x v="5"/>
    <x v="4"/>
  </r>
  <r>
    <x v="2739"/>
    <n v="321.64"/>
    <n v="3"/>
    <x v="6"/>
    <x v="10"/>
    <x v="1"/>
    <x v="6"/>
  </r>
  <r>
    <x v="2740"/>
    <n v="550.74"/>
    <n v="5"/>
    <x v="6"/>
    <x v="1"/>
    <x v="1"/>
    <x v="1"/>
  </r>
  <r>
    <x v="2741"/>
    <n v="7712.6399999999903"/>
    <n v="4"/>
    <x v="1"/>
    <x v="11"/>
    <x v="0"/>
    <x v="4"/>
  </r>
  <r>
    <x v="2742"/>
    <n v="286.70999999999998"/>
    <n v="2"/>
    <x v="8"/>
    <x v="41"/>
    <x v="5"/>
    <x v="4"/>
  </r>
  <r>
    <x v="2743"/>
    <n v="22943.159999999902"/>
    <n v="3"/>
    <x v="3"/>
    <x v="31"/>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2CA954-E99A-46E1-BD19-FB9BAD67BF9F}"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0:A51" firstHeaderRow="1" firstDataRow="1" firstDataCol="0" rowPageCount="1" colPageCount="1"/>
  <pivotFields count="11">
    <pivotField showAll="0"/>
    <pivotField showAll="0"/>
    <pivotField showAll="0"/>
    <pivotField axis="axisPage" multipleItemSelectionAllowed="1" showAll="0">
      <items count="10">
        <item h="1" x="6"/>
        <item h="1" x="8"/>
        <item h="1" x="3"/>
        <item x="0"/>
        <item h="1" x="1"/>
        <item h="1" x="4"/>
        <item h="1" x="2"/>
        <item h="1" x="7"/>
        <item h="1" x="5"/>
        <item t="default"/>
      </items>
    </pivotField>
    <pivotField showAll="0"/>
    <pivotField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Items count="1">
    <i/>
  </colItems>
  <pageFields count="1">
    <pageField fld="3" hier="-1"/>
  </pageFields>
  <dataFields count="1">
    <dataField name="Sum of OSA" fld="7" baseField="0" baseItem="0" numFmtId="165"/>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915B9C0-898D-45DC-847D-06BC93B8A57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B50" firstHeaderRow="1" firstDataRow="1" firstDataCol="1" rowPageCount="1" colPageCount="1"/>
  <pivotFields count="11">
    <pivotField dataField="1" showAll="0"/>
    <pivotField showAll="0"/>
    <pivotField showAll="0"/>
    <pivotField showAll="0">
      <items count="10">
        <item h="1" x="6"/>
        <item h="1" x="8"/>
        <item h="1" x="3"/>
        <item x="0"/>
        <item h="1" x="1"/>
        <item h="1" x="4"/>
        <item h="1" x="2"/>
        <item h="1" x="7"/>
        <item h="1" x="5"/>
        <item t="default"/>
      </items>
    </pivotField>
    <pivotField showAll="0">
      <items count="65">
        <item x="55"/>
        <item x="60"/>
        <item x="47"/>
        <item x="63"/>
        <item x="62"/>
        <item x="58"/>
        <item x="61"/>
        <item x="39"/>
        <item x="3"/>
        <item x="23"/>
        <item x="31"/>
        <item x="52"/>
        <item x="41"/>
        <item x="11"/>
        <item x="5"/>
        <item x="25"/>
        <item x="8"/>
        <item x="16"/>
        <item x="30"/>
        <item x="0"/>
        <item x="44"/>
        <item x="35"/>
        <item x="46"/>
        <item x="14"/>
        <item x="26"/>
        <item x="45"/>
        <item x="4"/>
        <item x="9"/>
        <item x="38"/>
        <item x="12"/>
        <item x="22"/>
        <item x="32"/>
        <item x="34"/>
        <item x="18"/>
        <item x="1"/>
        <item x="21"/>
        <item x="2"/>
        <item x="19"/>
        <item x="51"/>
        <item x="59"/>
        <item x="28"/>
        <item x="43"/>
        <item x="36"/>
        <item x="6"/>
        <item x="37"/>
        <item x="56"/>
        <item x="53"/>
        <item x="48"/>
        <item x="57"/>
        <item x="17"/>
        <item x="13"/>
        <item x="10"/>
        <item x="50"/>
        <item x="7"/>
        <item x="27"/>
        <item x="24"/>
        <item x="29"/>
        <item x="54"/>
        <item x="33"/>
        <item x="20"/>
        <item x="15"/>
        <item x="49"/>
        <item x="40"/>
        <item x="42"/>
        <item t="default"/>
      </items>
    </pivotField>
    <pivotField axis="axisPage" multipleItemSelectionAllowed="1" showAll="0">
      <items count="8">
        <item h="1" x="6"/>
        <item h="1" x="1"/>
        <item h="1" x="5"/>
        <item h="1" x="3"/>
        <item h="1" x="4"/>
        <item x="0"/>
        <item h="1" x="2"/>
        <item t="default"/>
      </items>
    </pivotField>
    <pivotField axis="axisRow" multipleItemSelectionAllowed="1" showAll="0">
      <items count="16">
        <item h="1" x="14"/>
        <item h="1" x="13"/>
        <item x="2"/>
        <item x="4"/>
        <item x="0"/>
        <item x="9"/>
        <item x="3"/>
        <item x="7"/>
        <item x="1"/>
        <item x="12"/>
        <item x="5"/>
        <item h="1" x="8"/>
        <item h="1" x="6"/>
        <item h="1" x="11"/>
        <item h="1" x="10"/>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6"/>
  </rowFields>
  <rowItems count="10">
    <i>
      <x v="2"/>
    </i>
    <i>
      <x v="3"/>
    </i>
    <i>
      <x v="4"/>
    </i>
    <i>
      <x v="5"/>
    </i>
    <i>
      <x v="6"/>
    </i>
    <i>
      <x v="7"/>
    </i>
    <i>
      <x v="8"/>
    </i>
    <i>
      <x v="9"/>
    </i>
    <i>
      <x v="10"/>
    </i>
    <i t="grand">
      <x/>
    </i>
  </rowItems>
  <colItems count="1">
    <i/>
  </colItems>
  <pageFields count="1">
    <pageField fld="5" hier="-1"/>
  </pageFields>
  <dataFields count="1">
    <dataField name="Sum of sum(actualsalesvalue)" fld="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A82288A-5384-4FC1-8179-20B9AFE9ACF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B14" firstHeaderRow="1" firstDataRow="1" firstDataCol="1" rowPageCount="1" colPageCount="1"/>
  <pivotFields count="11">
    <pivotField dataField="1" showAll="0"/>
    <pivotField showAll="0"/>
    <pivotField showAll="0"/>
    <pivotField showAll="0">
      <items count="10">
        <item h="1" x="6"/>
        <item h="1" x="8"/>
        <item h="1" x="3"/>
        <item x="0"/>
        <item h="1" x="1"/>
        <item h="1" x="4"/>
        <item h="1" x="2"/>
        <item h="1" x="7"/>
        <item h="1" x="5"/>
        <item t="default"/>
      </items>
    </pivotField>
    <pivotField showAll="0"/>
    <pivotField axis="axisPage" multipleItemSelectionAllowed="1" showAll="0">
      <items count="8">
        <item h="1" x="6"/>
        <item h="1" x="1"/>
        <item h="1" x="5"/>
        <item x="3"/>
        <item h="1" x="4"/>
        <item h="1" x="0"/>
        <item h="1" x="2"/>
        <item t="default"/>
      </items>
    </pivotField>
    <pivotField axis="axisRow" multipleItemSelectionAllowed="1" showAll="0" sortType="ascending">
      <items count="16">
        <item h="1" x="14"/>
        <item h="1" x="13"/>
        <item x="2"/>
        <item x="4"/>
        <item x="0"/>
        <item x="9"/>
        <item x="3"/>
        <item x="7"/>
        <item x="1"/>
        <item x="12"/>
        <item x="5"/>
        <item h="1" x="8"/>
        <item h="1" x="6"/>
        <item h="1" x="11"/>
        <item h="1" x="10"/>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6"/>
  </rowFields>
  <rowItems count="10">
    <i>
      <x v="2"/>
    </i>
    <i>
      <x v="3"/>
    </i>
    <i>
      <x v="4"/>
    </i>
    <i>
      <x v="5"/>
    </i>
    <i>
      <x v="6"/>
    </i>
    <i>
      <x v="7"/>
    </i>
    <i>
      <x v="8"/>
    </i>
    <i>
      <x v="9"/>
    </i>
    <i>
      <x v="10"/>
    </i>
    <i t="grand">
      <x/>
    </i>
  </rowItems>
  <colItems count="1">
    <i/>
  </colItems>
  <pageFields count="1">
    <pageField fld="5" hier="-1"/>
  </pageFields>
  <dataFields count="1">
    <dataField name="Sum of sum(actualsalesvalue)" fld="0" baseField="0" baseItem="0"/>
  </dataFields>
  <chartFormats count="1">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1D5EA36-01C8-4AA2-B658-90F499E2424C}"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4:B175" firstHeaderRow="0" firstDataRow="1" firstDataCol="0" rowPageCount="3" colPageCount="1"/>
  <pivotFields count="11">
    <pivotField dataField="1" showAll="0"/>
    <pivotField dataField="1" showAll="0"/>
    <pivotField showAll="0"/>
    <pivotField axis="axisPage" multipleItemSelectionAllowed="1" showAll="0">
      <items count="10">
        <item h="1" x="6"/>
        <item h="1" x="8"/>
        <item h="1" x="3"/>
        <item x="0"/>
        <item h="1" x="1"/>
        <item h="1" x="4"/>
        <item h="1" x="2"/>
        <item h="1" x="7"/>
        <item h="1" x="5"/>
        <item t="default"/>
      </items>
    </pivotField>
    <pivotField showAll="0">
      <items count="65">
        <item x="55"/>
        <item x="60"/>
        <item x="47"/>
        <item x="63"/>
        <item x="62"/>
        <item x="58"/>
        <item x="61"/>
        <item x="39"/>
        <item x="3"/>
        <item x="23"/>
        <item x="31"/>
        <item x="52"/>
        <item x="41"/>
        <item x="11"/>
        <item x="5"/>
        <item x="25"/>
        <item x="8"/>
        <item x="16"/>
        <item x="30"/>
        <item x="0"/>
        <item x="44"/>
        <item x="35"/>
        <item x="46"/>
        <item x="14"/>
        <item x="26"/>
        <item x="45"/>
        <item x="4"/>
        <item x="9"/>
        <item x="38"/>
        <item x="12"/>
        <item x="22"/>
        <item x="32"/>
        <item x="34"/>
        <item x="18"/>
        <item x="1"/>
        <item x="21"/>
        <item x="2"/>
        <item x="19"/>
        <item x="51"/>
        <item x="59"/>
        <item x="28"/>
        <item x="43"/>
        <item x="36"/>
        <item x="6"/>
        <item x="37"/>
        <item x="56"/>
        <item x="53"/>
        <item x="48"/>
        <item x="57"/>
        <item x="17"/>
        <item x="13"/>
        <item x="10"/>
        <item x="50"/>
        <item x="7"/>
        <item x="27"/>
        <item x="24"/>
        <item x="29"/>
        <item x="54"/>
        <item x="33"/>
        <item x="20"/>
        <item x="15"/>
        <item x="49"/>
        <item x="40"/>
        <item x="42"/>
        <item t="default"/>
      </items>
    </pivotField>
    <pivotField axis="axisPage" multipleItemSelectionAllowed="1" showAll="0">
      <items count="8">
        <item h="1" x="6"/>
        <item x="1"/>
        <item h="1" x="5"/>
        <item h="1" x="3"/>
        <item h="1" x="4"/>
        <item h="1" x="0"/>
        <item h="1" x="2"/>
        <item t="default"/>
      </items>
    </pivotField>
    <pivotField axis="axisPage" multipleItemSelectionAllowed="1" showAll="0">
      <items count="16">
        <item h="1" x="14"/>
        <item h="1" x="13"/>
        <item x="2"/>
        <item x="4"/>
        <item x="0"/>
        <item x="9"/>
        <item x="3"/>
        <item x="7"/>
        <item x="1"/>
        <item x="12"/>
        <item x="5"/>
        <item h="1" x="8"/>
        <item h="1" x="6"/>
        <item h="1" x="11"/>
        <item h="1" x="10"/>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pageFields count="3">
    <pageField fld="3" hier="-1"/>
    <pageField fld="5" hier="-1"/>
    <pageField fld="6" hier="-1"/>
  </pageFields>
  <dataFields count="2">
    <dataField name="Sum of sum(actualsalesvalue)" fld="0" baseField="0" baseItem="0"/>
    <dataField name="Sum of sum(lostsalesvalu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62513E-4A06-47BB-8C00-37046967597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00:B106" firstHeaderRow="1" firstDataRow="1" firstDataCol="1" rowPageCount="1" colPageCount="1"/>
  <pivotFields count="11">
    <pivotField showAll="0"/>
    <pivotField showAll="0"/>
    <pivotField showAll="0"/>
    <pivotField showAll="0">
      <items count="10">
        <item h="1" x="6"/>
        <item h="1" x="8"/>
        <item h="1" x="3"/>
        <item x="0"/>
        <item h="1" x="1"/>
        <item h="1" x="4"/>
        <item h="1" x="2"/>
        <item h="1" x="7"/>
        <item h="1" x="5"/>
        <item t="default"/>
      </items>
    </pivotField>
    <pivotField showAll="0"/>
    <pivotField axis="axisRow" showAll="0">
      <items count="8">
        <item x="6"/>
        <item n="Pharma Business" x="1"/>
        <item n="HouseHold" x="5"/>
        <item n="Staples" x="3"/>
        <item h="1" x="4"/>
        <item n="NBCV" x="0"/>
        <item n="Cold Storage" x="2"/>
        <item t="default"/>
      </items>
    </pivotField>
    <pivotField axis="axisPage" multipleItemSelectionAllowed="1" showAll="0">
      <items count="16">
        <item h="1" x="14"/>
        <item h="1" x="13"/>
        <item x="2"/>
        <item x="4"/>
        <item x="0"/>
        <item x="9"/>
        <item x="3"/>
        <item x="7"/>
        <item x="1"/>
        <item x="12"/>
        <item x="5"/>
        <item h="1" x="8"/>
        <item h="1" x="6"/>
        <item h="1" x="11"/>
        <item h="1" x="10"/>
        <item t="default"/>
      </items>
    </pivotField>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5"/>
  </rowFields>
  <rowItems count="6">
    <i>
      <x v="1"/>
    </i>
    <i>
      <x v="2"/>
    </i>
    <i>
      <x v="3"/>
    </i>
    <i>
      <x v="5"/>
    </i>
    <i>
      <x v="6"/>
    </i>
    <i t="grand">
      <x/>
    </i>
  </rowItems>
  <colItems count="1">
    <i/>
  </colItems>
  <pageFields count="1">
    <pageField fld="6" hier="-1"/>
  </pageFields>
  <dataFields count="1">
    <dataField name="Sum of OSA" fld="7" baseField="0" baseItem="0" numFmtId="166"/>
  </dataFields>
  <formats count="1">
    <format dxfId="17">
      <pivotArea outline="0" collapsedLevelsAreSubtotals="1" fieldPosition="0"/>
    </format>
  </formats>
  <chartFormats count="2">
    <chartFormat chart="3" format="3" series="1">
      <pivotArea type="data" outline="0" fieldPosition="0">
        <references count="1">
          <reference field="4294967294" count="1" selected="0">
            <x v="0"/>
          </reference>
        </references>
      </pivotArea>
    </chartFormat>
    <chartFormat chart="3" format="4">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E7BA1D-61C0-4197-9B9E-78D57CA4900B}"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3:B12" firstHeaderRow="1" firstDataRow="1" firstDataCol="1" rowPageCount="1" colPageCount="1"/>
  <pivotFields count="11">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9">
        <item h="1" x="6"/>
        <item h="1" x="8"/>
        <item h="1" x="3"/>
        <item x="0"/>
        <item h="1" x="1"/>
        <item h="1" x="4"/>
        <item h="1" x="2"/>
        <item h="1" x="7"/>
        <item h="1" x="5"/>
      </items>
      <extLst>
        <ext xmlns:x14="http://schemas.microsoft.com/office/spreadsheetml/2009/9/main" uri="{2946ED86-A175-432a-8AC1-64E0C546D7DE}">
          <x14:pivotField fillDownLabels="1"/>
        </ext>
      </extLst>
    </pivotField>
    <pivotField compact="0" outline="0" showAll="0" sortType="ascending" defaultSubtotal="0">
      <items count="64">
        <item x="55"/>
        <item x="60"/>
        <item x="47"/>
        <item x="63"/>
        <item x="62"/>
        <item x="58"/>
        <item x="61"/>
        <item x="39"/>
        <item x="3"/>
        <item x="23"/>
        <item x="31"/>
        <item x="52"/>
        <item x="41"/>
        <item x="11"/>
        <item x="5"/>
        <item x="25"/>
        <item x="8"/>
        <item x="16"/>
        <item x="30"/>
        <item x="0"/>
        <item x="44"/>
        <item x="35"/>
        <item x="46"/>
        <item x="14"/>
        <item x="26"/>
        <item x="45"/>
        <item x="4"/>
        <item x="9"/>
        <item x="38"/>
        <item x="12"/>
        <item x="22"/>
        <item x="32"/>
        <item x="34"/>
        <item x="18"/>
        <item x="1"/>
        <item x="21"/>
        <item x="2"/>
        <item x="19"/>
        <item x="51"/>
        <item x="59"/>
        <item x="28"/>
        <item x="43"/>
        <item x="36"/>
        <item x="6"/>
        <item x="37"/>
        <item x="56"/>
        <item x="53"/>
        <item x="48"/>
        <item x="57"/>
        <item x="17"/>
        <item x="13"/>
        <item x="10"/>
        <item x="50"/>
        <item x="7"/>
        <item x="27"/>
        <item x="24"/>
        <item x="29"/>
        <item x="54"/>
        <item x="33"/>
        <item x="20"/>
        <item x="15"/>
        <item x="49"/>
        <item x="40"/>
        <item x="4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
        <item h="1" x="14"/>
        <item h="1" x="13"/>
        <item x="2"/>
        <item x="4"/>
        <item x="0"/>
        <item x="9"/>
        <item x="3"/>
        <item x="7"/>
        <item x="1"/>
        <item x="12"/>
        <item x="5"/>
        <item h="1" x="8"/>
        <item h="1" x="6"/>
        <item h="1" x="11"/>
        <item h="1" x="10"/>
      </items>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s>
  <rowFields count="1">
    <field x="6"/>
  </rowFields>
  <rowItems count="9">
    <i>
      <x v="2"/>
    </i>
    <i>
      <x v="3"/>
    </i>
    <i>
      <x v="4"/>
    </i>
    <i>
      <x v="5"/>
    </i>
    <i>
      <x v="6"/>
    </i>
    <i>
      <x v="7"/>
    </i>
    <i>
      <x v="8"/>
    </i>
    <i>
      <x v="9"/>
    </i>
    <i>
      <x v="10"/>
    </i>
  </rowItems>
  <colItems count="1">
    <i/>
  </colItems>
  <pageFields count="1">
    <pageField fld="3" hier="-1"/>
  </pageFields>
  <dataFields count="1">
    <dataField name="Sum of sum(actualsalesvalue)" fld="0" baseField="0" baseItem="0"/>
  </dataFields>
  <chartFormats count="6">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6" count="1" selected="0">
            <x v="9"/>
          </reference>
        </references>
      </pivotArea>
    </chartFormat>
    <chartFormat chart="2" format="5">
      <pivotArea type="data" outline="0" fieldPosition="0">
        <references count="2">
          <reference field="4294967294" count="1" selected="0">
            <x v="0"/>
          </reference>
          <reference field="6" count="1" selected="0">
            <x v="7"/>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61929D-B45F-4585-971D-B5DAA5AD1456}" name="PivotTable4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152:C161" firstHeaderRow="0" firstDataRow="1" firstDataCol="1" rowPageCount="1" colPageCount="1"/>
  <pivotFields count="11">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9">
        <item h="1" x="6"/>
        <item h="1" x="8"/>
        <item h="1" x="3"/>
        <item x="0"/>
        <item h="1" x="1"/>
        <item h="1" x="4"/>
        <item h="1" x="2"/>
        <item h="1" x="7"/>
        <item h="1" x="5"/>
      </items>
      <extLst>
        <ext xmlns:x14="http://schemas.microsoft.com/office/spreadsheetml/2009/9/main" uri="{2946ED86-A175-432a-8AC1-64E0C546D7DE}">
          <x14:pivotField fillDownLabels="1"/>
        </ext>
      </extLst>
    </pivotField>
    <pivotField compact="0" outline="0" showAll="0" sortType="ascending" defaultSubtotal="0">
      <items count="64">
        <item x="55"/>
        <item x="60"/>
        <item x="47"/>
        <item x="63"/>
        <item x="62"/>
        <item x="58"/>
        <item x="61"/>
        <item x="39"/>
        <item x="3"/>
        <item x="23"/>
        <item x="31"/>
        <item x="52"/>
        <item x="41"/>
        <item x="11"/>
        <item x="5"/>
        <item x="25"/>
        <item x="8"/>
        <item x="16"/>
        <item x="30"/>
        <item x="0"/>
        <item x="44"/>
        <item x="35"/>
        <item x="46"/>
        <item x="14"/>
        <item x="26"/>
        <item x="45"/>
        <item x="4"/>
        <item x="9"/>
        <item x="38"/>
        <item x="12"/>
        <item x="22"/>
        <item x="32"/>
        <item x="34"/>
        <item x="18"/>
        <item x="1"/>
        <item x="21"/>
        <item x="2"/>
        <item x="19"/>
        <item x="51"/>
        <item x="59"/>
        <item x="28"/>
        <item x="43"/>
        <item x="36"/>
        <item x="6"/>
        <item x="37"/>
        <item x="56"/>
        <item x="53"/>
        <item x="48"/>
        <item x="57"/>
        <item x="17"/>
        <item x="13"/>
        <item x="10"/>
        <item x="50"/>
        <item x="7"/>
        <item x="27"/>
        <item x="24"/>
        <item x="29"/>
        <item x="54"/>
        <item x="33"/>
        <item x="20"/>
        <item x="15"/>
        <item x="49"/>
        <item x="40"/>
        <item x="4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
        <item h="1" x="14"/>
        <item h="1" x="13"/>
        <item x="2"/>
        <item x="4"/>
        <item x="0"/>
        <item x="9"/>
        <item x="3"/>
        <item x="7"/>
        <item x="1"/>
        <item x="12"/>
        <item x="5"/>
        <item h="1" x="8"/>
        <item h="1" x="6"/>
        <item h="1" x="11"/>
        <item h="1" x="10"/>
      </items>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compact="0" outline="0" dragToRow="0" dragToCol="0" dragToPage="0" showAll="0" defaultSubtotal="0">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s>
  <rowFields count="1">
    <field x="6"/>
  </rowFields>
  <rowItems count="9">
    <i>
      <x v="2"/>
    </i>
    <i>
      <x v="3"/>
    </i>
    <i>
      <x v="4"/>
    </i>
    <i>
      <x v="5"/>
    </i>
    <i>
      <x v="6"/>
    </i>
    <i>
      <x v="7"/>
    </i>
    <i>
      <x v="8"/>
    </i>
    <i>
      <x v="9"/>
    </i>
    <i>
      <x v="10"/>
    </i>
  </rowItems>
  <colFields count="1">
    <field x="-2"/>
  </colFields>
  <colItems count="2">
    <i>
      <x/>
    </i>
    <i i="1">
      <x v="1"/>
    </i>
  </colItems>
  <pageFields count="1">
    <pageField fld="3" hier="-1"/>
  </pageFields>
  <dataFields count="2">
    <dataField name="ActualSales'" fld="0" baseField="0" baseItem="0"/>
    <dataField name="TotalSales'" fld="10" baseField="0" baseItem="0"/>
  </dataFields>
  <chartFormats count="12">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6" count="1" selected="0">
            <x v="9"/>
          </reference>
        </references>
      </pivotArea>
    </chartFormat>
    <chartFormat chart="2" format="5">
      <pivotArea type="data" outline="0" fieldPosition="0">
        <references count="2">
          <reference field="4294967294" count="1" selected="0">
            <x v="0"/>
          </reference>
          <reference field="6" count="1" selected="0">
            <x v="7"/>
          </reference>
        </references>
      </pivotArea>
    </chartFormat>
    <chartFormat chart="6" format="3" series="1">
      <pivotArea type="data" outline="0" fieldPosition="0">
        <references count="1">
          <reference field="4294967294" count="1" selected="0">
            <x v="0"/>
          </reference>
        </references>
      </pivotArea>
    </chartFormat>
    <chartFormat chart="6" format="4">
      <pivotArea type="data" outline="0" fieldPosition="0">
        <references count="2">
          <reference field="4294967294" count="1" selected="0">
            <x v="0"/>
          </reference>
          <reference field="6" count="1" selected="0">
            <x v="4"/>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BCE4C0-154C-4529-916B-5F95B203D685}" name="PivotTable3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L5" firstHeaderRow="0" firstDataRow="1" firstDataCol="0" rowPageCount="2" colPageCount="1"/>
  <pivotFields count="11">
    <pivotField dataField="1" showAll="0"/>
    <pivotField dataField="1" showAll="0"/>
    <pivotField showAll="0"/>
    <pivotField axis="axisPage" multipleItemSelectionAllowed="1" showAll="0">
      <items count="10">
        <item h="1" x="6"/>
        <item h="1" x="8"/>
        <item h="1" x="3"/>
        <item x="0"/>
        <item h="1" x="1"/>
        <item h="1" x="4"/>
        <item h="1" x="2"/>
        <item h="1" x="7"/>
        <item h="1" x="5"/>
        <item t="default"/>
      </items>
    </pivotField>
    <pivotField showAll="0"/>
    <pivotField showAll="0"/>
    <pivotField axis="axisPage" multipleItemSelectionAllowed="1" showAll="0">
      <items count="16">
        <item h="1" x="14"/>
        <item h="1" x="13"/>
        <item x="2"/>
        <item x="4"/>
        <item x="0"/>
        <item x="9"/>
        <item x="3"/>
        <item x="7"/>
        <item x="1"/>
        <item x="12"/>
        <item x="5"/>
        <item h="1" x="8"/>
        <item h="1" x="6"/>
        <item h="1" x="11"/>
        <item h="1" x="10"/>
        <item t="default"/>
      </items>
    </pivotField>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Items count="1">
    <i/>
  </rowItems>
  <colFields count="1">
    <field x="-2"/>
  </colFields>
  <colItems count="3">
    <i>
      <x/>
    </i>
    <i i="1">
      <x v="1"/>
    </i>
    <i i="2">
      <x v="2"/>
    </i>
  </colItems>
  <pageFields count="2">
    <pageField fld="6" hier="-1"/>
    <pageField fld="3" hier="-1"/>
  </pageFields>
  <dataFields count="3">
    <dataField name="Sum of sum(actualsalesvalue)" fld="0" baseField="0" baseItem="0"/>
    <dataField name="Sum of sum(lostsalesvalue)" fld="1" baseField="0" baseItem="0"/>
    <dataField name="Sum of TotalSale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7111A7-61D4-478B-9437-68CF6B0EB54C}"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1">
  <location ref="A130:B131" firstHeaderRow="0" firstDataRow="1" firstDataCol="0" rowPageCount="2" colPageCount="1"/>
  <pivotFields count="11">
    <pivotField compact="0" outline="0" subtotalTop="0" showAll="0" defaultSubtotal="0">
      <items count="2744">
        <item x="2379"/>
        <item x="330"/>
        <item x="1354"/>
        <item x="2203"/>
        <item x="325"/>
        <item x="2034"/>
        <item x="1850"/>
        <item x="146"/>
        <item x="674"/>
        <item x="501"/>
        <item x="2196"/>
        <item x="1866"/>
        <item x="1346"/>
        <item x="2536"/>
        <item x="1693"/>
        <item x="1698"/>
        <item x="1864"/>
        <item x="1188"/>
        <item x="2734"/>
        <item x="2688"/>
        <item x="1514"/>
        <item x="1867"/>
        <item x="2211"/>
        <item x="1663"/>
        <item x="1191"/>
        <item x="1528"/>
        <item x="1682"/>
        <item x="387"/>
        <item x="145"/>
        <item x="2033"/>
        <item x="1192"/>
        <item x="2359"/>
        <item x="2739"/>
        <item x="2037"/>
        <item x="1189"/>
        <item x="987"/>
        <item x="104"/>
        <item x="2742"/>
        <item x="860"/>
        <item x="2209"/>
        <item x="1701"/>
        <item x="319"/>
        <item x="2200"/>
        <item x="834"/>
        <item x="1689"/>
        <item x="1190"/>
        <item x="1868"/>
        <item x="1524"/>
        <item x="1697"/>
        <item x="157"/>
        <item x="134"/>
        <item x="328"/>
        <item x="1851"/>
        <item x="2489"/>
        <item x="1678"/>
        <item x="153"/>
        <item x="318"/>
        <item x="1503"/>
        <item x="2205"/>
        <item x="122"/>
        <item x="111"/>
        <item x="2204"/>
        <item x="1699"/>
        <item x="341"/>
        <item x="1026"/>
        <item x="1855"/>
        <item x="2740"/>
        <item x="996"/>
        <item x="150"/>
        <item x="1858"/>
        <item x="496"/>
        <item x="1016"/>
        <item x="474"/>
        <item x="2201"/>
        <item x="861"/>
        <item x="140"/>
        <item x="2377"/>
        <item x="2369"/>
        <item x="945"/>
        <item x="1173"/>
        <item x="1167"/>
        <item x="858"/>
        <item x="2539"/>
        <item x="2541"/>
        <item x="2720"/>
        <item x="1349"/>
        <item x="2471"/>
        <item x="1989"/>
        <item x="864"/>
        <item x="2202"/>
        <item x="1162"/>
        <item x="131"/>
        <item x="1520"/>
        <item x="130"/>
        <item x="2038"/>
        <item x="825"/>
        <item x="1692"/>
        <item x="486"/>
        <item x="1063"/>
        <item x="993"/>
        <item x="301"/>
        <item x="115"/>
        <item x="2193"/>
        <item x="154"/>
        <item x="1521"/>
        <item x="2737"/>
        <item x="2028"/>
        <item x="863"/>
        <item x="1853"/>
        <item x="818"/>
        <item x="1507"/>
        <item x="2023"/>
        <item x="1454"/>
        <item x="1351"/>
        <item x="2722"/>
        <item x="2020"/>
        <item x="1977"/>
        <item x="1333"/>
        <item x="321"/>
        <item x="148"/>
        <item x="2008"/>
        <item x="2032"/>
        <item x="701"/>
        <item x="636"/>
        <item x="1685"/>
        <item x="857"/>
        <item x="1903"/>
        <item x="1860"/>
        <item x="492"/>
        <item x="2163"/>
        <item x="851"/>
        <item x="491"/>
        <item x="1513"/>
        <item x="1184"/>
        <item x="853"/>
        <item x="2002"/>
        <item x="1013"/>
        <item x="1516"/>
        <item x="1209"/>
        <item x="1385"/>
        <item x="314"/>
        <item x="484"/>
        <item x="948"/>
        <item x="683"/>
        <item x="1944"/>
        <item x="865"/>
        <item x="1020"/>
        <item x="2192"/>
        <item x="1067"/>
        <item x="1840"/>
        <item x="485"/>
        <item x="1332"/>
        <item x="1819"/>
        <item x="975"/>
        <item x="2030"/>
        <item x="2198"/>
        <item x="1019"/>
        <item x="2730"/>
        <item x="2319"/>
        <item x="1338"/>
        <item x="2735"/>
        <item x="2661"/>
        <item x="489"/>
        <item x="2508"/>
        <item x="635"/>
        <item x="1248"/>
        <item x="2003"/>
        <item x="1672"/>
        <item x="672"/>
        <item x="262"/>
        <item x="2148"/>
        <item x="1493"/>
        <item x="1680"/>
        <item x="304"/>
        <item x="1018"/>
        <item x="2516"/>
        <item x="1471"/>
        <item x="2736"/>
        <item x="2524"/>
        <item x="2306"/>
        <item x="1350"/>
        <item x="1518"/>
        <item x="2365"/>
        <item x="1740"/>
        <item x="583"/>
        <item x="1012"/>
        <item x="2358"/>
        <item x="1497"/>
        <item x="2724"/>
        <item x="1512"/>
        <item x="855"/>
        <item x="482"/>
        <item x="1093"/>
        <item x="2070"/>
        <item x="1658"/>
        <item x="638"/>
        <item x="1137"/>
        <item x="856"/>
        <item x="1326"/>
        <item x="1135"/>
        <item x="2222"/>
        <item x="2530"/>
        <item x="2721"/>
        <item x="260"/>
        <item x="1183"/>
        <item x="2370"/>
        <item x="1522"/>
        <item x="422"/>
        <item x="378"/>
        <item x="459"/>
        <item x="2208"/>
        <item x="1337"/>
        <item x="2184"/>
        <item x="137"/>
        <item x="1563"/>
        <item x="305"/>
        <item x="1510"/>
        <item x="2533"/>
        <item x="2336"/>
        <item x="2210"/>
        <item x="1863"/>
        <item x="1694"/>
        <item x="2538"/>
        <item x="1688"/>
        <item x="1865"/>
        <item x="1825"/>
        <item x="992"/>
        <item x="1186"/>
        <item x="2718"/>
        <item x="83"/>
        <item x="680"/>
        <item x="135"/>
        <item x="2021"/>
        <item x="1671"/>
        <item x="845"/>
        <item x="1826"/>
        <item x="2691"/>
        <item x="954"/>
        <item x="575"/>
        <item x="2697"/>
        <item x="1017"/>
        <item x="99"/>
        <item x="2009"/>
        <item x="1060"/>
        <item x="655"/>
        <item x="2160"/>
        <item x="1696"/>
        <item x="2667"/>
        <item x="980"/>
        <item x="1169"/>
        <item x="1669"/>
        <item x="654"/>
        <item x="2178"/>
        <item x="2012"/>
        <item x="494"/>
        <item x="1830"/>
        <item x="1684"/>
        <item x="40"/>
        <item x="2139"/>
        <item x="658"/>
        <item x="121"/>
        <item x="1847"/>
        <item x="1984"/>
        <item x="735"/>
        <item x="138"/>
        <item x="1815"/>
        <item x="1852"/>
        <item x="1632"/>
        <item x="1487"/>
        <item x="1706"/>
        <item x="2622"/>
        <item x="723"/>
        <item x="1500"/>
        <item x="1670"/>
        <item x="2151"/>
        <item x="1328"/>
        <item x="1741"/>
        <item x="317"/>
        <item x="1999"/>
        <item x="327"/>
        <item x="310"/>
        <item x="2043"/>
        <item x="479"/>
        <item x="412"/>
        <item x="2372"/>
        <item x="1138"/>
        <item x="156"/>
        <item x="1523"/>
        <item x="1172"/>
        <item x="1561"/>
        <item x="675"/>
        <item x="2732"/>
        <item x="1511"/>
        <item x="1988"/>
        <item x="1143"/>
        <item x="1131"/>
        <item x="1700"/>
        <item x="1862"/>
        <item x="2708"/>
        <item x="1834"/>
        <item x="1352"/>
        <item x="263"/>
        <item x="461"/>
        <item x="2296"/>
        <item x="2375"/>
        <item x="1869"/>
        <item x="2529"/>
        <item x="2312"/>
        <item x="2341"/>
        <item x="1695"/>
        <item x="2676"/>
        <item x="2191"/>
        <item x="2176"/>
        <item x="2357"/>
        <item x="1181"/>
        <item x="1182"/>
        <item x="2029"/>
        <item x="2410"/>
        <item x="373"/>
        <item x="158"/>
        <item x="1859"/>
        <item x="2348"/>
        <item x="322"/>
        <item x="694"/>
        <item x="151"/>
        <item x="2315"/>
        <item x="828"/>
        <item x="269"/>
        <item x="1356"/>
        <item x="114"/>
        <item x="2431"/>
        <item x="2726"/>
        <item x="869"/>
        <item x="1882"/>
        <item x="333"/>
        <item x="1234"/>
        <item x="2283"/>
        <item x="2650"/>
        <item x="149"/>
        <item x="859"/>
        <item x="502"/>
        <item x="1313"/>
        <item x="258"/>
        <item x="1526"/>
        <item x="475"/>
        <item x="2114"/>
        <item x="643"/>
        <item x="2700"/>
        <item x="141"/>
        <item x="2531"/>
        <item x="2709"/>
        <item x="2207"/>
        <item x="1525"/>
        <item x="677"/>
        <item x="1640"/>
        <item x="1175"/>
        <item x="1675"/>
        <item x="1176"/>
        <item x="155"/>
        <item x="1496"/>
        <item x="1861"/>
        <item x="1463"/>
        <item x="651"/>
        <item x="2334"/>
        <item x="2374"/>
        <item x="440"/>
        <item x="2027"/>
        <item x="1517"/>
        <item x="324"/>
        <item x="1308"/>
        <item x="1002"/>
        <item x="2584"/>
        <item x="499"/>
        <item x="1340"/>
        <item x="1495"/>
        <item x="778"/>
        <item x="679"/>
        <item x="24"/>
        <item x="1690"/>
        <item x="1566"/>
        <item x="320"/>
        <item x="1615"/>
        <item x="1269"/>
        <item x="281"/>
        <item x="488"/>
        <item x="720"/>
        <item x="2031"/>
        <item x="500"/>
        <item x="678"/>
        <item x="1008"/>
        <item x="300"/>
        <item x="1122"/>
        <item x="2525"/>
        <item x="15"/>
        <item x="2049"/>
        <item x="1824"/>
        <item x="247"/>
        <item x="1648"/>
        <item x="2036"/>
        <item x="1716"/>
        <item x="1222"/>
        <item x="868"/>
        <item x="2430"/>
        <item x="670"/>
        <item x="605"/>
        <item x="862"/>
        <item x="1527"/>
        <item x="1343"/>
        <item x="2350"/>
        <item x="176"/>
        <item x="1616"/>
        <item x="1817"/>
        <item x="472"/>
        <item x="283"/>
        <item x="2075"/>
        <item x="1159"/>
        <item x="1178"/>
        <item x="1748"/>
        <item x="1168"/>
        <item x="988"/>
        <item x="623"/>
        <item x="108"/>
        <item x="2077"/>
        <item x="847"/>
        <item x="633"/>
        <item x="2741"/>
        <item x="2167"/>
        <item x="2522"/>
        <item x="1845"/>
        <item x="2506"/>
        <item x="2512"/>
        <item x="577"/>
        <item x="1304"/>
        <item x="274"/>
        <item x="1600"/>
        <item x="476"/>
        <item x="411"/>
        <item x="1601"/>
        <item x="830"/>
        <item x="1185"/>
        <item x="1425"/>
        <item x="1838"/>
        <item x="2309"/>
        <item x="329"/>
        <item x="1636"/>
        <item x="2190"/>
        <item x="1025"/>
        <item x="840"/>
        <item x="493"/>
        <item x="2355"/>
        <item x="2368"/>
        <item x="2621"/>
        <item x="2494"/>
        <item x="2683"/>
        <item x="1924"/>
        <item x="2717"/>
        <item x="1023"/>
        <item x="1187"/>
        <item x="1446"/>
        <item x="313"/>
        <item x="1679"/>
        <item x="127"/>
        <item x="204"/>
        <item x="1844"/>
        <item x="2625"/>
        <item x="293"/>
        <item x="41"/>
        <item x="1896"/>
        <item x="1987"/>
        <item x="1339"/>
        <item x="169"/>
        <item x="2573"/>
        <item x="1126"/>
        <item x="1092"/>
        <item x="1319"/>
        <item x="870"/>
        <item x="2189"/>
        <item x="1155"/>
        <item x="253"/>
        <item x="1388"/>
        <item x="1262"/>
        <item x="1639"/>
        <item x="1329"/>
        <item x="657"/>
        <item x="1335"/>
        <item x="1109"/>
        <item x="1835"/>
        <item x="2481"/>
        <item x="1822"/>
        <item x="487"/>
        <item x="21"/>
        <item x="48"/>
        <item x="807"/>
        <item x="126"/>
        <item x="31"/>
        <item x="1353"/>
        <item x="2665"/>
        <item x="2166"/>
        <item x="2638"/>
        <item x="589"/>
        <item x="2484"/>
        <item x="1136"/>
        <item x="1708"/>
        <item x="1009"/>
        <item x="2729"/>
        <item x="1481"/>
        <item x="972"/>
        <item x="457"/>
        <item x="1164"/>
        <item x="659"/>
        <item x="1558"/>
        <item x="2248"/>
        <item x="225"/>
        <item x="101"/>
        <item x="453"/>
        <item x="367"/>
        <item x="2288"/>
        <item x="592"/>
        <item x="1196"/>
        <item x="316"/>
        <item x="465"/>
        <item x="2376"/>
        <item x="793"/>
        <item x="311"/>
        <item x="1509"/>
        <item x="309"/>
        <item x="1828"/>
        <item x="1673"/>
        <item x="2344"/>
        <item x="2113"/>
        <item x="924"/>
        <item x="1166"/>
        <item x="288"/>
        <item x="2373"/>
        <item x="2035"/>
        <item x="2487"/>
        <item x="139"/>
        <item x="1014"/>
        <item x="867"/>
        <item x="896"/>
        <item x="2500"/>
        <item x="673"/>
        <item x="478"/>
        <item x="144"/>
        <item x="2022"/>
        <item x="2378"/>
        <item x="1157"/>
        <item x="1687"/>
        <item x="1355"/>
        <item x="850"/>
        <item x="1011"/>
        <item x="432"/>
        <item x="1134"/>
        <item x="462"/>
        <item x="2290"/>
        <item x="297"/>
        <item x="2540"/>
        <item x="369"/>
        <item x="1515"/>
        <item x="1468"/>
        <item x="143"/>
        <item x="477"/>
        <item x="1486"/>
        <item x="206"/>
        <item x="1549"/>
        <item x="2264"/>
        <item x="842"/>
        <item x="1991"/>
        <item x="705"/>
        <item x="1284"/>
        <item x="2674"/>
        <item x="1015"/>
        <item x="2589"/>
        <item x="1833"/>
        <item x="2627"/>
        <item x="653"/>
        <item x="663"/>
        <item x="2197"/>
        <item x="1721"/>
        <item x="1130"/>
        <item x="1022"/>
        <item x="222"/>
        <item x="974"/>
        <item x="2518"/>
        <item x="1233"/>
        <item x="1000"/>
        <item x="2725"/>
        <item x="755"/>
        <item x="36"/>
        <item x="2647"/>
        <item x="315"/>
        <item x="737"/>
        <item x="2689"/>
        <item x="166"/>
        <item x="2658"/>
        <item x="1094"/>
        <item x="644"/>
        <item x="2677"/>
        <item x="699"/>
        <item x="1111"/>
        <item x="2185"/>
        <item x="1410"/>
        <item x="967"/>
        <item x="2611"/>
        <item x="1085"/>
        <item x="1409"/>
        <item x="984"/>
        <item x="2670"/>
        <item x="2597"/>
        <item x="1963"/>
        <item x="66"/>
        <item x="1976"/>
        <item x="2679"/>
        <item x="2407"/>
        <item x="596"/>
        <item x="2678"/>
        <item x="2342"/>
        <item x="1820"/>
        <item x="2605"/>
        <item x="1655"/>
        <item x="922"/>
        <item x="1341"/>
        <item x="2152"/>
        <item x="995"/>
        <item x="1811"/>
        <item x="1318"/>
        <item x="2284"/>
        <item x="2672"/>
        <item x="2703"/>
        <item x="1842"/>
        <item x="2363"/>
        <item x="86"/>
        <item x="192"/>
        <item x="2492"/>
        <item x="1897"/>
        <item x="599"/>
        <item x="113"/>
        <item x="1307"/>
        <item x="811"/>
        <item x="2482"/>
        <item x="1061"/>
        <item x="964"/>
        <item x="1885"/>
        <item x="921"/>
        <item x="1195"/>
        <item x="65"/>
        <item x="628"/>
        <item x="1322"/>
        <item x="413"/>
        <item x="1462"/>
        <item x="2645"/>
        <item x="1843"/>
        <item x="2602"/>
        <item x="1097"/>
        <item x="1856"/>
        <item x="2649"/>
        <item x="2712"/>
        <item x="832"/>
        <item x="760"/>
        <item x="1614"/>
        <item x="2728"/>
        <item x="2014"/>
        <item x="1846"/>
        <item x="2462"/>
        <item x="827"/>
        <item x="1133"/>
        <item x="2705"/>
        <item x="568"/>
        <item x="2138"/>
        <item x="1749"/>
        <item x="2145"/>
        <item x="939"/>
        <item x="2528"/>
        <item x="1827"/>
        <item x="240"/>
        <item x="1450"/>
        <item x="436"/>
        <item x="390"/>
        <item x="2496"/>
        <item x="2590"/>
        <item x="1814"/>
        <item x="343"/>
        <item x="2554"/>
        <item x="2475"/>
        <item x="1380"/>
        <item x="2187"/>
        <item x="110"/>
        <item x="959"/>
        <item x="2507"/>
        <item x="1132"/>
        <item x="1643"/>
        <item x="1801"/>
        <item x="119"/>
        <item x="96"/>
        <item x="2469"/>
        <item x="942"/>
        <item x="184"/>
        <item x="434"/>
        <item x="1597"/>
        <item x="562"/>
        <item x="1728"/>
        <item x="738"/>
        <item x="2162"/>
        <item x="1572"/>
        <item x="245"/>
        <item x="786"/>
        <item x="1152"/>
        <item x="2479"/>
        <item x="1691"/>
        <item x="1519"/>
        <item x="2128"/>
        <item x="2501"/>
        <item x="548"/>
        <item x="2743"/>
        <item x="826"/>
        <item x="94"/>
        <item x="953"/>
        <item x="2713"/>
        <item x="1118"/>
        <item x="243"/>
        <item x="2710"/>
        <item x="507"/>
        <item x="1628"/>
        <item x="1927"/>
        <item x="661"/>
        <item x="401"/>
        <item x="1559"/>
        <item x="362"/>
        <item x="1926"/>
        <item x="1071"/>
        <item x="2016"/>
        <item x="2465"/>
        <item x="384"/>
        <item x="708"/>
        <item x="1568"/>
        <item x="2488"/>
        <item x="1621"/>
        <item x="935"/>
        <item x="2245"/>
        <item x="2635"/>
        <item x="2470"/>
        <item x="1651"/>
        <item x="1151"/>
        <item x="1034"/>
        <item x="1923"/>
        <item x="1831"/>
        <item x="1010"/>
        <item x="1652"/>
        <item x="719"/>
        <item x="866"/>
        <item x="129"/>
        <item x="1794"/>
        <item x="2362"/>
        <item x="665"/>
        <item x="2111"/>
        <item x="323"/>
        <item x="843"/>
        <item x="1917"/>
        <item x="1542"/>
        <item x="848"/>
        <item x="211"/>
        <item x="2335"/>
        <item x="698"/>
        <item x="224"/>
        <item x="978"/>
        <item x="236"/>
        <item x="2711"/>
        <item x="116"/>
        <item x="2473"/>
        <item x="838"/>
        <item x="1265"/>
        <item x="780"/>
        <item x="467"/>
        <item x="525"/>
        <item x="2126"/>
        <item x="1982"/>
        <item x="1090"/>
        <item x="2243"/>
        <item x="666"/>
        <item x="1473"/>
        <item x="1541"/>
        <item x="346"/>
        <item x="266"/>
        <item x="1900"/>
        <item x="2546"/>
        <item x="759"/>
        <item x="1619"/>
        <item x="1791"/>
        <item x="54"/>
        <item x="2632"/>
        <item x="1633"/>
        <item x="2258"/>
        <item x="466"/>
        <item x="1238"/>
        <item x="1290"/>
        <item x="2403"/>
        <item x="2144"/>
        <item x="1069"/>
        <item x="2648"/>
        <item x="340"/>
        <item x="627"/>
        <item x="430"/>
        <item x="2269"/>
        <item x="2445"/>
        <item x="2121"/>
        <item x="2716"/>
        <item x="2696"/>
        <item x="469"/>
        <item x="557"/>
        <item x="302"/>
        <item x="256"/>
        <item x="1303"/>
        <item x="846"/>
        <item x="1973"/>
        <item x="1932"/>
        <item x="498"/>
        <item x="1889"/>
        <item x="2026"/>
        <item x="1443"/>
        <item x="1287"/>
        <item x="357"/>
        <item x="2636"/>
        <item x="2534"/>
        <item x="512"/>
        <item x="1762"/>
        <item x="1765"/>
        <item x="312"/>
        <item x="1392"/>
        <item x="2295"/>
        <item x="2655"/>
        <item x="1475"/>
        <item x="2256"/>
        <item x="106"/>
        <item x="1823"/>
        <item x="371"/>
        <item x="2272"/>
        <item x="2419"/>
        <item x="1224"/>
        <item x="1320"/>
        <item x="2105"/>
        <item x="1106"/>
        <item x="1804"/>
        <item x="201"/>
        <item x="2452"/>
        <item x="603"/>
        <item x="2657"/>
        <item x="404"/>
        <item x="2102"/>
        <item x="1707"/>
        <item x="1232"/>
        <item x="641"/>
        <item x="970"/>
        <item x="2477"/>
        <item x="1656"/>
        <item x="350"/>
        <item x="626"/>
        <item x="265"/>
        <item x="620"/>
        <item x="771"/>
        <item x="1286"/>
        <item x="1445"/>
        <item x="913"/>
        <item x="515"/>
        <item x="1087"/>
        <item x="598"/>
        <item x="2699"/>
        <item x="2633"/>
        <item x="543"/>
        <item x="2329"/>
        <item x="2417"/>
        <item x="2154"/>
        <item x="71"/>
        <item x="1635"/>
        <item x="2738"/>
        <item x="2614"/>
        <item x="1539"/>
        <item x="2242"/>
        <item x="268"/>
        <item x="1239"/>
        <item x="1504"/>
        <item x="537"/>
        <item x="1312"/>
        <item x="2229"/>
        <item x="1743"/>
        <item x="326"/>
        <item x="2468"/>
        <item x="591"/>
        <item x="513"/>
        <item x="1532"/>
        <item x="2146"/>
        <item x="580"/>
        <item x="1098"/>
        <item x="1447"/>
        <item x="335"/>
        <item x="2015"/>
        <item x="547"/>
        <item x="1386"/>
        <item x="2406"/>
        <item x="1949"/>
        <item x="1508"/>
        <item x="2287"/>
        <item x="1433"/>
        <item x="1683"/>
        <item x="1477"/>
        <item x="1996"/>
        <item x="762"/>
        <item x="2080"/>
        <item x="251"/>
        <item x="1216"/>
        <item x="2302"/>
        <item x="1140"/>
        <item x="2520"/>
        <item x="2366"/>
        <item x="2025"/>
        <item x="16"/>
        <item x="2701"/>
        <item x="1704"/>
        <item x="2215"/>
        <item x="168"/>
        <item x="1805"/>
        <item x="1436"/>
        <item x="2412"/>
        <item x="2194"/>
        <item x="2532"/>
        <item x="2361"/>
        <item x="77"/>
        <item x="707"/>
        <item x="2651"/>
        <item x="2442"/>
        <item x="989"/>
        <item x="1668"/>
        <item x="2259"/>
        <item x="590"/>
        <item x="490"/>
        <item x="1105"/>
        <item x="1058"/>
        <item x="128"/>
        <item x="2353"/>
        <item x="1502"/>
        <item x="2135"/>
        <item x="1744"/>
        <item x="979"/>
        <item x="1101"/>
        <item x="1553"/>
        <item x="1448"/>
        <item x="1028"/>
        <item x="1373"/>
        <item x="389"/>
        <item x="291"/>
        <item x="1732"/>
        <item x="1344"/>
        <item x="410"/>
        <item x="2383"/>
        <item x="662"/>
        <item x="353"/>
        <item x="2687"/>
        <item x="1966"/>
        <item x="425"/>
        <item x="1053"/>
        <item x="2321"/>
        <item x="2599"/>
        <item x="112"/>
        <item x="1677"/>
        <item x="2005"/>
        <item x="2165"/>
        <item x="2594"/>
        <item x="2332"/>
        <item x="2714"/>
        <item x="642"/>
        <item x="142"/>
        <item x="1902"/>
        <item x="2231"/>
        <item x="2408"/>
        <item x="886"/>
        <item x="1981"/>
        <item x="1170"/>
        <item x="2057"/>
        <item x="1417"/>
        <item x="1455"/>
        <item x="656"/>
        <item x="435"/>
        <item x="775"/>
        <item x="1779"/>
        <item x="2675"/>
        <item x="1662"/>
        <item x="1150"/>
        <item x="2409"/>
        <item x="676"/>
        <item x="416"/>
        <item x="2156"/>
        <item x="824"/>
        <item x="2600"/>
        <item x="2217"/>
        <item x="1003"/>
        <item x="2143"/>
        <item x="1895"/>
        <item x="1371"/>
        <item x="1298"/>
        <item x="1888"/>
        <item x="2171"/>
        <item x="483"/>
        <item x="2271"/>
        <item x="2330"/>
        <item x="1886"/>
        <item x="1201"/>
        <item x="2458"/>
        <item x="2220"/>
        <item x="2169"/>
        <item x="2719"/>
        <item x="1145"/>
        <item x="841"/>
        <item x="308"/>
        <item x="2426"/>
        <item x="2063"/>
        <item x="971"/>
        <item x="601"/>
        <item x="2061"/>
        <item x="2127"/>
        <item x="1631"/>
        <item x="1104"/>
        <item x="561"/>
        <item x="1818"/>
        <item x="2133"/>
        <item x="202"/>
        <item x="272"/>
        <item x="777"/>
        <item x="1427"/>
        <item x="997"/>
        <item x="152"/>
        <item x="1113"/>
        <item x="2094"/>
        <item x="2323"/>
        <item x="1930"/>
        <item x="751"/>
        <item x="2436"/>
        <item x="1403"/>
        <item x="1258"/>
        <item x="1605"/>
        <item x="752"/>
        <item x="2310"/>
        <item x="2155"/>
        <item x="1998"/>
        <item x="960"/>
        <item x="38"/>
        <item x="1419"/>
        <item x="2511"/>
        <item x="59"/>
        <item x="2018"/>
        <item x="1396"/>
        <item x="1798"/>
        <item x="299"/>
        <item x="257"/>
        <item x="2515"/>
        <item x="2122"/>
        <item x="1270"/>
        <item x="1901"/>
        <item x="33"/>
        <item x="743"/>
        <item x="574"/>
        <item x="81"/>
        <item x="730"/>
        <item x="2153"/>
        <item x="1283"/>
        <item x="1573"/>
        <item x="344"/>
        <item x="2186"/>
        <item x="736"/>
        <item x="1857"/>
        <item x="1449"/>
        <item x="852"/>
        <item x="1117"/>
        <item x="1584"/>
        <item x="2149"/>
        <item x="2493"/>
        <item x="1654"/>
        <item x="2416"/>
        <item x="52"/>
        <item x="1315"/>
        <item x="239"/>
        <item x="237"/>
        <item x="2391"/>
        <item x="747"/>
        <item x="452"/>
        <item x="1873"/>
        <item x="2643"/>
        <item x="2059"/>
        <item x="950"/>
        <item x="2101"/>
        <item x="1160"/>
        <item x="1005"/>
        <item x="946"/>
        <item x="923"/>
        <item x="2238"/>
        <item x="2267"/>
        <item x="2150"/>
        <item x="872"/>
        <item x="1727"/>
        <item x="1302"/>
        <item x="614"/>
        <item x="12"/>
        <item x="1664"/>
        <item x="2173"/>
        <item x="347"/>
        <item x="1786"/>
        <item x="298"/>
        <item x="1849"/>
        <item x="1292"/>
        <item x="764"/>
        <item x="2276"/>
        <item x="221"/>
        <item x="2293"/>
        <item x="2630"/>
        <item x="396"/>
        <item x="999"/>
        <item x="586"/>
        <item x="1552"/>
        <item x="1562"/>
        <item x="1731"/>
        <item x="1361"/>
        <item x="645"/>
        <item x="739"/>
        <item x="1039"/>
        <item x="418"/>
        <item x="804"/>
        <item x="994"/>
        <item x="1469"/>
        <item x="936"/>
        <item x="408"/>
        <item x="1482"/>
        <item x="1413"/>
        <item x="991"/>
        <item x="2116"/>
        <item x="2629"/>
        <item x="883"/>
        <item x="2195"/>
        <item x="895"/>
        <item x="976"/>
        <item x="1274"/>
        <item x="1254"/>
        <item x="2017"/>
        <item x="1793"/>
        <item x="2100"/>
        <item x="2051"/>
        <item x="214"/>
        <item x="648"/>
        <item x="1161"/>
        <item x="1452"/>
        <item x="2371"/>
        <item x="2274"/>
        <item x="437"/>
        <item x="1285"/>
        <item x="823"/>
        <item x="79"/>
        <item x="1755"/>
        <item x="1602"/>
        <item x="1411"/>
        <item x="2168"/>
        <item x="284"/>
        <item x="2723"/>
        <item x="2495"/>
        <item x="233"/>
        <item x="1929"/>
        <item x="1147"/>
        <item x="2279"/>
        <item x="179"/>
        <item x="839"/>
        <item x="447"/>
        <item x="2316"/>
        <item x="287"/>
        <item x="2221"/>
        <item x="2617"/>
        <item x="1439"/>
        <item x="1613"/>
        <item x="1321"/>
        <item x="1207"/>
        <item x="2626"/>
        <item x="1547"/>
        <item x="1037"/>
        <item x="1799"/>
        <item x="254"/>
        <item x="2159"/>
        <item x="587"/>
        <item x="1324"/>
        <item x="783"/>
        <item x="1220"/>
        <item x="2112"/>
        <item x="409"/>
        <item x="2441"/>
        <item x="2613"/>
        <item x="2449"/>
        <item x="1506"/>
        <item x="1084"/>
        <item x="2505"/>
        <item x="951"/>
        <item x="2307"/>
        <item x="1841"/>
        <item x="1925"/>
        <item x="415"/>
        <item x="795"/>
        <item x="123"/>
        <item x="1533"/>
        <item x="2172"/>
        <item x="2706"/>
        <item x="1024"/>
        <item x="2013"/>
        <item x="1414"/>
        <item x="2092"/>
        <item x="773"/>
        <item x="1045"/>
        <item x="2669"/>
        <item x="1570"/>
        <item x="647"/>
        <item x="2004"/>
        <item x="2108"/>
        <item x="1958"/>
        <item x="193"/>
        <item x="2093"/>
        <item x="1305"/>
        <item x="2131"/>
        <item x="1627"/>
        <item x="593"/>
        <item x="1971"/>
        <item x="2129"/>
        <item x="2644"/>
        <item x="2662"/>
        <item x="2347"/>
        <item x="1059"/>
        <item x="1153"/>
        <item x="2234"/>
        <item x="2666"/>
        <item x="1424"/>
        <item x="1316"/>
        <item x="1488"/>
        <item x="998"/>
        <item x="2273"/>
        <item x="2673"/>
        <item x="2556"/>
        <item x="1364"/>
        <item x="282"/>
        <item x="264"/>
        <item x="88"/>
        <item x="2333"/>
        <item x="2460"/>
        <item x="733"/>
        <item x="632"/>
        <item x="454"/>
        <item x="1661"/>
        <item x="697"/>
        <item x="397"/>
        <item x="2411"/>
        <item x="816"/>
        <item x="2180"/>
        <item x="1031"/>
        <item x="1490"/>
        <item x="2715"/>
        <item x="1492"/>
        <item x="1260"/>
        <item x="1072"/>
        <item x="880"/>
        <item x="1887"/>
        <item x="531"/>
        <item x="213"/>
        <item x="2569"/>
        <item x="2394"/>
        <item x="1345"/>
        <item x="800"/>
        <item x="1995"/>
        <item x="1617"/>
        <item x="1591"/>
        <item x="2218"/>
        <item x="1310"/>
        <item x="163"/>
        <item x="2727"/>
        <item x="1299"/>
        <item x="854"/>
        <item x="2698"/>
        <item x="303"/>
        <item x="46"/>
        <item x="374"/>
        <item x="1277"/>
        <item x="2181"/>
        <item x="2364"/>
        <item x="664"/>
        <item x="2328"/>
        <item x="433"/>
        <item x="532"/>
        <item x="85"/>
        <item x="2001"/>
        <item x="2157"/>
        <item x="1282"/>
        <item x="2346"/>
        <item x="2585"/>
        <item x="1397"/>
        <item x="439"/>
        <item x="261"/>
        <item x="1271"/>
        <item x="509"/>
        <item x="1992"/>
        <item x="1575"/>
        <item x="1781"/>
        <item x="809"/>
        <item x="806"/>
        <item x="2514"/>
        <item x="2509"/>
        <item x="1314"/>
        <item x="417"/>
        <item x="1747"/>
        <item x="1626"/>
        <item x="1676"/>
        <item x="612"/>
        <item x="468"/>
        <item x="2423"/>
        <item x="275"/>
        <item x="2692"/>
        <item x="2586"/>
        <item x="894"/>
        <item x="2440"/>
        <item x="2305"/>
        <item x="67"/>
        <item x="1275"/>
        <item x="1225"/>
        <item x="2019"/>
        <item x="1955"/>
        <item x="1288"/>
        <item x="1032"/>
        <item x="2537"/>
        <item x="1295"/>
        <item x="1247"/>
        <item x="2182"/>
        <item x="682"/>
        <item x="1681"/>
        <item x="2179"/>
        <item x="1536"/>
        <item x="1994"/>
        <item x="1342"/>
        <item x="506"/>
        <item x="2199"/>
        <item x="2523"/>
        <item x="84"/>
        <item x="1472"/>
        <item x="1878"/>
        <item x="2343"/>
        <item x="2011"/>
        <item x="427"/>
        <item x="1418"/>
        <item x="2351"/>
        <item x="1325"/>
        <item x="618"/>
        <item x="814"/>
        <item x="2130"/>
        <item x="2502"/>
        <item x="962"/>
        <item x="2429"/>
        <item x="2451"/>
        <item x="2247"/>
        <item x="2118"/>
        <item x="1476"/>
        <item x="2124"/>
        <item x="1453"/>
        <item x="1807"/>
        <item x="820"/>
        <item x="1200"/>
        <item x="1110"/>
        <item x="2010"/>
        <item x="2464"/>
        <item x="1416"/>
        <item x="1252"/>
        <item x="1979"/>
        <item x="944"/>
        <item x="1434"/>
        <item x="906"/>
        <item x="2349"/>
        <item x="1163"/>
        <item x="1226"/>
        <item x="132"/>
        <item x="1836"/>
        <item x="1108"/>
        <item x="2137"/>
        <item x="334"/>
        <item x="2354"/>
        <item x="2456"/>
        <item x="1604"/>
        <item x="1165"/>
        <item x="1657"/>
        <item x="1712"/>
        <item x="1144"/>
        <item x="1829"/>
        <item x="147"/>
        <item x="2285"/>
        <item x="1783"/>
        <item x="528"/>
        <item x="421"/>
        <item x="1883"/>
        <item x="776"/>
        <item x="2206"/>
        <item x="2356"/>
        <item x="1278"/>
        <item x="2447"/>
        <item x="1264"/>
        <item x="1180"/>
        <item x="544"/>
        <item x="2631"/>
        <item x="2083"/>
        <item x="1394"/>
        <item x="190"/>
        <item x="133"/>
        <item x="2702"/>
        <item x="1276"/>
        <item x="2188"/>
        <item x="345"/>
        <item x="602"/>
        <item x="671"/>
        <item x="748"/>
        <item x="2388"/>
        <item x="481"/>
        <item x="560"/>
        <item x="1806"/>
        <item x="610"/>
        <item x="1603"/>
        <item x="1674"/>
        <item x="82"/>
        <item x="1139"/>
        <item x="1612"/>
        <item x="625"/>
        <item x="2578"/>
        <item x="745"/>
        <item x="2454"/>
        <item x="2339"/>
        <item x="1667"/>
        <item x="750"/>
        <item x="2671"/>
        <item x="691"/>
        <item x="2510"/>
        <item x="463"/>
        <item x="1428"/>
        <item x="250"/>
        <item x="617"/>
        <item x="909"/>
        <item x="2660"/>
        <item x="881"/>
        <item x="1432"/>
        <item x="597"/>
        <item x="2527"/>
        <item x="278"/>
        <item x="255"/>
        <item x="167"/>
        <item x="2360"/>
        <item x="1641"/>
        <item x="782"/>
        <item x="608"/>
        <item x="495"/>
        <item x="72"/>
        <item x="2086"/>
        <item x="87"/>
        <item x="2474"/>
        <item x="1179"/>
        <item x="277"/>
        <item x="2120"/>
        <item x="667"/>
        <item x="1922"/>
        <item x="920"/>
        <item x="2731"/>
        <item x="1816"/>
        <item x="517"/>
        <item x="787"/>
        <item x="2281"/>
        <item x="1124"/>
        <item x="688"/>
        <item x="2570"/>
        <item x="821"/>
        <item x="2704"/>
        <item x="1646"/>
        <item x="1246"/>
        <item x="559"/>
        <item x="696"/>
        <item x="1148"/>
        <item x="2069"/>
        <item x="1374"/>
        <item x="1803"/>
        <item x="2435"/>
        <item x="611"/>
        <item x="2090"/>
        <item x="1027"/>
        <item x="1961"/>
        <item x="1904"/>
        <item x="1746"/>
        <item x="581"/>
        <item x="2668"/>
        <item x="173"/>
        <item x="985"/>
        <item x="1458"/>
        <item x="536"/>
        <item x="406"/>
        <item x="2262"/>
        <item x="2483"/>
        <item x="2444"/>
        <item x="1969"/>
        <item x="1156"/>
        <item x="837"/>
        <item x="1422"/>
        <item x="2400"/>
        <item x="1962"/>
        <item x="2089"/>
        <item x="428"/>
        <item x="22"/>
        <item x="2384"/>
        <item x="504"/>
        <item x="1088"/>
        <item x="2448"/>
        <item x="1171"/>
        <item x="805"/>
        <item x="2463"/>
        <item x="2498"/>
        <item x="1945"/>
        <item x="2071"/>
        <item x="2446"/>
        <item x="888"/>
        <item x="216"/>
        <item x="2443"/>
        <item x="1960"/>
        <item x="1911"/>
        <item x="188"/>
        <item x="2681"/>
        <item x="89"/>
        <item x="2543"/>
        <item x="62"/>
        <item x="794"/>
        <item x="893"/>
        <item x="1642"/>
        <item x="790"/>
        <item x="545"/>
        <item x="348"/>
        <item x="1630"/>
        <item x="947"/>
        <item x="1121"/>
        <item x="1734"/>
        <item x="1540"/>
        <item x="1256"/>
        <item x="2646"/>
        <item x="2576"/>
        <item x="2214"/>
        <item x="2097"/>
        <item x="1550"/>
        <item x="772"/>
        <item x="1485"/>
        <item x="445"/>
        <item x="125"/>
        <item x="2393"/>
        <item x="381"/>
        <item x="2707"/>
        <item x="681"/>
        <item x="1606"/>
        <item x="90"/>
        <item x="69"/>
        <item x="180"/>
        <item x="273"/>
        <item x="973"/>
        <item x="2623"/>
        <item x="103"/>
        <item x="230"/>
        <item x="789"/>
        <item x="1942"/>
        <item x="966"/>
        <item x="1215"/>
        <item x="1760"/>
        <item x="1395"/>
        <item x="2680"/>
        <item x="535"/>
        <item x="2064"/>
        <item x="2074"/>
        <item x="1259"/>
        <item x="1952"/>
        <item x="208"/>
        <item x="1035"/>
        <item x="977"/>
        <item x="286"/>
        <item x="2265"/>
        <item x="2158"/>
        <item x="1083"/>
        <item x="784"/>
        <item x="1948"/>
        <item x="1177"/>
        <item x="402"/>
        <item x="1920"/>
        <item x="292"/>
        <item x="2654"/>
        <item x="164"/>
        <item x="2241"/>
        <item x="2486"/>
        <item x="175"/>
        <item x="1594"/>
        <item x="1272"/>
        <item x="161"/>
        <item x="2161"/>
        <item x="878"/>
        <item x="1263"/>
        <item x="2478"/>
        <item x="1556"/>
        <item x="296"/>
        <item x="429"/>
        <item x="431"/>
        <item x="1943"/>
        <item x="120"/>
        <item x="765"/>
        <item x="615"/>
        <item x="1261"/>
        <item x="769"/>
        <item x="1854"/>
        <item x="1625"/>
        <item x="2106"/>
        <item x="1301"/>
        <item x="1464"/>
        <item x="578"/>
        <item x="1327"/>
        <item x="1044"/>
        <item x="195"/>
        <item x="1099"/>
        <item x="2324"/>
        <item x="918"/>
        <item x="510"/>
        <item x="929"/>
        <item x="1479"/>
        <item x="365"/>
        <item x="2175"/>
        <item x="1935"/>
        <item x="1381"/>
        <item x="1279"/>
        <item x="2301"/>
        <item x="376"/>
        <item x="1758"/>
        <item x="289"/>
        <item x="43"/>
        <item x="815"/>
        <item x="1489"/>
        <item x="234"/>
        <item x="740"/>
        <item x="379"/>
        <item x="2326"/>
        <item x="2109"/>
        <item x="1102"/>
        <item x="2303"/>
        <item x="1456"/>
        <item x="607"/>
        <item x="2390"/>
        <item x="579"/>
        <item x="205"/>
        <item x="2450"/>
        <item x="2415"/>
        <item x="1289"/>
        <item x="1387"/>
        <item x="567"/>
        <item x="2304"/>
        <item x="1478"/>
        <item x="1653"/>
        <item x="1441"/>
        <item x="629"/>
        <item x="35"/>
        <item x="2282"/>
        <item x="1892"/>
        <item x="1217"/>
        <item x="1499"/>
        <item x="74"/>
        <item x="1383"/>
        <item x="1142"/>
        <item x="1788"/>
        <item x="2467"/>
        <item x="2405"/>
        <item x="2439"/>
        <item x="1848"/>
        <item x="1336"/>
        <item x="1839"/>
        <item x="639"/>
        <item x="2042"/>
        <item x="585"/>
        <item x="949"/>
        <item x="1936"/>
        <item x="1785"/>
        <item x="1202"/>
        <item x="1331"/>
        <item x="1498"/>
        <item x="1438"/>
        <item x="228"/>
        <item x="1"/>
        <item x="1620"/>
        <item x="1790"/>
        <item x="2659"/>
        <item x="2325"/>
        <item x="249"/>
        <item x="2134"/>
        <item x="1297"/>
        <item x="285"/>
        <item x="394"/>
        <item x="248"/>
        <item x="2125"/>
        <item x="609"/>
        <item x="170"/>
        <item x="2232"/>
        <item x="2084"/>
        <item x="2485"/>
        <item x="189"/>
        <item x="1311"/>
        <item x="68"/>
        <item x="295"/>
        <item x="1280"/>
        <item x="982"/>
        <item x="955"/>
        <item x="616"/>
        <item x="1557"/>
        <item x="2517"/>
        <item x="1720"/>
        <item x="18"/>
        <item x="1953"/>
        <item x="1590"/>
        <item x="1649"/>
        <item x="2521"/>
        <item x="2291"/>
        <item x="522"/>
        <item x="290"/>
        <item x="1129"/>
        <item x="174"/>
        <item x="1916"/>
        <item x="792"/>
        <item x="511"/>
        <item x="182"/>
        <item x="2337"/>
        <item x="242"/>
        <item x="2642"/>
        <item x="1629"/>
        <item x="835"/>
        <item x="219"/>
        <item x="2428"/>
        <item x="2418"/>
        <item x="2007"/>
        <item x="810"/>
        <item x="2053"/>
        <item x="2177"/>
        <item x="1877"/>
        <item x="1607"/>
        <item x="741"/>
        <item x="808"/>
        <item x="584"/>
        <item x="912"/>
        <item x="734"/>
        <item x="1705"/>
        <item x="1050"/>
        <item x="1644"/>
        <item x="2142"/>
        <item x="423"/>
        <item x="2141"/>
        <item x="497"/>
        <item x="549"/>
        <item x="2598"/>
        <item x="186"/>
        <item x="933"/>
        <item x="2513"/>
        <item x="1021"/>
        <item x="1624"/>
        <item x="1426"/>
        <item x="1974"/>
        <item x="1306"/>
        <item x="7"/>
        <item x="1650"/>
        <item x="448"/>
        <item x="1348"/>
        <item x="1608"/>
        <item x="1120"/>
        <item x="93"/>
        <item x="1141"/>
        <item x="2340"/>
        <item x="2695"/>
        <item x="1975"/>
        <item x="1813"/>
        <item x="1711"/>
        <item x="564"/>
        <item x="1467"/>
        <item x="97"/>
        <item x="1956"/>
        <item x="1491"/>
        <item x="370"/>
        <item x="879"/>
        <item x="359"/>
        <item x="640"/>
        <item x="2566"/>
        <item x="2559"/>
        <item x="2637"/>
        <item x="774"/>
        <item x="1993"/>
        <item x="1461"/>
        <item x="770"/>
        <item x="1004"/>
        <item x="2"/>
        <item x="534"/>
        <item x="1250"/>
        <item x="1291"/>
        <item x="1686"/>
        <item x="337"/>
        <item x="351"/>
        <item x="1393"/>
        <item x="1610"/>
        <item x="550"/>
        <item x="217"/>
        <item x="2579"/>
        <item x="73"/>
        <item x="693"/>
        <item x="2236"/>
        <item x="407"/>
        <item x="1243"/>
        <item x="2225"/>
        <item x="1972"/>
        <item x="2547"/>
        <item x="1665"/>
        <item x="100"/>
        <item x="2006"/>
        <item x="1483"/>
        <item x="712"/>
        <item x="165"/>
        <item x="570"/>
        <item x="2216"/>
        <item x="2499"/>
        <item x="450"/>
        <item x="943"/>
        <item x="788"/>
        <item x="2183"/>
        <item x="1236"/>
        <item x="877"/>
        <item x="1100"/>
        <item x="403"/>
        <item x="1537"/>
        <item x="2572"/>
        <item x="1484"/>
        <item x="1990"/>
        <item x="1768"/>
        <item x="2352"/>
        <item x="1007"/>
        <item x="455"/>
        <item x="940"/>
        <item x="2526"/>
        <item x="1370"/>
        <item x="9"/>
        <item x="2078"/>
        <item x="2682"/>
        <item x="919"/>
        <item x="280"/>
        <item x="1970"/>
        <item x="2317"/>
        <item x="1872"/>
        <item x="471"/>
        <item x="2684"/>
        <item x="1048"/>
        <item x="2653"/>
        <item x="1309"/>
        <item x="2480"/>
        <item x="1946"/>
        <item x="915"/>
        <item x="1001"/>
        <item x="1294"/>
        <item x="2253"/>
        <item x="117"/>
        <item x="533"/>
        <item x="1789"/>
        <item x="307"/>
        <item x="1576"/>
        <item x="1389"/>
        <item x="2164"/>
        <item x="1959"/>
        <item x="819"/>
        <item x="80"/>
        <item x="185"/>
        <item x="32"/>
        <item x="1832"/>
        <item x="1125"/>
        <item x="118"/>
        <item x="520"/>
        <item x="1006"/>
        <item x="2320"/>
        <item x="2425"/>
        <item x="700"/>
        <item x="1893"/>
        <item x="1729"/>
        <item x="2024"/>
        <item x="1938"/>
        <item x="2396"/>
        <item x="901"/>
        <item x="1730"/>
        <item x="927"/>
        <item x="456"/>
        <item x="2624"/>
        <item x="684"/>
        <item x="887"/>
        <item x="876"/>
        <item x="227"/>
        <item x="1709"/>
        <item x="172"/>
        <item x="178"/>
        <item x="2294"/>
        <item x="791"/>
        <item x="2286"/>
        <item x="2685"/>
        <item x="1229"/>
        <item x="53"/>
        <item x="364"/>
        <item x="1368"/>
        <item x="1754"/>
        <item x="50"/>
        <item x="2575"/>
        <item x="2616"/>
        <item x="2119"/>
        <item x="1359"/>
        <item x="1435"/>
        <item x="1330"/>
        <item x="1378"/>
        <item x="728"/>
        <item x="1750"/>
        <item x="2254"/>
        <item x="1235"/>
        <item x="1764"/>
        <item x="30"/>
        <item x="2056"/>
        <item x="1128"/>
        <item x="2246"/>
        <item x="1756"/>
        <item x="1052"/>
        <item x="2249"/>
        <item x="400"/>
        <item x="798"/>
        <item x="2401"/>
        <item x="2385"/>
        <item x="519"/>
        <item x="2610"/>
        <item x="1266"/>
        <item x="2422"/>
        <item x="2103"/>
        <item x="1891"/>
        <item x="514"/>
        <item x="1457"/>
        <item x="1574"/>
        <item x="2091"/>
        <item x="1459"/>
        <item x="621"/>
        <item x="565"/>
        <item x="1769"/>
        <item x="1985"/>
        <item x="2690"/>
        <item x="2686"/>
        <item x="891"/>
        <item x="885"/>
        <item x="2544"/>
        <item x="2596"/>
        <item x="1218"/>
        <item x="722"/>
        <item x="2224"/>
        <item x="29"/>
        <item x="652"/>
        <item x="594"/>
        <item x="2052"/>
        <item x="2553"/>
        <item x="2140"/>
        <item x="1939"/>
        <item x="1544"/>
        <item x="882"/>
        <item x="538"/>
        <item x="2615"/>
        <item x="1174"/>
        <item x="1918"/>
        <item x="355"/>
        <item x="405"/>
        <item x="1647"/>
        <item x="1737"/>
        <item x="1965"/>
        <item x="1158"/>
        <item x="2601"/>
        <item x="276"/>
        <item x="669"/>
        <item x="2595"/>
        <item x="1710"/>
        <item x="1782"/>
        <item x="1812"/>
        <item x="1375"/>
        <item x="801"/>
        <item x="829"/>
        <item x="646"/>
        <item x="438"/>
        <item x="812"/>
        <item x="339"/>
        <item x="1915"/>
        <item x="1645"/>
        <item x="934"/>
        <item x="1362"/>
        <item x="2082"/>
        <item x="426"/>
        <item x="2607"/>
        <item x="1560"/>
        <item x="1579"/>
        <item x="2389"/>
        <item x="1054"/>
        <item x="1773"/>
        <item x="541"/>
        <item x="446"/>
        <item x="2558"/>
        <item x="2535"/>
        <item x="1112"/>
        <item x="105"/>
        <item x="2565"/>
        <item x="25"/>
        <item x="380"/>
        <item x="1717"/>
        <item x="1894"/>
        <item x="1365"/>
        <item x="1115"/>
        <item x="573"/>
        <item x="744"/>
        <item x="606"/>
        <item x="2088"/>
        <item x="668"/>
        <item x="1543"/>
        <item x="271"/>
        <item x="908"/>
        <item x="2255"/>
        <item x="963"/>
        <item x="1874"/>
        <item x="1211"/>
        <item x="2457"/>
        <item x="802"/>
        <item x="1074"/>
        <item x="1792"/>
        <item x="388"/>
        <item x="1296"/>
        <item x="1055"/>
        <item x="1194"/>
        <item x="1210"/>
        <item x="1082"/>
        <item x="2437"/>
        <item x="331"/>
        <item x="1638"/>
        <item x="703"/>
        <item x="1066"/>
        <item x="1534"/>
        <item x="2424"/>
        <item x="1198"/>
        <item x="505"/>
        <item x="1231"/>
        <item x="2252"/>
        <item x="1051"/>
        <item x="1780"/>
        <item x="521"/>
        <item x="2045"/>
        <item x="925"/>
        <item x="196"/>
        <item x="1408"/>
        <item x="1905"/>
        <item x="1212"/>
        <item x="911"/>
        <item x="1870"/>
        <item x="356"/>
        <item x="220"/>
        <item x="1535"/>
        <item x="2433"/>
        <item x="2096"/>
        <item x="480"/>
        <item x="1323"/>
        <item x="1379"/>
        <item x="779"/>
        <item x="2557"/>
        <item x="897"/>
        <item x="2068"/>
        <item x="1757"/>
        <item x="706"/>
        <item x="1876"/>
        <item x="1076"/>
        <item x="1505"/>
        <item x="1666"/>
        <item x="2048"/>
        <item x="540"/>
        <item x="1242"/>
        <item x="2066"/>
        <item x="1724"/>
        <item x="1241"/>
        <item x="1029"/>
        <item x="199"/>
        <item x="78"/>
        <item x="2104"/>
        <item x="2583"/>
        <item x="223"/>
        <item x="1089"/>
        <item x="875"/>
        <item x="187"/>
        <item x="181"/>
        <item x="226"/>
        <item x="177"/>
        <item x="1702"/>
        <item x="399"/>
        <item x="34"/>
        <item x="2251"/>
        <item x="203"/>
        <item x="844"/>
        <item x="928"/>
        <item x="124"/>
        <item x="917"/>
        <item x="1964"/>
        <item x="2228"/>
        <item x="1714"/>
        <item x="551"/>
        <item x="2399"/>
        <item x="207"/>
        <item x="1334"/>
        <item x="2331"/>
        <item x="660"/>
        <item x="2551"/>
        <item x="1360"/>
        <item x="2395"/>
        <item x="2040"/>
        <item x="785"/>
        <item x="1214"/>
        <item x="2472"/>
        <item x="690"/>
        <item x="1637"/>
        <item x="2608"/>
        <item x="1821"/>
        <item x="2322"/>
        <item x="1577"/>
        <item x="1255"/>
        <item x="1219"/>
        <item x="1567"/>
        <item x="23"/>
        <item x="1377"/>
        <item x="2694"/>
        <item x="1273"/>
        <item x="2062"/>
        <item x="914"/>
        <item x="2619"/>
        <item x="1203"/>
        <item x="1390"/>
        <item x="191"/>
        <item x="2275"/>
        <item x="361"/>
        <item x="702"/>
        <item x="803"/>
        <item x="44"/>
        <item x="2367"/>
        <item x="2421"/>
        <item x="1440"/>
        <item x="1249"/>
        <item x="136"/>
        <item x="1759"/>
        <item x="572"/>
        <item x="2260"/>
        <item x="267"/>
        <item x="1766"/>
        <item x="1382"/>
        <item x="1358"/>
        <item x="2542"/>
        <item x="749"/>
        <item x="2280"/>
        <item x="2733"/>
        <item x="1149"/>
        <item x="1735"/>
        <item x="926"/>
        <item x="58"/>
        <item x="1103"/>
        <item x="2318"/>
        <item x="714"/>
        <item x="932"/>
        <item x="2476"/>
        <item x="1047"/>
        <item x="981"/>
        <item x="957"/>
        <item x="473"/>
        <item x="768"/>
        <item x="1399"/>
        <item x="14"/>
        <item x="270"/>
        <item x="1281"/>
        <item x="392"/>
        <item x="2404"/>
        <item x="2549"/>
        <item x="2174"/>
        <item x="232"/>
        <item x="1808"/>
        <item x="336"/>
        <item x="198"/>
        <item x="1384"/>
        <item x="558"/>
        <item x="2292"/>
        <item x="1442"/>
        <item x="527"/>
        <item x="849"/>
        <item x="382"/>
        <item x="649"/>
        <item x="2085"/>
        <item x="1907"/>
        <item x="1494"/>
        <item x="1257"/>
        <item x="2110"/>
        <item x="218"/>
        <item x="449"/>
        <item x="1030"/>
        <item x="1119"/>
        <item x="1722"/>
        <item x="1593"/>
        <item x="1223"/>
        <item x="1429"/>
        <item x="1221"/>
        <item x="17"/>
        <item x="37"/>
        <item x="1062"/>
        <item x="2058"/>
        <item x="441"/>
        <item x="1064"/>
        <item x="252"/>
        <item x="1042"/>
        <item x="1213"/>
        <item x="238"/>
        <item x="2000"/>
        <item x="931"/>
        <item x="1530"/>
        <item x="360"/>
        <item x="1752"/>
        <item x="1777"/>
        <item x="27"/>
        <item x="2438"/>
        <item x="554"/>
        <item x="2268"/>
        <item x="1407"/>
        <item x="746"/>
        <item x="209"/>
        <item x="366"/>
        <item x="757"/>
        <item x="383"/>
        <item x="451"/>
        <item x="2588"/>
        <item x="516"/>
        <item x="1228"/>
        <item x="1880"/>
        <item x="539"/>
        <item x="1057"/>
        <item x="729"/>
        <item x="1800"/>
        <item x="1585"/>
        <item x="624"/>
        <item x="630"/>
        <item x="938"/>
        <item x="386"/>
        <item x="8"/>
        <item x="1931"/>
        <item x="194"/>
        <item x="2079"/>
        <item x="2564"/>
        <item x="61"/>
        <item x="796"/>
        <item x="873"/>
        <item x="900"/>
        <item x="2612"/>
        <item x="1366"/>
        <item x="1753"/>
        <item x="1146"/>
        <item x="523"/>
        <item x="1809"/>
        <item x="1244"/>
        <item x="2455"/>
        <item x="1738"/>
        <item x="1357"/>
        <item x="758"/>
        <item x="2413"/>
        <item x="2552"/>
        <item x="622"/>
        <item x="1041"/>
        <item x="530"/>
        <item x="1077"/>
        <item x="1723"/>
        <item x="2235"/>
        <item x="109"/>
        <item x="1726"/>
        <item x="95"/>
        <item x="1079"/>
        <item x="1745"/>
        <item x="2223"/>
        <item x="1778"/>
        <item x="306"/>
        <item x="508"/>
        <item x="753"/>
        <item x="1571"/>
        <item x="1884"/>
        <item x="552"/>
        <item x="916"/>
        <item x="215"/>
        <item x="2136"/>
        <item x="98"/>
        <item x="1253"/>
        <item x="781"/>
        <item x="1774"/>
        <item x="2592"/>
        <item x="1588"/>
        <item x="2099"/>
        <item x="2123"/>
        <item x="799"/>
        <item x="1451"/>
        <item x="235"/>
        <item x="1056"/>
        <item x="0"/>
        <item x="2618"/>
        <item x="1205"/>
        <item x="889"/>
        <item x="2490"/>
        <item x="582"/>
        <item x="1423"/>
        <item x="279"/>
        <item x="1739"/>
        <item x="6"/>
        <item x="1460"/>
        <item x="546"/>
        <item x="2107"/>
        <item x="1405"/>
        <item x="160"/>
        <item x="1928"/>
        <item x="563"/>
        <item x="1957"/>
        <item x="1837"/>
        <item x="903"/>
        <item x="414"/>
        <item x="2278"/>
        <item x="444"/>
        <item x="1802"/>
        <item x="2503"/>
        <item x="2261"/>
        <item x="731"/>
        <item x="2095"/>
        <item x="70"/>
        <item x="709"/>
        <item x="1589"/>
        <item x="1968"/>
        <item x="259"/>
        <item x="1404"/>
        <item x="2257"/>
        <item x="2308"/>
        <item x="968"/>
        <item x="1742"/>
        <item x="2073"/>
        <item x="526"/>
        <item x="1919"/>
        <item x="64"/>
        <item x="902"/>
        <item x="704"/>
        <item x="1951"/>
        <item x="965"/>
        <item x="619"/>
        <item x="836"/>
        <item x="2545"/>
        <item x="2289"/>
        <item x="2609"/>
        <item x="1546"/>
        <item x="524"/>
        <item x="1116"/>
        <item x="1369"/>
        <item x="2132"/>
        <item x="1947"/>
        <item x="556"/>
        <item x="1251"/>
        <item x="212"/>
        <item x="716"/>
        <item x="2550"/>
        <item x="75"/>
        <item x="2115"/>
        <item x="2664"/>
        <item x="200"/>
        <item x="1376"/>
        <item x="555"/>
        <item x="2233"/>
        <item x="162"/>
        <item x="442"/>
        <item x="342"/>
        <item x="503"/>
        <item x="1784"/>
        <item x="2453"/>
        <item x="464"/>
        <item x="2582"/>
        <item x="1237"/>
        <item x="1199"/>
        <item x="2240"/>
        <item x="1890"/>
        <item x="2402"/>
        <item x="1763"/>
        <item x="1043"/>
        <item x="2639"/>
        <item x="2386"/>
        <item x="1437"/>
        <item x="2250"/>
        <item x="1578"/>
        <item x="1391"/>
        <item x="822"/>
        <item x="833"/>
        <item x="1611"/>
        <item x="5"/>
        <item x="294"/>
        <item x="2266"/>
        <item x="1046"/>
        <item x="91"/>
        <item x="352"/>
        <item x="2277"/>
        <item x="424"/>
        <item x="2270"/>
        <item x="2603"/>
        <item x="990"/>
        <item x="986"/>
        <item x="2620"/>
        <item x="2392"/>
        <item x="1933"/>
        <item x="892"/>
        <item x="529"/>
        <item x="159"/>
        <item x="1997"/>
        <item x="1078"/>
        <item x="1618"/>
        <item x="715"/>
        <item x="385"/>
        <item x="1967"/>
        <item x="2170"/>
        <item x="1980"/>
        <item x="1978"/>
        <item x="2041"/>
        <item x="1081"/>
        <item x="817"/>
        <item x="969"/>
        <item x="1596"/>
        <item x="2652"/>
        <item x="1881"/>
        <item x="1787"/>
        <item x="2461"/>
        <item x="1474"/>
        <item x="107"/>
        <item x="710"/>
        <item x="1363"/>
        <item x="542"/>
        <item x="650"/>
        <item x="1293"/>
        <item x="2299"/>
        <item x="2634"/>
        <item x="1623"/>
        <item x="2327"/>
        <item x="1402"/>
        <item x="2098"/>
        <item x="2574"/>
        <item x="726"/>
        <item x="941"/>
        <item x="1554"/>
        <item x="1347"/>
        <item x="92"/>
        <item x="2497"/>
        <item x="1068"/>
        <item x="244"/>
        <item x="1796"/>
        <item x="571"/>
        <item x="1634"/>
        <item x="443"/>
        <item x="1501"/>
        <item x="2050"/>
        <item x="1372"/>
        <item x="458"/>
        <item x="1937"/>
        <item x="56"/>
        <item x="1582"/>
        <item x="1941"/>
        <item x="2414"/>
        <item x="1595"/>
        <item x="39"/>
        <item x="1875"/>
        <item x="2387"/>
        <item x="2628"/>
        <item x="1660"/>
        <item x="1592"/>
        <item x="1075"/>
        <item x="766"/>
        <item x="2577"/>
        <item x="1049"/>
        <item x="1736"/>
        <item x="1555"/>
        <item x="60"/>
        <item x="761"/>
        <item x="1095"/>
        <item x="2663"/>
        <item x="1444"/>
        <item x="767"/>
        <item x="398"/>
        <item x="600"/>
        <item x="1545"/>
        <item x="2065"/>
        <item x="1123"/>
        <item x="1908"/>
        <item x="2313"/>
        <item x="1401"/>
        <item x="1036"/>
        <item x="57"/>
        <item x="631"/>
        <item x="2641"/>
        <item x="1725"/>
        <item x="1096"/>
        <item x="349"/>
        <item x="2562"/>
        <item x="1127"/>
        <item x="569"/>
        <item x="1040"/>
        <item x="1548"/>
        <item x="1914"/>
        <item x="1400"/>
        <item x="898"/>
        <item x="1245"/>
        <item x="2693"/>
        <item x="1480"/>
        <item x="1583"/>
        <item x="1775"/>
        <item x="391"/>
        <item x="742"/>
        <item x="1899"/>
        <item x="904"/>
        <item x="2298"/>
        <item x="1940"/>
        <item x="1906"/>
        <item x="2311"/>
        <item x="1080"/>
        <item x="20"/>
        <item x="937"/>
        <item x="871"/>
        <item x="1954"/>
        <item x="634"/>
        <item x="1154"/>
        <item x="2568"/>
        <item x="1208"/>
        <item x="171"/>
        <item x="1538"/>
        <item x="2560"/>
        <item x="2459"/>
        <item x="1317"/>
        <item x="1609"/>
        <item x="2047"/>
        <item x="2239"/>
        <item x="732"/>
        <item x="2581"/>
        <item x="2519"/>
        <item x="338"/>
        <item x="831"/>
        <item x="1421"/>
        <item x="907"/>
        <item x="1430"/>
        <item x="1581"/>
        <item x="1772"/>
        <item x="956"/>
        <item x="1751"/>
        <item x="19"/>
        <item x="2054"/>
        <item x="595"/>
        <item x="763"/>
        <item x="1934"/>
        <item x="460"/>
        <item x="1466"/>
        <item x="905"/>
        <item x="2491"/>
        <item x="717"/>
        <item x="2338"/>
        <item x="1586"/>
        <item x="1038"/>
        <item x="210"/>
        <item x="420"/>
        <item x="1986"/>
        <item x="718"/>
        <item x="1470"/>
        <item x="754"/>
        <item x="961"/>
        <item x="1529"/>
        <item x="470"/>
        <item x="1033"/>
        <item x="958"/>
        <item x="711"/>
        <item x="2076"/>
        <item x="2656"/>
        <item x="692"/>
        <item x="2466"/>
        <item x="2147"/>
        <item x="588"/>
        <item x="241"/>
        <item x="1465"/>
        <item x="1431"/>
        <item x="2604"/>
        <item x="1230"/>
        <item x="1718"/>
        <item x="1983"/>
        <item x="395"/>
        <item x="231"/>
        <item x="1715"/>
        <item x="1910"/>
        <item x="727"/>
        <item x="3"/>
        <item x="910"/>
        <item x="2081"/>
        <item x="2606"/>
        <item x="1565"/>
        <item x="11"/>
        <item x="2548"/>
        <item x="1797"/>
        <item x="1193"/>
        <item x="51"/>
        <item x="1227"/>
        <item x="1587"/>
        <item x="695"/>
        <item x="246"/>
        <item x="1367"/>
        <item x="2055"/>
        <item x="553"/>
        <item x="354"/>
        <item x="1240"/>
        <item x="47"/>
        <item x="2087"/>
        <item x="576"/>
        <item x="2555"/>
        <item x="2571"/>
        <item x="13"/>
        <item x="372"/>
        <item x="1107"/>
        <item x="1770"/>
        <item x="377"/>
        <item x="2297"/>
        <item x="2567"/>
        <item x="1659"/>
        <item x="2227"/>
        <item x="1898"/>
        <item x="2587"/>
        <item x="1073"/>
        <item x="1713"/>
        <item x="2212"/>
        <item x="2230"/>
        <item x="2219"/>
        <item x="685"/>
        <item x="419"/>
        <item x="76"/>
        <item x="1921"/>
        <item x="604"/>
        <item x="2300"/>
        <item x="2046"/>
        <item x="884"/>
        <item x="2593"/>
        <item x="1300"/>
        <item x="1206"/>
        <item x="797"/>
        <item x="1551"/>
        <item x="2561"/>
        <item x="2380"/>
        <item x="1065"/>
        <item x="10"/>
        <item x="813"/>
        <item x="724"/>
        <item x="1950"/>
        <item x="1810"/>
        <item x="566"/>
        <item x="613"/>
        <item x="183"/>
        <item x="1531"/>
        <item x="332"/>
        <item x="1268"/>
        <item x="2591"/>
        <item x="1420"/>
        <item x="756"/>
        <item x="2382"/>
        <item x="49"/>
        <item x="1703"/>
        <item x="637"/>
        <item x="874"/>
        <item x="358"/>
        <item x="1197"/>
        <item x="2117"/>
        <item x="63"/>
        <item x="983"/>
        <item x="4"/>
        <item x="1599"/>
        <item x="1569"/>
        <item x="1204"/>
        <item x="2398"/>
        <item x="368"/>
        <item x="375"/>
        <item x="899"/>
        <item x="1776"/>
        <item x="1733"/>
        <item x="1086"/>
        <item x="1598"/>
        <item x="686"/>
        <item x="2640"/>
        <item x="55"/>
        <item x="952"/>
        <item x="689"/>
        <item x="2580"/>
        <item x="2244"/>
        <item x="1406"/>
        <item x="1564"/>
        <item x="713"/>
        <item x="2237"/>
        <item x="1398"/>
        <item x="229"/>
        <item x="2314"/>
        <item x="1719"/>
        <item x="28"/>
        <item x="2039"/>
        <item x="1767"/>
        <item x="2067"/>
        <item x="1070"/>
        <item x="2044"/>
        <item x="2060"/>
        <item x="2072"/>
        <item x="1580"/>
        <item x="2226"/>
        <item x="1412"/>
        <item x="2213"/>
        <item x="1795"/>
        <item x="2345"/>
        <item x="1913"/>
        <item x="2381"/>
        <item x="2504"/>
        <item x="1267"/>
        <item x="1114"/>
        <item x="1761"/>
        <item x="1771"/>
        <item x="2263"/>
        <item x="26"/>
        <item x="102"/>
        <item x="1622"/>
        <item x="1415"/>
        <item x="890"/>
        <item x="930"/>
        <item x="1879"/>
        <item x="2563"/>
        <item x="725"/>
        <item x="363"/>
        <item x="1871"/>
        <item x="1912"/>
        <item x="45"/>
        <item x="2427"/>
        <item x="721"/>
        <item x="2397"/>
        <item x="518"/>
        <item x="197"/>
        <item x="2432"/>
        <item x="2420"/>
        <item x="1091"/>
        <item x="2434"/>
        <item x="393"/>
        <item x="687"/>
        <item x="1909"/>
        <item x="42"/>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Page" compact="0" outline="0" subtotalTop="0" showAll="0" defaultSubtotal="0">
      <items count="9">
        <item x="6"/>
        <item x="8"/>
        <item x="3"/>
        <item x="0"/>
        <item x="1"/>
        <item x="4"/>
        <item x="2"/>
        <item x="7"/>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items count="7">
        <item x="6"/>
        <item x="1"/>
        <item x="5"/>
        <item x="3"/>
        <item x="4"/>
        <item x="0"/>
        <item x="2"/>
      </items>
      <extLst>
        <ext xmlns:x14="http://schemas.microsoft.com/office/spreadsheetml/2009/9/main" uri="{2946ED86-A175-432a-8AC1-64E0C546D7DE}">
          <x14:pivotField fillDownLabels="1"/>
        </ext>
      </extLst>
    </pivotField>
    <pivotField axis="axisPage" compact="0" outline="0" subtotalTop="0" multipleItemSelectionAllowed="1" showAll="0" defaultSubtotal="0">
      <items count="15">
        <item h="1" x="14"/>
        <item h="1" x="13"/>
        <item x="2"/>
        <item x="4"/>
        <item x="0"/>
        <item x="9"/>
        <item x="3"/>
        <item x="7"/>
        <item x="1"/>
        <item x="12"/>
        <item x="5"/>
        <item h="1" x="8"/>
        <item h="1" x="6"/>
        <item h="1" x="11"/>
        <item h="1" x="10"/>
      </items>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 compact="0" outline="0" subtotalTop="0" dragToRow="0" dragToCol="0" dragToPage="0" showAll="0" defaultSubtotal="0">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 compact="0" outline="0" subtotalTop="0" dragToRow="0" dragToCol="0" dragToPage="0" showAll="0" defaultSubtotal="0">
      <extLst>
        <ext xmlns:x14="http://schemas.microsoft.com/office/spreadsheetml/2009/9/main" uri="{2946ED86-A175-432a-8AC1-64E0C546D7DE}">
          <x14:pivotField fillDownLabels="1"/>
        </ext>
      </extLst>
    </pivotField>
  </pivotFields>
  <rowItems count="1">
    <i/>
  </rowItems>
  <colFields count="1">
    <field x="-2"/>
  </colFields>
  <colItems count="2">
    <i>
      <x/>
    </i>
    <i i="1">
      <x v="1"/>
    </i>
  </colItems>
  <pageFields count="2">
    <pageField fld="6" hier="-1"/>
    <pageField fld="3" item="3" hier="-1"/>
  </pageFields>
  <dataFields count="2">
    <dataField name="Sum of OSA" fld="7" baseField="0" baseItem="0" numFmtId="166"/>
    <dataField name="Sum of BG_Pending" fld="9" baseField="0" baseItem="0" numFmtId="166"/>
  </dataFields>
  <formats count="2">
    <format dxfId="19">
      <pivotArea outline="0" fieldPosition="0">
        <references count="1">
          <reference field="4294967294" count="1" selected="0">
            <x v="1"/>
          </reference>
        </references>
      </pivotArea>
    </format>
    <format dxfId="18">
      <pivotArea outline="0"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D78475-567F-42F5-A4AD-8690A80B6E10}" name="PivotTable3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58:B159" firstHeaderRow="0" firstDataRow="1" firstDataCol="0" rowPageCount="3" colPageCount="1"/>
  <pivotFields count="11">
    <pivotField dataField="1" showAll="0"/>
    <pivotField dataField="1" showAll="0"/>
    <pivotField showAll="0"/>
    <pivotField axis="axisPage" multipleItemSelectionAllowed="1" showAll="0">
      <items count="10">
        <item h="1" x="6"/>
        <item h="1" x="8"/>
        <item h="1" x="3"/>
        <item x="0"/>
        <item h="1" x="1"/>
        <item h="1" x="4"/>
        <item h="1" x="2"/>
        <item h="1" x="7"/>
        <item h="1" x="5"/>
        <item t="default"/>
      </items>
    </pivotField>
    <pivotField showAll="0">
      <items count="65">
        <item x="55"/>
        <item x="60"/>
        <item x="47"/>
        <item x="63"/>
        <item x="62"/>
        <item x="58"/>
        <item x="61"/>
        <item x="39"/>
        <item x="3"/>
        <item x="23"/>
        <item x="31"/>
        <item x="52"/>
        <item x="41"/>
        <item x="11"/>
        <item x="5"/>
        <item x="25"/>
        <item x="8"/>
        <item x="16"/>
        <item x="30"/>
        <item x="0"/>
        <item x="44"/>
        <item x="35"/>
        <item x="46"/>
        <item x="14"/>
        <item x="26"/>
        <item x="45"/>
        <item x="4"/>
        <item x="9"/>
        <item x="38"/>
        <item x="12"/>
        <item x="22"/>
        <item x="32"/>
        <item x="34"/>
        <item x="18"/>
        <item x="1"/>
        <item x="21"/>
        <item x="2"/>
        <item x="19"/>
        <item x="51"/>
        <item x="59"/>
        <item x="28"/>
        <item x="43"/>
        <item x="36"/>
        <item x="6"/>
        <item x="37"/>
        <item x="56"/>
        <item x="53"/>
        <item x="48"/>
        <item x="57"/>
        <item x="17"/>
        <item x="13"/>
        <item x="10"/>
        <item x="50"/>
        <item x="7"/>
        <item x="27"/>
        <item x="24"/>
        <item x="29"/>
        <item x="54"/>
        <item x="33"/>
        <item x="20"/>
        <item x="15"/>
        <item x="49"/>
        <item x="40"/>
        <item x="42"/>
        <item t="default"/>
      </items>
    </pivotField>
    <pivotField axis="axisPage" multipleItemSelectionAllowed="1" showAll="0">
      <items count="8">
        <item h="1" x="6"/>
        <item h="1" x="1"/>
        <item h="1" x="5"/>
        <item h="1" x="3"/>
        <item h="1" x="4"/>
        <item h="1" x="0"/>
        <item x="2"/>
        <item t="default"/>
      </items>
    </pivotField>
    <pivotField axis="axisPage" multipleItemSelectionAllowed="1" showAll="0">
      <items count="16">
        <item h="1" x="14"/>
        <item h="1" x="13"/>
        <item x="2"/>
        <item x="4"/>
        <item x="0"/>
        <item x="9"/>
        <item x="3"/>
        <item x="7"/>
        <item x="1"/>
        <item x="12"/>
        <item x="5"/>
        <item h="1" x="8"/>
        <item h="1" x="6"/>
        <item h="1" x="11"/>
        <item h="1" x="10"/>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pageFields count="3">
    <pageField fld="3" hier="-1"/>
    <pageField fld="5" hier="-1"/>
    <pageField fld="6" hier="-1"/>
  </pageFields>
  <dataFields count="2">
    <dataField name="Sum of sum(actualsalesvalue)" fld="0" baseField="0" baseItem="0"/>
    <dataField name="Sum of sum(lostsalesvalu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310A9D5-B842-4BCE-A908-9525A99CDEF9}"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42:B143" firstHeaderRow="0" firstDataRow="1" firstDataCol="0" rowPageCount="3" colPageCount="1"/>
  <pivotFields count="11">
    <pivotField dataField="1" showAll="0"/>
    <pivotField dataField="1" showAll="0"/>
    <pivotField showAll="0"/>
    <pivotField axis="axisPage" multipleItemSelectionAllowed="1" showAll="0">
      <items count="10">
        <item h="1" x="6"/>
        <item h="1" x="8"/>
        <item h="1" x="3"/>
        <item x="0"/>
        <item h="1" x="1"/>
        <item h="1" x="4"/>
        <item h="1" x="2"/>
        <item h="1" x="7"/>
        <item h="1" x="5"/>
        <item t="default"/>
      </items>
    </pivotField>
    <pivotField showAll="0">
      <items count="65">
        <item x="55"/>
        <item x="60"/>
        <item x="47"/>
        <item x="63"/>
        <item x="62"/>
        <item x="58"/>
        <item x="61"/>
        <item x="39"/>
        <item x="3"/>
        <item x="23"/>
        <item x="31"/>
        <item x="52"/>
        <item x="41"/>
        <item x="11"/>
        <item x="5"/>
        <item x="25"/>
        <item x="8"/>
        <item x="16"/>
        <item x="30"/>
        <item x="0"/>
        <item x="44"/>
        <item x="35"/>
        <item x="46"/>
        <item x="14"/>
        <item x="26"/>
        <item x="45"/>
        <item x="4"/>
        <item x="9"/>
        <item x="38"/>
        <item x="12"/>
        <item x="22"/>
        <item x="32"/>
        <item x="34"/>
        <item x="18"/>
        <item x="1"/>
        <item x="21"/>
        <item x="2"/>
        <item x="19"/>
        <item x="51"/>
        <item x="59"/>
        <item x="28"/>
        <item x="43"/>
        <item x="36"/>
        <item x="6"/>
        <item x="37"/>
        <item x="56"/>
        <item x="53"/>
        <item x="48"/>
        <item x="57"/>
        <item x="17"/>
        <item x="13"/>
        <item x="10"/>
        <item x="50"/>
        <item x="7"/>
        <item x="27"/>
        <item x="24"/>
        <item x="29"/>
        <item x="54"/>
        <item x="33"/>
        <item x="20"/>
        <item x="15"/>
        <item x="49"/>
        <item x="40"/>
        <item x="42"/>
        <item t="default"/>
      </items>
    </pivotField>
    <pivotField axis="axisPage" multipleItemSelectionAllowed="1" showAll="0">
      <items count="8">
        <item h="1" x="6"/>
        <item h="1" x="1"/>
        <item h="1" x="5"/>
        <item h="1" x="3"/>
        <item h="1" x="4"/>
        <item x="0"/>
        <item h="1" x="2"/>
        <item t="default"/>
      </items>
    </pivotField>
    <pivotField axis="axisPage" multipleItemSelectionAllowed="1" showAll="0">
      <items count="16">
        <item h="1" x="14"/>
        <item h="1" x="13"/>
        <item x="2"/>
        <item x="4"/>
        <item x="0"/>
        <item x="9"/>
        <item x="3"/>
        <item x="7"/>
        <item x="1"/>
        <item x="12"/>
        <item x="5"/>
        <item h="1" x="8"/>
        <item h="1" x="6"/>
        <item h="1" x="11"/>
        <item h="1" x="10"/>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pageFields count="3">
    <pageField fld="3" hier="-1"/>
    <pageField fld="5" hier="-1"/>
    <pageField fld="6" hier="-1"/>
  </pageFields>
  <dataFields count="2">
    <dataField name="Sum of sum(actualsalesvalue)" fld="0" baseField="0" baseItem="0"/>
    <dataField name="Sum of sum(lostsalesvalu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6D12FBF-3131-4719-8A82-84776D3001E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0:B90" firstHeaderRow="1" firstDataRow="1" firstDataCol="1" rowPageCount="1" colPageCount="1"/>
  <pivotFields count="11">
    <pivotField dataField="1" showAll="0"/>
    <pivotField showAll="0"/>
    <pivotField showAll="0"/>
    <pivotField showAll="0">
      <items count="10">
        <item h="1" x="6"/>
        <item h="1" x="8"/>
        <item h="1" x="3"/>
        <item x="0"/>
        <item h="1" x="1"/>
        <item h="1" x="4"/>
        <item h="1" x="2"/>
        <item h="1" x="7"/>
        <item h="1" x="5"/>
        <item t="default"/>
      </items>
    </pivotField>
    <pivotField showAll="0"/>
    <pivotField axis="axisPage" multipleItemSelectionAllowed="1" showAll="0">
      <items count="8">
        <item h="1" x="6"/>
        <item h="1" x="1"/>
        <item h="1" x="5"/>
        <item h="1" x="3"/>
        <item h="1" x="4"/>
        <item h="1" x="0"/>
        <item x="2"/>
        <item t="default"/>
      </items>
    </pivotField>
    <pivotField axis="axisRow" multipleItemSelectionAllowed="1" showAll="0">
      <items count="16">
        <item h="1" x="14"/>
        <item h="1" x="13"/>
        <item x="2"/>
        <item x="4"/>
        <item x="0"/>
        <item x="9"/>
        <item x="3"/>
        <item x="7"/>
        <item x="1"/>
        <item x="12"/>
        <item x="5"/>
        <item h="1" x="8"/>
        <item h="1" x="6"/>
        <item h="1" x="11"/>
        <item h="1" x="10"/>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6"/>
  </rowFields>
  <rowItems count="10">
    <i>
      <x v="2"/>
    </i>
    <i>
      <x v="3"/>
    </i>
    <i>
      <x v="4"/>
    </i>
    <i>
      <x v="5"/>
    </i>
    <i>
      <x v="6"/>
    </i>
    <i>
      <x v="7"/>
    </i>
    <i>
      <x v="8"/>
    </i>
    <i>
      <x v="9"/>
    </i>
    <i>
      <x v="10"/>
    </i>
    <i t="grand">
      <x/>
    </i>
  </rowItems>
  <colItems count="1">
    <i/>
  </colItems>
  <pageFields count="1">
    <pageField fld="5" hier="-1"/>
  </pageFields>
  <dataFields count="1">
    <dataField name="Sum of sum(actualsalesvalue)" fld="0"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55EAB8B-A573-4A07-870F-B24EE7F3EA6B}" sourceName="country">
  <pivotTables>
    <pivotTable tabId="3" name="PivotTable15"/>
    <pivotTable tabId="4" name="PivotTable1"/>
    <pivotTable tabId="4" name="PivotTable2"/>
    <pivotTable tabId="4" name="PivotTable3"/>
    <pivotTable tabId="3" name="PivotTable7"/>
    <pivotTable tabId="3" name="PivotTable8"/>
    <pivotTable tabId="3" name="PivotTable9"/>
    <pivotTable tabId="3" name="PivotTable36"/>
    <pivotTable tabId="4" name="PivotTable37"/>
    <pivotTable tabId="4" name="PivotTable38"/>
    <pivotTable tabId="4" name="PivotTable39"/>
    <pivotTable tabId="3" name="PivotTable40"/>
  </pivotTables>
  <data>
    <tabular pivotCacheId="1785607002">
      <items count="9">
        <i x="6"/>
        <i x="8"/>
        <i x="3"/>
        <i x="0" s="1"/>
        <i x="1"/>
        <i x="4"/>
        <i x="2"/>
        <i x="7"/>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770BA60-A326-4A59-BCCB-AE088CFF0FCA}" cache="Slicer_country" caption="country" showCaption="0"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A9831-1B9C-403E-A71E-41A94CBBAC7D}">
  <dimension ref="A1:AH181"/>
  <sheetViews>
    <sheetView workbookViewId="0">
      <selection activeCell="A105" sqref="A105"/>
    </sheetView>
  </sheetViews>
  <sheetFormatPr defaultRowHeight="14.5" x14ac:dyDescent="0.35"/>
  <cols>
    <col min="1" max="1" width="12.54296875" bestFit="1" customWidth="1"/>
    <col min="2" max="2" width="13.26953125" bestFit="1" customWidth="1"/>
    <col min="3" max="3" width="11.81640625" bestFit="1" customWidth="1"/>
    <col min="4" max="4" width="17.36328125" bestFit="1" customWidth="1"/>
    <col min="5" max="5" width="15.7265625" bestFit="1" customWidth="1"/>
    <col min="6" max="6" width="23.36328125" bestFit="1" customWidth="1"/>
    <col min="7" max="7" width="25.81640625" bestFit="1" customWidth="1"/>
    <col min="8" max="8" width="13.1796875" customWidth="1"/>
    <col min="10" max="10" width="25.90625" bestFit="1" customWidth="1"/>
    <col min="11" max="11" width="23.81640625" bestFit="1" customWidth="1"/>
    <col min="12" max="13" width="15.6328125" bestFit="1" customWidth="1"/>
  </cols>
  <sheetData>
    <row r="1" spans="1:12" x14ac:dyDescent="0.35">
      <c r="A1" s="1" t="s">
        <v>3</v>
      </c>
      <c r="B1" t="s">
        <v>7</v>
      </c>
      <c r="D1" t="str">
        <f>B1</f>
        <v>Netherlands</v>
      </c>
      <c r="J1" s="1" t="s">
        <v>6</v>
      </c>
      <c r="K1" t="s">
        <v>95</v>
      </c>
    </row>
    <row r="2" spans="1:12" x14ac:dyDescent="0.35">
      <c r="D2">
        <f>SUM(B4:B12)</f>
        <v>600501810.16999888</v>
      </c>
      <c r="E2">
        <f>GETPIVOTDATA("Sum of sum(lostsalesvalue)",$J$3)</f>
        <v>103295775.03999972</v>
      </c>
      <c r="J2" s="1" t="s">
        <v>3</v>
      </c>
      <c r="K2" t="s">
        <v>7</v>
      </c>
    </row>
    <row r="3" spans="1:12" x14ac:dyDescent="0.35">
      <c r="A3" s="1" t="s">
        <v>6</v>
      </c>
      <c r="B3" t="s">
        <v>92</v>
      </c>
    </row>
    <row r="4" spans="1:12" x14ac:dyDescent="0.35">
      <c r="A4" t="s">
        <v>19</v>
      </c>
      <c r="B4" s="11">
        <v>54382530.059999935</v>
      </c>
      <c r="J4" t="s">
        <v>92</v>
      </c>
      <c r="K4" t="s">
        <v>96</v>
      </c>
      <c r="L4" t="s">
        <v>100</v>
      </c>
    </row>
    <row r="5" spans="1:12" x14ac:dyDescent="0.35">
      <c r="A5" t="s">
        <v>24</v>
      </c>
      <c r="B5" s="11">
        <v>43538411.659999922</v>
      </c>
      <c r="J5" s="11">
        <v>600501810.16999865</v>
      </c>
      <c r="K5" s="11">
        <v>103295775.03999972</v>
      </c>
      <c r="L5" s="11">
        <v>703797585.20999837</v>
      </c>
    </row>
    <row r="6" spans="1:12" x14ac:dyDescent="0.35">
      <c r="A6" t="s">
        <v>10</v>
      </c>
      <c r="B6" s="11">
        <v>65439917.369999819</v>
      </c>
    </row>
    <row r="7" spans="1:12" x14ac:dyDescent="0.35">
      <c r="A7" t="s">
        <v>38</v>
      </c>
      <c r="B7" s="11">
        <v>97476517.10999985</v>
      </c>
    </row>
    <row r="8" spans="1:12" x14ac:dyDescent="0.35">
      <c r="A8" t="s">
        <v>22</v>
      </c>
      <c r="B8" s="11">
        <v>79939176.929999843</v>
      </c>
    </row>
    <row r="9" spans="1:12" x14ac:dyDescent="0.35">
      <c r="A9" t="s">
        <v>33</v>
      </c>
      <c r="B9" s="11">
        <v>87219389.11999996</v>
      </c>
    </row>
    <row r="10" spans="1:12" x14ac:dyDescent="0.35">
      <c r="A10" t="s">
        <v>14</v>
      </c>
      <c r="B10" s="11">
        <v>86913711.239999801</v>
      </c>
    </row>
    <row r="11" spans="1:12" x14ac:dyDescent="0.35">
      <c r="A11" t="s">
        <v>51</v>
      </c>
      <c r="B11" s="11">
        <v>41362946.11999993</v>
      </c>
    </row>
    <row r="12" spans="1:12" x14ac:dyDescent="0.35">
      <c r="A12" t="s">
        <v>26</v>
      </c>
      <c r="B12" s="11">
        <v>44229210.559999891</v>
      </c>
    </row>
    <row r="48" spans="1:3" x14ac:dyDescent="0.35">
      <c r="A48" s="1" t="s">
        <v>3</v>
      </c>
      <c r="B48" t="s">
        <v>7</v>
      </c>
      <c r="C48" s="9">
        <f>GETPIVOTDATA("OSA",$A$50)/100</f>
        <v>8.6756516341697058E-3</v>
      </c>
    </row>
    <row r="49" spans="1:3" x14ac:dyDescent="0.35">
      <c r="C49" s="7"/>
    </row>
    <row r="50" spans="1:3" x14ac:dyDescent="0.35">
      <c r="A50" t="s">
        <v>97</v>
      </c>
    </row>
    <row r="51" spans="1:3" x14ac:dyDescent="0.35">
      <c r="A51" s="6">
        <v>0.86756516341697054</v>
      </c>
    </row>
    <row r="98" spans="1:2" x14ac:dyDescent="0.35">
      <c r="A98" s="1" t="s">
        <v>6</v>
      </c>
      <c r="B98" t="s">
        <v>95</v>
      </c>
    </row>
    <row r="100" spans="1:2" x14ac:dyDescent="0.35">
      <c r="A100" s="1" t="s">
        <v>93</v>
      </c>
      <c r="B100" t="s">
        <v>97</v>
      </c>
    </row>
    <row r="101" spans="1:2" x14ac:dyDescent="0.35">
      <c r="A101" s="2" t="s">
        <v>103</v>
      </c>
      <c r="B101" s="10">
        <v>0.87078326154067454</v>
      </c>
    </row>
    <row r="102" spans="1:2" x14ac:dyDescent="0.35">
      <c r="A102" s="2" t="s">
        <v>104</v>
      </c>
      <c r="B102" s="10">
        <v>0.85181466084659885</v>
      </c>
    </row>
    <row r="103" spans="1:2" x14ac:dyDescent="0.35">
      <c r="A103" s="2" t="s">
        <v>105</v>
      </c>
      <c r="B103" s="10">
        <v>0.83809352363075185</v>
      </c>
    </row>
    <row r="104" spans="1:2" x14ac:dyDescent="0.35">
      <c r="A104" s="2" t="s">
        <v>106</v>
      </c>
      <c r="B104" s="10">
        <v>0.85896372296341383</v>
      </c>
    </row>
    <row r="105" spans="1:2" x14ac:dyDescent="0.35">
      <c r="A105" s="2" t="s">
        <v>107</v>
      </c>
      <c r="B105" s="10">
        <v>0.86547772730679673</v>
      </c>
    </row>
    <row r="106" spans="1:2" x14ac:dyDescent="0.35">
      <c r="A106" s="2" t="s">
        <v>94</v>
      </c>
      <c r="B106" s="10">
        <v>0.85535090335381514</v>
      </c>
    </row>
    <row r="127" spans="1:2" x14ac:dyDescent="0.35">
      <c r="A127" s="1" t="s">
        <v>6</v>
      </c>
      <c r="B127" t="s">
        <v>95</v>
      </c>
    </row>
    <row r="128" spans="1:2" x14ac:dyDescent="0.35">
      <c r="A128" s="1" t="s">
        <v>3</v>
      </c>
      <c r="B128" t="s">
        <v>7</v>
      </c>
    </row>
    <row r="130" spans="1:34" x14ac:dyDescent="0.35">
      <c r="A130" t="s">
        <v>97</v>
      </c>
      <c r="B130" t="s">
        <v>99</v>
      </c>
      <c r="AF130" t="s">
        <v>3</v>
      </c>
      <c r="AG130" t="s">
        <v>5</v>
      </c>
      <c r="AH130" t="s">
        <v>98</v>
      </c>
    </row>
    <row r="131" spans="1:34" x14ac:dyDescent="0.35">
      <c r="A131" s="10">
        <v>0.85323084760346479</v>
      </c>
      <c r="B131" s="10">
        <v>0.14676915239653521</v>
      </c>
      <c r="C131" s="4">
        <f>GETPIVOTDATA("Sum of OSA",$A$130)</f>
        <v>0.85323084760346479</v>
      </c>
      <c r="D131" s="4">
        <f>GETPIVOTDATA("Sum of BG_Pending",$A$130)</f>
        <v>0.14676915239653521</v>
      </c>
      <c r="E131" s="9">
        <f>C131</f>
        <v>0.85323084760346479</v>
      </c>
      <c r="AF131" t="s">
        <v>32</v>
      </c>
      <c r="AG131" t="s">
        <v>13</v>
      </c>
      <c r="AH131" s="9">
        <v>1.9066748762628452E-3</v>
      </c>
    </row>
    <row r="132" spans="1:34" x14ac:dyDescent="0.35">
      <c r="AF132" t="s">
        <v>32</v>
      </c>
      <c r="AG132" t="s">
        <v>46</v>
      </c>
      <c r="AH132" s="9">
        <v>0.19500121165084594</v>
      </c>
    </row>
    <row r="133" spans="1:34" x14ac:dyDescent="0.35">
      <c r="AF133" t="s">
        <v>32</v>
      </c>
      <c r="AG133" t="s">
        <v>23</v>
      </c>
      <c r="AH133" s="9">
        <v>3.1857434822623203E-2</v>
      </c>
    </row>
    <row r="134" spans="1:34" x14ac:dyDescent="0.35">
      <c r="AF134" t="s">
        <v>32</v>
      </c>
      <c r="AG134" t="s">
        <v>39</v>
      </c>
      <c r="AH134" s="9">
        <v>0.20091526313630084</v>
      </c>
    </row>
    <row r="135" spans="1:34" x14ac:dyDescent="0.35">
      <c r="AF135" t="s">
        <v>32</v>
      </c>
      <c r="AG135" t="s">
        <v>9</v>
      </c>
      <c r="AH135" s="9">
        <v>0.50346277688680541</v>
      </c>
    </row>
    <row r="136" spans="1:34" x14ac:dyDescent="0.35">
      <c r="AF136" t="s">
        <v>32</v>
      </c>
      <c r="AG136" t="s">
        <v>16</v>
      </c>
      <c r="AH136" s="9">
        <v>6.6856638627161499E-2</v>
      </c>
    </row>
    <row r="137" spans="1:34" x14ac:dyDescent="0.35">
      <c r="AF137" t="s">
        <v>42</v>
      </c>
      <c r="AG137" t="s">
        <v>13</v>
      </c>
      <c r="AH137" s="9">
        <v>1.3536063562085988E-2</v>
      </c>
    </row>
    <row r="138" spans="1:34" x14ac:dyDescent="0.35">
      <c r="AF138" t="s">
        <v>42</v>
      </c>
      <c r="AG138" t="s">
        <v>46</v>
      </c>
      <c r="AH138" s="9">
        <v>2.0986902131057323E-2</v>
      </c>
    </row>
    <row r="139" spans="1:34" x14ac:dyDescent="0.35">
      <c r="AF139" t="s">
        <v>42</v>
      </c>
      <c r="AG139" t="s">
        <v>23</v>
      </c>
      <c r="AH139" s="9">
        <v>3.5320351561142778E-2</v>
      </c>
    </row>
    <row r="140" spans="1:34" x14ac:dyDescent="0.35">
      <c r="AF140" t="s">
        <v>42</v>
      </c>
      <c r="AG140" t="s">
        <v>39</v>
      </c>
      <c r="AH140" s="9">
        <v>0.24908400988387613</v>
      </c>
    </row>
    <row r="141" spans="1:34" x14ac:dyDescent="0.35">
      <c r="AF141" t="s">
        <v>42</v>
      </c>
      <c r="AG141" t="s">
        <v>9</v>
      </c>
      <c r="AH141" s="9">
        <v>0.48384398789710947</v>
      </c>
    </row>
    <row r="142" spans="1:34" x14ac:dyDescent="0.35">
      <c r="AF142" t="s">
        <v>42</v>
      </c>
      <c r="AG142" t="s">
        <v>16</v>
      </c>
      <c r="AH142" s="9">
        <v>0.19722868496472812</v>
      </c>
    </row>
    <row r="143" spans="1:34" x14ac:dyDescent="0.35">
      <c r="AF143" t="s">
        <v>18</v>
      </c>
      <c r="AG143" t="s">
        <v>13</v>
      </c>
      <c r="AH143" s="9">
        <v>0.25026853142197913</v>
      </c>
    </row>
    <row r="144" spans="1:34" x14ac:dyDescent="0.35">
      <c r="AF144" t="s">
        <v>18</v>
      </c>
      <c r="AG144" t="s">
        <v>46</v>
      </c>
      <c r="AH144" s="9">
        <v>6.229229813480601E-2</v>
      </c>
    </row>
    <row r="145" spans="1:34" x14ac:dyDescent="0.35">
      <c r="AF145" t="s">
        <v>18</v>
      </c>
      <c r="AG145" t="s">
        <v>39</v>
      </c>
      <c r="AH145" s="8">
        <v>0.10313606770897817</v>
      </c>
    </row>
    <row r="146" spans="1:34" x14ac:dyDescent="0.35">
      <c r="AF146" t="s">
        <v>18</v>
      </c>
      <c r="AG146" t="s">
        <v>9</v>
      </c>
      <c r="AH146" s="8">
        <v>0.23138728101594883</v>
      </c>
    </row>
    <row r="147" spans="1:34" x14ac:dyDescent="0.35">
      <c r="AF147" t="s">
        <v>18</v>
      </c>
      <c r="AG147" t="s">
        <v>16</v>
      </c>
      <c r="AH147" s="8">
        <v>0.35291582171828784</v>
      </c>
    </row>
    <row r="148" spans="1:34" x14ac:dyDescent="0.35">
      <c r="AF148" t="s">
        <v>7</v>
      </c>
      <c r="AG148" t="s">
        <v>13</v>
      </c>
      <c r="AH148" s="8">
        <v>7.8150918457205645E-3</v>
      </c>
    </row>
    <row r="149" spans="1:34" x14ac:dyDescent="0.35">
      <c r="AF149" t="s">
        <v>7</v>
      </c>
      <c r="AG149" t="s">
        <v>46</v>
      </c>
      <c r="AH149" s="8">
        <v>0.2089836667011426</v>
      </c>
    </row>
    <row r="150" spans="1:34" x14ac:dyDescent="0.35">
      <c r="A150" s="1" t="s">
        <v>3</v>
      </c>
      <c r="B150" t="s">
        <v>7</v>
      </c>
      <c r="AF150" t="s">
        <v>7</v>
      </c>
      <c r="AG150" t="s">
        <v>23</v>
      </c>
      <c r="AH150" s="8">
        <v>7.8721402982311284E-2</v>
      </c>
    </row>
    <row r="151" spans="1:34" x14ac:dyDescent="0.35">
      <c r="AF151" t="s">
        <v>7</v>
      </c>
      <c r="AG151" t="s">
        <v>39</v>
      </c>
      <c r="AH151" s="8">
        <v>0.18922069065509151</v>
      </c>
    </row>
    <row r="152" spans="1:34" x14ac:dyDescent="0.35">
      <c r="A152" s="1" t="s">
        <v>6</v>
      </c>
      <c r="B152" t="s">
        <v>102</v>
      </c>
      <c r="C152" t="s">
        <v>101</v>
      </c>
      <c r="AF152" t="s">
        <v>7</v>
      </c>
      <c r="AG152" t="s">
        <v>9</v>
      </c>
      <c r="AH152" s="8">
        <v>0.49086134414241567</v>
      </c>
    </row>
    <row r="153" spans="1:34" x14ac:dyDescent="0.35">
      <c r="A153" t="s">
        <v>19</v>
      </c>
      <c r="B153" s="11">
        <v>54382530.059999935</v>
      </c>
      <c r="C153" s="11">
        <v>63141146.34999992</v>
      </c>
      <c r="AF153" t="s">
        <v>7</v>
      </c>
      <c r="AG153" t="s">
        <v>16</v>
      </c>
      <c r="AH153" s="8">
        <v>2.4397803673318449E-2</v>
      </c>
    </row>
    <row r="154" spans="1:34" x14ac:dyDescent="0.35">
      <c r="A154" t="s">
        <v>24</v>
      </c>
      <c r="B154" s="11">
        <v>43538411.659999922</v>
      </c>
      <c r="C154" s="11">
        <v>50338847.789999917</v>
      </c>
      <c r="AF154" t="s">
        <v>11</v>
      </c>
      <c r="AG154" t="s">
        <v>13</v>
      </c>
      <c r="AH154" s="8">
        <v>0.35926897531793056</v>
      </c>
    </row>
    <row r="155" spans="1:34" x14ac:dyDescent="0.35">
      <c r="A155" t="s">
        <v>10</v>
      </c>
      <c r="B155" s="11">
        <v>65439917.369999819</v>
      </c>
      <c r="C155" s="11">
        <v>77014425.469999805</v>
      </c>
      <c r="AF155" t="s">
        <v>11</v>
      </c>
      <c r="AG155" t="s">
        <v>46</v>
      </c>
      <c r="AH155" s="8">
        <v>0.13367496166245416</v>
      </c>
    </row>
    <row r="156" spans="1:34" x14ac:dyDescent="0.35">
      <c r="A156" t="s">
        <v>38</v>
      </c>
      <c r="B156" s="11">
        <v>97476517.10999985</v>
      </c>
      <c r="C156" s="11">
        <v>113413354.84999982</v>
      </c>
      <c r="AF156" t="s">
        <v>11</v>
      </c>
      <c r="AG156" t="s">
        <v>23</v>
      </c>
      <c r="AH156" s="8">
        <v>5.1906462501916238E-2</v>
      </c>
    </row>
    <row r="157" spans="1:34" x14ac:dyDescent="0.35">
      <c r="A157" t="s">
        <v>22</v>
      </c>
      <c r="B157" s="11">
        <v>79939176.929999843</v>
      </c>
      <c r="C157" s="11">
        <v>93374969.389999822</v>
      </c>
      <c r="AF157" t="s">
        <v>11</v>
      </c>
      <c r="AG157" t="s">
        <v>9</v>
      </c>
      <c r="AH157" s="8">
        <v>1.4746544891471284E-2</v>
      </c>
    </row>
    <row r="158" spans="1:34" x14ac:dyDescent="0.35">
      <c r="A158" t="s">
        <v>33</v>
      </c>
      <c r="B158" s="11">
        <v>87219389.11999996</v>
      </c>
      <c r="C158" s="11">
        <v>102142542.0099999</v>
      </c>
      <c r="AF158" t="s">
        <v>11</v>
      </c>
      <c r="AG158" t="s">
        <v>16</v>
      </c>
      <c r="AH158">
        <v>0.44040305562622717</v>
      </c>
    </row>
    <row r="159" spans="1:34" x14ac:dyDescent="0.35">
      <c r="A159" t="s">
        <v>14</v>
      </c>
      <c r="B159" s="11">
        <v>86913711.239999801</v>
      </c>
      <c r="C159" s="11">
        <v>103953671.56999975</v>
      </c>
      <c r="AF159" t="s">
        <v>20</v>
      </c>
      <c r="AG159" t="s">
        <v>13</v>
      </c>
      <c r="AH159">
        <v>0.26891334292649022</v>
      </c>
    </row>
    <row r="160" spans="1:34" x14ac:dyDescent="0.35">
      <c r="A160" t="s">
        <v>51</v>
      </c>
      <c r="B160" s="11">
        <v>41362946.11999993</v>
      </c>
      <c r="C160" s="11">
        <v>48421184.55999992</v>
      </c>
      <c r="AF160" t="s">
        <v>20</v>
      </c>
      <c r="AG160" t="s">
        <v>46</v>
      </c>
      <c r="AH160">
        <v>3.2796914145428189E-3</v>
      </c>
    </row>
    <row r="161" spans="1:34" x14ac:dyDescent="0.35">
      <c r="A161" t="s">
        <v>26</v>
      </c>
      <c r="B161" s="11">
        <v>44229210.559999891</v>
      </c>
      <c r="C161" s="11">
        <v>51997443.219999887</v>
      </c>
      <c r="AF161" t="s">
        <v>20</v>
      </c>
      <c r="AG161" t="s">
        <v>23</v>
      </c>
      <c r="AH161">
        <v>0.22200403517392975</v>
      </c>
    </row>
    <row r="162" spans="1:34" x14ac:dyDescent="0.35">
      <c r="AF162" t="s">
        <v>20</v>
      </c>
      <c r="AG162" t="s">
        <v>9</v>
      </c>
      <c r="AH162">
        <v>0.34249799586483365</v>
      </c>
    </row>
    <row r="163" spans="1:34" x14ac:dyDescent="0.35">
      <c r="AF163" t="s">
        <v>20</v>
      </c>
      <c r="AG163" t="s">
        <v>16</v>
      </c>
      <c r="AH163">
        <v>0.16330493462020321</v>
      </c>
    </row>
    <row r="164" spans="1:34" x14ac:dyDescent="0.35">
      <c r="AF164" t="s">
        <v>17</v>
      </c>
      <c r="AG164" t="s">
        <v>13</v>
      </c>
      <c r="AH164">
        <v>3.9090968225287744E-2</v>
      </c>
    </row>
    <row r="165" spans="1:34" x14ac:dyDescent="0.35">
      <c r="AF165" t="s">
        <v>17</v>
      </c>
      <c r="AG165" t="s">
        <v>46</v>
      </c>
      <c r="AH165">
        <v>0.58760914287814014</v>
      </c>
    </row>
    <row r="166" spans="1:34" x14ac:dyDescent="0.35">
      <c r="AF166" t="s">
        <v>17</v>
      </c>
      <c r="AG166" t="s">
        <v>23</v>
      </c>
      <c r="AH166">
        <v>0.20204777725407699</v>
      </c>
    </row>
    <row r="167" spans="1:34" x14ac:dyDescent="0.35">
      <c r="AF167" t="s">
        <v>17</v>
      </c>
      <c r="AG167" t="s">
        <v>39</v>
      </c>
      <c r="AH167">
        <v>1.0712158839415623E-2</v>
      </c>
    </row>
    <row r="168" spans="1:34" x14ac:dyDescent="0.35">
      <c r="AF168" t="s">
        <v>17</v>
      </c>
      <c r="AG168" t="s">
        <v>9</v>
      </c>
      <c r="AH168">
        <v>0.10019957741823433</v>
      </c>
    </row>
    <row r="169" spans="1:34" x14ac:dyDescent="0.35">
      <c r="AF169" t="s">
        <v>17</v>
      </c>
      <c r="AG169" t="s">
        <v>16</v>
      </c>
      <c r="AH169">
        <v>6.0340375384845359E-2</v>
      </c>
    </row>
    <row r="170" spans="1:34" x14ac:dyDescent="0.35">
      <c r="AF170" t="s">
        <v>40</v>
      </c>
      <c r="AG170" t="s">
        <v>13</v>
      </c>
      <c r="AH170">
        <v>5.3421723127509847E-2</v>
      </c>
    </row>
    <row r="171" spans="1:34" x14ac:dyDescent="0.35">
      <c r="AF171" t="s">
        <v>40</v>
      </c>
      <c r="AG171" t="s">
        <v>46</v>
      </c>
      <c r="AH171">
        <v>8.4472640530051948E-2</v>
      </c>
    </row>
    <row r="172" spans="1:34" x14ac:dyDescent="0.35">
      <c r="AF172" t="s">
        <v>40</v>
      </c>
      <c r="AG172" t="s">
        <v>23</v>
      </c>
      <c r="AH172">
        <v>6.535960612495853E-2</v>
      </c>
    </row>
    <row r="173" spans="1:34" x14ac:dyDescent="0.35">
      <c r="AF173" t="s">
        <v>40</v>
      </c>
      <c r="AG173" t="s">
        <v>39</v>
      </c>
      <c r="AH173">
        <v>0.32092841732320371</v>
      </c>
    </row>
    <row r="174" spans="1:34" x14ac:dyDescent="0.35">
      <c r="AF174" t="s">
        <v>40</v>
      </c>
      <c r="AG174" t="s">
        <v>9</v>
      </c>
      <c r="AH174">
        <v>0.29564947912779982</v>
      </c>
    </row>
    <row r="175" spans="1:34" x14ac:dyDescent="0.35">
      <c r="AF175" t="s">
        <v>40</v>
      </c>
      <c r="AG175" t="s">
        <v>16</v>
      </c>
      <c r="AH175">
        <v>0.18016813376647645</v>
      </c>
    </row>
    <row r="176" spans="1:34" x14ac:dyDescent="0.35">
      <c r="AF176" t="s">
        <v>30</v>
      </c>
      <c r="AG176" t="s">
        <v>13</v>
      </c>
      <c r="AH176">
        <v>2.6344430891062722E-2</v>
      </c>
    </row>
    <row r="177" spans="32:34" x14ac:dyDescent="0.35">
      <c r="AF177" t="s">
        <v>30</v>
      </c>
      <c r="AG177" t="s">
        <v>46</v>
      </c>
      <c r="AH177">
        <v>4.3816919783064463E-2</v>
      </c>
    </row>
    <row r="178" spans="32:34" x14ac:dyDescent="0.35">
      <c r="AF178" t="s">
        <v>30</v>
      </c>
      <c r="AG178" t="s">
        <v>23</v>
      </c>
      <c r="AH178">
        <v>0.46334898773229338</v>
      </c>
    </row>
    <row r="179" spans="32:34" x14ac:dyDescent="0.35">
      <c r="AF179" t="s">
        <v>30</v>
      </c>
      <c r="AG179" t="s">
        <v>39</v>
      </c>
      <c r="AH179">
        <v>0.29979839871769631</v>
      </c>
    </row>
    <row r="180" spans="32:34" x14ac:dyDescent="0.35">
      <c r="AF180" t="s">
        <v>30</v>
      </c>
      <c r="AG180" t="s">
        <v>9</v>
      </c>
      <c r="AH180">
        <v>0.1247754479522315</v>
      </c>
    </row>
    <row r="181" spans="32:34" x14ac:dyDescent="0.35">
      <c r="AF181" t="s">
        <v>30</v>
      </c>
      <c r="AG181" t="s">
        <v>16</v>
      </c>
      <c r="AH181">
        <v>4.1915814923651963E-2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7A585-36A7-413C-8EC8-DF644B97FD99}">
  <dimension ref="A2:E175"/>
  <sheetViews>
    <sheetView topLeftCell="A211" zoomScale="103" workbookViewId="0">
      <selection activeCell="E164" sqref="E164"/>
    </sheetView>
  </sheetViews>
  <sheetFormatPr defaultRowHeight="14.5" x14ac:dyDescent="0.35"/>
  <cols>
    <col min="1" max="1" width="25.90625" bestFit="1" customWidth="1"/>
    <col min="2" max="2" width="23.90625" bestFit="1" customWidth="1"/>
    <col min="3" max="3" width="23.81640625" bestFit="1" customWidth="1"/>
    <col min="4" max="4" width="10.54296875" bestFit="1" customWidth="1"/>
    <col min="5" max="6" width="11.81640625" bestFit="1" customWidth="1"/>
    <col min="7" max="7" width="12.36328125" bestFit="1" customWidth="1"/>
    <col min="8" max="9" width="11.81640625" bestFit="1" customWidth="1"/>
  </cols>
  <sheetData>
    <row r="2" spans="1:2" x14ac:dyDescent="0.35">
      <c r="A2" s="1" t="s">
        <v>5</v>
      </c>
      <c r="B2" t="s">
        <v>23</v>
      </c>
    </row>
    <row r="4" spans="1:2" x14ac:dyDescent="0.35">
      <c r="A4" s="1" t="s">
        <v>93</v>
      </c>
      <c r="B4" t="s">
        <v>92</v>
      </c>
    </row>
    <row r="5" spans="1:2" x14ac:dyDescent="0.35">
      <c r="A5" s="2" t="s">
        <v>19</v>
      </c>
      <c r="B5" s="11">
        <v>4909634.1099999994</v>
      </c>
    </row>
    <row r="6" spans="1:2" x14ac:dyDescent="0.35">
      <c r="A6" s="2" t="s">
        <v>24</v>
      </c>
      <c r="B6" s="11">
        <v>3831393.9699999974</v>
      </c>
    </row>
    <row r="7" spans="1:2" x14ac:dyDescent="0.35">
      <c r="A7" s="2" t="s">
        <v>10</v>
      </c>
      <c r="B7" s="11">
        <v>6462121.1099999808</v>
      </c>
    </row>
    <row r="8" spans="1:2" x14ac:dyDescent="0.35">
      <c r="A8" s="2" t="s">
        <v>38</v>
      </c>
      <c r="B8" s="11">
        <v>7631507.4999999683</v>
      </c>
    </row>
    <row r="9" spans="1:2" x14ac:dyDescent="0.35">
      <c r="A9" s="2" t="s">
        <v>22</v>
      </c>
      <c r="B9" s="11">
        <v>5559579.8399999896</v>
      </c>
    </row>
    <row r="10" spans="1:2" x14ac:dyDescent="0.35">
      <c r="A10" s="2" t="s">
        <v>33</v>
      </c>
      <c r="B10" s="11">
        <v>5987459.5199999698</v>
      </c>
    </row>
    <row r="11" spans="1:2" x14ac:dyDescent="0.35">
      <c r="A11" s="2" t="s">
        <v>14</v>
      </c>
      <c r="B11" s="11">
        <v>5334277.0299999891</v>
      </c>
    </row>
    <row r="12" spans="1:2" x14ac:dyDescent="0.35">
      <c r="A12" s="2" t="s">
        <v>51</v>
      </c>
      <c r="B12" s="11">
        <v>3237101.2299999897</v>
      </c>
    </row>
    <row r="13" spans="1:2" x14ac:dyDescent="0.35">
      <c r="A13" s="2" t="s">
        <v>26</v>
      </c>
      <c r="B13" s="11">
        <v>4319270.6799999801</v>
      </c>
    </row>
    <row r="14" spans="1:2" x14ac:dyDescent="0.35">
      <c r="A14" s="2" t="s">
        <v>94</v>
      </c>
      <c r="B14" s="11">
        <v>47272344.989999861</v>
      </c>
    </row>
    <row r="38" spans="1:2" x14ac:dyDescent="0.35">
      <c r="A38" s="1" t="s">
        <v>5</v>
      </c>
      <c r="B38" t="s">
        <v>9</v>
      </c>
    </row>
    <row r="40" spans="1:2" x14ac:dyDescent="0.35">
      <c r="A40" s="1" t="s">
        <v>93</v>
      </c>
      <c r="B40" t="s">
        <v>92</v>
      </c>
    </row>
    <row r="41" spans="1:2" x14ac:dyDescent="0.35">
      <c r="A41" s="2" t="s">
        <v>19</v>
      </c>
      <c r="B41" s="11">
        <v>32113776.199999969</v>
      </c>
    </row>
    <row r="42" spans="1:2" x14ac:dyDescent="0.35">
      <c r="A42" s="2" t="s">
        <v>24</v>
      </c>
      <c r="B42" s="11">
        <v>25328739.139999978</v>
      </c>
    </row>
    <row r="43" spans="1:2" x14ac:dyDescent="0.35">
      <c r="A43" s="2" t="s">
        <v>10</v>
      </c>
      <c r="B43" s="11">
        <v>35017486.279999882</v>
      </c>
    </row>
    <row r="44" spans="1:2" x14ac:dyDescent="0.35">
      <c r="A44" s="2" t="s">
        <v>38</v>
      </c>
      <c r="B44" s="11">
        <v>51483565.449999899</v>
      </c>
    </row>
    <row r="45" spans="1:2" x14ac:dyDescent="0.35">
      <c r="A45" s="2" t="s">
        <v>22</v>
      </c>
      <c r="B45" s="11">
        <v>40069712.289999895</v>
      </c>
    </row>
    <row r="46" spans="1:2" x14ac:dyDescent="0.35">
      <c r="A46" s="2" t="s">
        <v>33</v>
      </c>
      <c r="B46" s="11">
        <v>35825487.999999985</v>
      </c>
    </row>
    <row r="47" spans="1:2" x14ac:dyDescent="0.35">
      <c r="A47" s="2" t="s">
        <v>14</v>
      </c>
      <c r="B47" s="11">
        <v>37598074.669999883</v>
      </c>
    </row>
    <row r="48" spans="1:2" x14ac:dyDescent="0.35">
      <c r="A48" s="2" t="s">
        <v>51</v>
      </c>
      <c r="B48" s="11">
        <v>17962841.96999998</v>
      </c>
    </row>
    <row r="49" spans="1:2" x14ac:dyDescent="0.35">
      <c r="A49" s="2" t="s">
        <v>26</v>
      </c>
      <c r="B49" s="11">
        <v>19363441.699999969</v>
      </c>
    </row>
    <row r="50" spans="1:2" x14ac:dyDescent="0.35">
      <c r="A50" s="2" t="s">
        <v>94</v>
      </c>
      <c r="B50" s="11">
        <v>294763125.69999945</v>
      </c>
    </row>
    <row r="78" spans="1:2" x14ac:dyDescent="0.35">
      <c r="A78" s="1" t="s">
        <v>5</v>
      </c>
      <c r="B78" t="s">
        <v>16</v>
      </c>
    </row>
    <row r="80" spans="1:2" x14ac:dyDescent="0.35">
      <c r="A80" s="1" t="s">
        <v>93</v>
      </c>
      <c r="B80" t="s">
        <v>92</v>
      </c>
    </row>
    <row r="81" spans="1:2" x14ac:dyDescent="0.35">
      <c r="A81" s="2" t="s">
        <v>19</v>
      </c>
      <c r="B81" s="11">
        <v>1393816.6399999983</v>
      </c>
    </row>
    <row r="82" spans="1:2" x14ac:dyDescent="0.35">
      <c r="A82" s="2" t="s">
        <v>24</v>
      </c>
      <c r="B82" s="11">
        <v>1223366.49</v>
      </c>
    </row>
    <row r="83" spans="1:2" x14ac:dyDescent="0.35">
      <c r="A83" s="2" t="s">
        <v>10</v>
      </c>
      <c r="B83" s="11">
        <v>2452872.019999987</v>
      </c>
    </row>
    <row r="84" spans="1:2" x14ac:dyDescent="0.35">
      <c r="A84" s="2" t="s">
        <v>38</v>
      </c>
      <c r="B84" s="11">
        <v>2513123.6399999983</v>
      </c>
    </row>
    <row r="85" spans="1:2" x14ac:dyDescent="0.35">
      <c r="A85" s="2" t="s">
        <v>22</v>
      </c>
      <c r="B85" s="11">
        <v>1815827.9699999997</v>
      </c>
    </row>
    <row r="86" spans="1:2" x14ac:dyDescent="0.35">
      <c r="A86" s="2" t="s">
        <v>33</v>
      </c>
      <c r="B86" s="11">
        <v>1643770.4999999988</v>
      </c>
    </row>
    <row r="87" spans="1:2" x14ac:dyDescent="0.35">
      <c r="A87" s="2" t="s">
        <v>14</v>
      </c>
      <c r="B87" s="11">
        <v>1886664.639999999</v>
      </c>
    </row>
    <row r="88" spans="1:2" x14ac:dyDescent="0.35">
      <c r="A88" s="2" t="s">
        <v>51</v>
      </c>
      <c r="B88" s="11">
        <v>812233.45999999903</v>
      </c>
    </row>
    <row r="89" spans="1:2" x14ac:dyDescent="0.35">
      <c r="A89" s="2" t="s">
        <v>26</v>
      </c>
      <c r="B89" s="11">
        <v>909249.90999999898</v>
      </c>
    </row>
    <row r="90" spans="1:2" x14ac:dyDescent="0.35">
      <c r="A90" s="2" t="s">
        <v>94</v>
      </c>
      <c r="B90" s="11">
        <v>14650925.269999977</v>
      </c>
    </row>
    <row r="115" spans="1:1" x14ac:dyDescent="0.35">
      <c r="A115" s="2"/>
    </row>
    <row r="138" spans="1:5" x14ac:dyDescent="0.35">
      <c r="A138" s="1" t="s">
        <v>3</v>
      </c>
      <c r="B138" t="s">
        <v>7</v>
      </c>
    </row>
    <row r="139" spans="1:5" x14ac:dyDescent="0.35">
      <c r="A139" s="1" t="s">
        <v>5</v>
      </c>
      <c r="B139" t="s">
        <v>9</v>
      </c>
    </row>
    <row r="140" spans="1:5" x14ac:dyDescent="0.35">
      <c r="A140" s="1" t="s">
        <v>6</v>
      </c>
      <c r="B140" t="s">
        <v>95</v>
      </c>
    </row>
    <row r="142" spans="1:5" x14ac:dyDescent="0.35">
      <c r="A142" t="s">
        <v>92</v>
      </c>
      <c r="B142" t="s">
        <v>96</v>
      </c>
    </row>
    <row r="143" spans="1:5" x14ac:dyDescent="0.35">
      <c r="A143" s="11">
        <v>294763125.69999939</v>
      </c>
      <c r="B143" s="11">
        <v>48398195.109999903</v>
      </c>
      <c r="C143" s="5">
        <f>GETPIVOTDATA("Sum of sum(actualsalesvalue)",$A$142)/(GETPIVOTDATA("Sum of sum(actualsalesvalue)",$A$142)+GETPIVOTDATA("Sum of sum(lostsalesvalue)",$A$142))</f>
        <v>0.85896372296341383</v>
      </c>
      <c r="D143" s="5">
        <f>1-C143</f>
        <v>0.14103627703658617</v>
      </c>
      <c r="E143" s="9">
        <f>C143</f>
        <v>0.85896372296341383</v>
      </c>
    </row>
    <row r="154" spans="1:5" x14ac:dyDescent="0.35">
      <c r="A154" s="1" t="s">
        <v>3</v>
      </c>
      <c r="B154" t="s">
        <v>7</v>
      </c>
    </row>
    <row r="155" spans="1:5" x14ac:dyDescent="0.35">
      <c r="A155" s="1" t="s">
        <v>5</v>
      </c>
      <c r="B155" t="s">
        <v>16</v>
      </c>
    </row>
    <row r="156" spans="1:5" x14ac:dyDescent="0.35">
      <c r="A156" s="1" t="s">
        <v>6</v>
      </c>
      <c r="B156" t="s">
        <v>95</v>
      </c>
    </row>
    <row r="158" spans="1:5" x14ac:dyDescent="0.35">
      <c r="A158" t="s">
        <v>92</v>
      </c>
      <c r="B158" t="s">
        <v>96</v>
      </c>
    </row>
    <row r="159" spans="1:5" x14ac:dyDescent="0.35">
      <c r="A159" s="11">
        <v>14650925.269999979</v>
      </c>
      <c r="B159" s="11">
        <v>2277211.4199999971</v>
      </c>
      <c r="C159" s="5">
        <f>GETPIVOTDATA("Sum of sum(actualsalesvalue)",$A$158)/(GETPIVOTDATA("Sum of sum(actualsalesvalue)",$A$158)+GETPIVOTDATA("Sum of sum(lostsalesvalue)",$A$158))</f>
        <v>0.86547772730679673</v>
      </c>
      <c r="D159" s="5">
        <f>1-C159</f>
        <v>0.13452227269320327</v>
      </c>
      <c r="E159" s="9">
        <f>C159</f>
        <v>0.86547772730679673</v>
      </c>
    </row>
    <row r="170" spans="1:5" x14ac:dyDescent="0.35">
      <c r="A170" s="1" t="s">
        <v>3</v>
      </c>
      <c r="B170" t="s">
        <v>7</v>
      </c>
    </row>
    <row r="171" spans="1:5" x14ac:dyDescent="0.35">
      <c r="A171" s="1" t="s">
        <v>5</v>
      </c>
      <c r="B171" t="s">
        <v>13</v>
      </c>
    </row>
    <row r="172" spans="1:5" x14ac:dyDescent="0.35">
      <c r="A172" s="1" t="s">
        <v>6</v>
      </c>
      <c r="B172" t="s">
        <v>95</v>
      </c>
    </row>
    <row r="174" spans="1:5" x14ac:dyDescent="0.35">
      <c r="A174" t="s">
        <v>92</v>
      </c>
      <c r="B174" t="s">
        <v>96</v>
      </c>
    </row>
    <row r="175" spans="1:5" x14ac:dyDescent="0.35">
      <c r="A175" s="11">
        <v>4692976.7999999952</v>
      </c>
      <c r="B175" s="11">
        <v>696397.34999999916</v>
      </c>
      <c r="C175" s="5">
        <f>GETPIVOTDATA("Sum of sum(actualsalesvalue)",$A$174)/(GETPIVOTDATA("Sum of sum(actualsalesvalue)",$A$174)+GETPIVOTDATA("Sum of sum(lostsalesvalue)",$A$174))</f>
        <v>0.87078326154067442</v>
      </c>
      <c r="D175" s="5">
        <f>1-C175</f>
        <v>0.12921673845932558</v>
      </c>
      <c r="E175" s="9">
        <f>C175</f>
        <v>0.87078326154067442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745"/>
  <sheetViews>
    <sheetView workbookViewId="0">
      <selection activeCell="E1" sqref="A1:G2745"/>
    </sheetView>
  </sheetViews>
  <sheetFormatPr defaultRowHeight="14.5" x14ac:dyDescent="0.35"/>
  <cols>
    <col min="6" max="6" width="23.36328125" bestFit="1" customWidth="1"/>
  </cols>
  <sheetData>
    <row r="1" spans="1:7" x14ac:dyDescent="0.35">
      <c r="A1" t="s">
        <v>0</v>
      </c>
      <c r="B1" t="s">
        <v>1</v>
      </c>
      <c r="C1" t="s">
        <v>2</v>
      </c>
      <c r="D1" t="s">
        <v>3</v>
      </c>
      <c r="E1" t="s">
        <v>4</v>
      </c>
      <c r="F1" t="s">
        <v>5</v>
      </c>
      <c r="G1" t="s">
        <v>6</v>
      </c>
    </row>
    <row r="2" spans="1:7" x14ac:dyDescent="0.35">
      <c r="A2">
        <v>13477680.7899999</v>
      </c>
      <c r="B2">
        <v>2778039.75</v>
      </c>
      <c r="C2">
        <v>753</v>
      </c>
      <c r="D2" t="s">
        <v>7</v>
      </c>
      <c r="E2" t="s">
        <v>8</v>
      </c>
      <c r="F2" t="s">
        <v>9</v>
      </c>
      <c r="G2" t="s">
        <v>10</v>
      </c>
    </row>
    <row r="3" spans="1:7" x14ac:dyDescent="0.35">
      <c r="A3">
        <v>1152629.83</v>
      </c>
      <c r="B3">
        <v>154268.03</v>
      </c>
      <c r="C3">
        <v>112</v>
      </c>
      <c r="D3" t="s">
        <v>11</v>
      </c>
      <c r="E3" t="s">
        <v>12</v>
      </c>
      <c r="F3" t="s">
        <v>13</v>
      </c>
      <c r="G3" t="s">
        <v>14</v>
      </c>
    </row>
    <row r="4" spans="1:7" x14ac:dyDescent="0.35">
      <c r="A4">
        <v>1502882.7</v>
      </c>
      <c r="B4">
        <v>187311.75999999899</v>
      </c>
      <c r="C4">
        <v>99</v>
      </c>
      <c r="D4" t="s">
        <v>11</v>
      </c>
      <c r="E4" t="s">
        <v>15</v>
      </c>
      <c r="F4" t="s">
        <v>16</v>
      </c>
      <c r="G4" t="s">
        <v>14</v>
      </c>
    </row>
    <row r="5" spans="1:7" x14ac:dyDescent="0.35">
      <c r="A5">
        <v>62965219.529999897</v>
      </c>
      <c r="B5">
        <v>7410012.1299999999</v>
      </c>
      <c r="C5">
        <v>364</v>
      </c>
      <c r="D5" t="s">
        <v>17</v>
      </c>
      <c r="E5" t="s">
        <v>8</v>
      </c>
      <c r="F5" t="s">
        <v>9</v>
      </c>
      <c r="G5" t="s">
        <v>10</v>
      </c>
    </row>
    <row r="6" spans="1:7" x14ac:dyDescent="0.35">
      <c r="A6">
        <v>90696079.996873707</v>
      </c>
      <c r="B6">
        <v>14486820.4975619</v>
      </c>
      <c r="C6">
        <v>543</v>
      </c>
      <c r="D6" t="s">
        <v>18</v>
      </c>
      <c r="E6" t="s">
        <v>19</v>
      </c>
      <c r="F6" t="s">
        <v>16</v>
      </c>
      <c r="G6" t="s">
        <v>19</v>
      </c>
    </row>
    <row r="7" spans="1:7" x14ac:dyDescent="0.35">
      <c r="A7">
        <v>18921299.609999899</v>
      </c>
      <c r="B7">
        <v>2495144.35</v>
      </c>
      <c r="C7">
        <v>218</v>
      </c>
      <c r="D7" t="s">
        <v>20</v>
      </c>
      <c r="E7" t="s">
        <v>21</v>
      </c>
      <c r="F7" t="s">
        <v>13</v>
      </c>
      <c r="G7" t="s">
        <v>22</v>
      </c>
    </row>
    <row r="8" spans="1:7" x14ac:dyDescent="0.35">
      <c r="A8">
        <v>13916567.179999899</v>
      </c>
      <c r="B8">
        <v>2027312.45</v>
      </c>
      <c r="C8">
        <v>126</v>
      </c>
      <c r="D8" t="s">
        <v>20</v>
      </c>
      <c r="E8" t="s">
        <v>14</v>
      </c>
      <c r="F8" t="s">
        <v>23</v>
      </c>
      <c r="G8" t="s">
        <v>24</v>
      </c>
    </row>
    <row r="9" spans="1:7" x14ac:dyDescent="0.35">
      <c r="A9">
        <v>1433197.8399999901</v>
      </c>
      <c r="B9">
        <v>195438.09</v>
      </c>
      <c r="C9">
        <v>100</v>
      </c>
      <c r="D9" t="s">
        <v>11</v>
      </c>
      <c r="E9" t="s">
        <v>25</v>
      </c>
      <c r="F9" t="s">
        <v>16</v>
      </c>
      <c r="G9" t="s">
        <v>26</v>
      </c>
    </row>
    <row r="10" spans="1:7" x14ac:dyDescent="0.35">
      <c r="A10">
        <v>10540987.507182</v>
      </c>
      <c r="B10">
        <v>1542723.60582999</v>
      </c>
      <c r="C10">
        <v>507</v>
      </c>
      <c r="D10" t="s">
        <v>17</v>
      </c>
      <c r="E10" t="s">
        <v>27</v>
      </c>
      <c r="F10" t="s">
        <v>9</v>
      </c>
      <c r="G10" t="s">
        <v>28</v>
      </c>
    </row>
    <row r="11" spans="1:7" x14ac:dyDescent="0.35">
      <c r="A11">
        <v>1730370.4299999899</v>
      </c>
      <c r="B11">
        <v>293564.19</v>
      </c>
      <c r="C11">
        <v>97</v>
      </c>
      <c r="D11" t="s">
        <v>11</v>
      </c>
      <c r="E11" t="s">
        <v>26</v>
      </c>
      <c r="F11" t="s">
        <v>16</v>
      </c>
      <c r="G11" t="s">
        <v>10</v>
      </c>
    </row>
    <row r="12" spans="1:7" x14ac:dyDescent="0.35">
      <c r="A12">
        <v>79691442.061579898</v>
      </c>
      <c r="B12">
        <v>13797310.447752099</v>
      </c>
      <c r="C12">
        <v>564</v>
      </c>
      <c r="D12" t="s">
        <v>18</v>
      </c>
      <c r="E12" t="s">
        <v>21</v>
      </c>
      <c r="F12" t="s">
        <v>13</v>
      </c>
      <c r="G12" t="s">
        <v>22</v>
      </c>
    </row>
    <row r="13" spans="1:7" x14ac:dyDescent="0.35">
      <c r="A13">
        <v>65069839.479596101</v>
      </c>
      <c r="B13">
        <v>9180421.9150868598</v>
      </c>
      <c r="C13">
        <v>246</v>
      </c>
      <c r="D13" t="s">
        <v>18</v>
      </c>
      <c r="E13" t="s">
        <v>21</v>
      </c>
      <c r="F13" t="s">
        <v>9</v>
      </c>
      <c r="G13" t="s">
        <v>22</v>
      </c>
    </row>
    <row r="14" spans="1:7" x14ac:dyDescent="0.35">
      <c r="A14">
        <v>284637.66197532002</v>
      </c>
      <c r="B14">
        <v>38043.784755480003</v>
      </c>
      <c r="C14">
        <v>128</v>
      </c>
      <c r="D14" t="s">
        <v>20</v>
      </c>
      <c r="E14" t="s">
        <v>27</v>
      </c>
      <c r="F14" t="s">
        <v>23</v>
      </c>
      <c r="G14" t="s">
        <v>28</v>
      </c>
    </row>
    <row r="15" spans="1:7" x14ac:dyDescent="0.35">
      <c r="A15">
        <v>73098870.931750298</v>
      </c>
      <c r="B15">
        <v>9949131.1649847701</v>
      </c>
      <c r="C15">
        <v>244</v>
      </c>
      <c r="D15" t="s">
        <v>18</v>
      </c>
      <c r="E15" t="s">
        <v>29</v>
      </c>
      <c r="F15" t="s">
        <v>9</v>
      </c>
      <c r="G15" t="s">
        <v>22</v>
      </c>
    </row>
    <row r="16" spans="1:7" x14ac:dyDescent="0.35">
      <c r="A16">
        <v>7558007.4696995001</v>
      </c>
      <c r="B16">
        <v>1150836.4418540001</v>
      </c>
      <c r="C16">
        <v>506</v>
      </c>
      <c r="D16" t="s">
        <v>17</v>
      </c>
      <c r="E16" t="s">
        <v>12</v>
      </c>
      <c r="F16" t="s">
        <v>16</v>
      </c>
      <c r="G16" t="s">
        <v>14</v>
      </c>
    </row>
    <row r="17" spans="1:7" x14ac:dyDescent="0.35">
      <c r="A17">
        <v>54815.608455299902</v>
      </c>
      <c r="B17">
        <v>3863.6064059999999</v>
      </c>
      <c r="C17">
        <v>41</v>
      </c>
      <c r="D17" t="s">
        <v>30</v>
      </c>
      <c r="E17" t="s">
        <v>31</v>
      </c>
      <c r="F17" t="s">
        <v>16</v>
      </c>
      <c r="G17" t="s">
        <v>28</v>
      </c>
    </row>
    <row r="18" spans="1:7" x14ac:dyDescent="0.35">
      <c r="A18">
        <v>204325.46</v>
      </c>
      <c r="B18">
        <v>36502.9</v>
      </c>
      <c r="C18">
        <v>123</v>
      </c>
      <c r="D18" t="s">
        <v>32</v>
      </c>
      <c r="E18" t="s">
        <v>33</v>
      </c>
      <c r="F18" t="s">
        <v>16</v>
      </c>
      <c r="G18" t="s">
        <v>24</v>
      </c>
    </row>
    <row r="19" spans="1:7" x14ac:dyDescent="0.35">
      <c r="A19">
        <v>8813504.3033729997</v>
      </c>
      <c r="B19">
        <v>1224854.5986270001</v>
      </c>
      <c r="C19">
        <v>243</v>
      </c>
      <c r="D19" t="s">
        <v>17</v>
      </c>
      <c r="E19" t="s">
        <v>34</v>
      </c>
      <c r="F19" t="s">
        <v>13</v>
      </c>
      <c r="G19" t="s">
        <v>33</v>
      </c>
    </row>
    <row r="20" spans="1:7" x14ac:dyDescent="0.35">
      <c r="A20">
        <v>1274065.01</v>
      </c>
      <c r="B20">
        <v>181377.74</v>
      </c>
      <c r="C20">
        <v>89</v>
      </c>
      <c r="D20" t="s">
        <v>11</v>
      </c>
      <c r="E20" t="s">
        <v>35</v>
      </c>
      <c r="F20" t="s">
        <v>16</v>
      </c>
      <c r="G20" t="s">
        <v>36</v>
      </c>
    </row>
    <row r="21" spans="1:7" x14ac:dyDescent="0.35">
      <c r="A21">
        <v>42243836.389999896</v>
      </c>
      <c r="B21">
        <v>5701465.02999999</v>
      </c>
      <c r="C21">
        <v>362</v>
      </c>
      <c r="D21" t="s">
        <v>17</v>
      </c>
      <c r="E21" t="s">
        <v>37</v>
      </c>
      <c r="F21" t="s">
        <v>9</v>
      </c>
      <c r="G21" t="s">
        <v>38</v>
      </c>
    </row>
    <row r="22" spans="1:7" x14ac:dyDescent="0.35">
      <c r="A22">
        <v>34778375.021892399</v>
      </c>
      <c r="B22">
        <v>6793569.6673924597</v>
      </c>
      <c r="C22">
        <v>125</v>
      </c>
      <c r="D22" t="s">
        <v>18</v>
      </c>
      <c r="E22" t="s">
        <v>26</v>
      </c>
      <c r="F22" t="s">
        <v>39</v>
      </c>
      <c r="G22" t="s">
        <v>10</v>
      </c>
    </row>
    <row r="23" spans="1:7" x14ac:dyDescent="0.35">
      <c r="A23">
        <v>69456.109999999899</v>
      </c>
      <c r="B23">
        <v>10308.64</v>
      </c>
      <c r="C23">
        <v>33</v>
      </c>
      <c r="D23" t="s">
        <v>40</v>
      </c>
      <c r="E23" t="s">
        <v>27</v>
      </c>
      <c r="F23" t="s">
        <v>23</v>
      </c>
      <c r="G23" t="s">
        <v>28</v>
      </c>
    </row>
    <row r="24" spans="1:7" x14ac:dyDescent="0.35">
      <c r="A24">
        <v>784806.67061291996</v>
      </c>
      <c r="B24">
        <v>153826.87680467899</v>
      </c>
      <c r="C24">
        <v>90</v>
      </c>
      <c r="D24" t="s">
        <v>20</v>
      </c>
      <c r="E24" t="s">
        <v>41</v>
      </c>
      <c r="F24" t="s">
        <v>9</v>
      </c>
      <c r="G24" t="s">
        <v>41</v>
      </c>
    </row>
    <row r="25" spans="1:7" x14ac:dyDescent="0.35">
      <c r="A25">
        <v>6156187.1499999901</v>
      </c>
      <c r="B25">
        <v>845729.6</v>
      </c>
      <c r="C25">
        <v>123</v>
      </c>
      <c r="D25" t="s">
        <v>30</v>
      </c>
      <c r="E25" t="s">
        <v>36</v>
      </c>
      <c r="F25" t="s">
        <v>23</v>
      </c>
      <c r="G25" t="s">
        <v>10</v>
      </c>
    </row>
    <row r="26" spans="1:7" x14ac:dyDescent="0.35">
      <c r="A26">
        <v>52517.79</v>
      </c>
      <c r="B26">
        <v>6668.22</v>
      </c>
      <c r="C26">
        <v>59</v>
      </c>
      <c r="D26" t="s">
        <v>42</v>
      </c>
      <c r="E26" t="s">
        <v>8</v>
      </c>
      <c r="F26" t="s">
        <v>39</v>
      </c>
      <c r="G26" t="s">
        <v>10</v>
      </c>
    </row>
    <row r="27" spans="1:7" x14ac:dyDescent="0.35">
      <c r="A27">
        <v>3491532.8460209998</v>
      </c>
      <c r="B27">
        <v>598903.98440399906</v>
      </c>
      <c r="C27">
        <v>423</v>
      </c>
      <c r="D27" t="s">
        <v>17</v>
      </c>
      <c r="E27" t="s">
        <v>43</v>
      </c>
      <c r="F27" t="s">
        <v>13</v>
      </c>
      <c r="G27" t="s">
        <v>36</v>
      </c>
    </row>
    <row r="28" spans="1:7" x14ac:dyDescent="0.35">
      <c r="A28">
        <v>171017145.600793</v>
      </c>
      <c r="B28">
        <v>48962765.315492302</v>
      </c>
      <c r="C28">
        <v>324</v>
      </c>
      <c r="D28" t="s">
        <v>18</v>
      </c>
      <c r="E28" t="s">
        <v>44</v>
      </c>
      <c r="F28" t="s">
        <v>16</v>
      </c>
      <c r="G28" t="s">
        <v>14</v>
      </c>
    </row>
    <row r="29" spans="1:7" x14ac:dyDescent="0.35">
      <c r="A29">
        <v>9636639.7992480006</v>
      </c>
      <c r="B29">
        <v>1379910.10163049</v>
      </c>
      <c r="C29">
        <v>510</v>
      </c>
      <c r="D29" t="s">
        <v>17</v>
      </c>
      <c r="E29" t="s">
        <v>43</v>
      </c>
      <c r="F29" t="s">
        <v>9</v>
      </c>
      <c r="G29" t="s">
        <v>36</v>
      </c>
    </row>
    <row r="30" spans="1:7" x14ac:dyDescent="0.35">
      <c r="A30">
        <v>111473591.902922</v>
      </c>
      <c r="B30">
        <v>18100881.516132601</v>
      </c>
      <c r="C30">
        <v>537</v>
      </c>
      <c r="D30" t="s">
        <v>18</v>
      </c>
      <c r="E30" t="s">
        <v>14</v>
      </c>
      <c r="F30" t="s">
        <v>16</v>
      </c>
      <c r="G30" t="s">
        <v>24</v>
      </c>
    </row>
    <row r="31" spans="1:7" x14ac:dyDescent="0.35">
      <c r="A31">
        <v>2649476.6899999902</v>
      </c>
      <c r="B31">
        <v>499986.37</v>
      </c>
      <c r="C31">
        <v>205</v>
      </c>
      <c r="D31" t="s">
        <v>7</v>
      </c>
      <c r="E31" t="s">
        <v>45</v>
      </c>
      <c r="F31" t="s">
        <v>46</v>
      </c>
      <c r="G31" t="s">
        <v>14</v>
      </c>
    </row>
    <row r="32" spans="1:7" x14ac:dyDescent="0.35">
      <c r="A32">
        <v>2360886.44</v>
      </c>
      <c r="B32">
        <v>454641.31</v>
      </c>
      <c r="C32">
        <v>1205</v>
      </c>
      <c r="D32" t="s">
        <v>40</v>
      </c>
      <c r="E32" t="s">
        <v>47</v>
      </c>
      <c r="F32" t="s">
        <v>46</v>
      </c>
      <c r="G32" t="s">
        <v>8</v>
      </c>
    </row>
    <row r="33" spans="1:7" x14ac:dyDescent="0.35">
      <c r="A33">
        <v>70529.259999999995</v>
      </c>
      <c r="B33">
        <v>9941.7900000000009</v>
      </c>
      <c r="C33">
        <v>83</v>
      </c>
      <c r="D33" t="s">
        <v>42</v>
      </c>
      <c r="E33" t="s">
        <v>48</v>
      </c>
      <c r="F33" t="s">
        <v>16</v>
      </c>
      <c r="G33" t="s">
        <v>14</v>
      </c>
    </row>
    <row r="34" spans="1:7" x14ac:dyDescent="0.35">
      <c r="A34">
        <v>1962463.00999999</v>
      </c>
      <c r="B34">
        <v>546148.22</v>
      </c>
      <c r="C34">
        <v>110</v>
      </c>
      <c r="D34" t="s">
        <v>7</v>
      </c>
      <c r="E34" t="s">
        <v>12</v>
      </c>
      <c r="F34" t="s">
        <v>23</v>
      </c>
      <c r="G34" t="s">
        <v>14</v>
      </c>
    </row>
    <row r="35" spans="1:7" x14ac:dyDescent="0.35">
      <c r="A35">
        <v>266746.52999999898</v>
      </c>
      <c r="B35">
        <v>38112.3299999999</v>
      </c>
      <c r="C35">
        <v>8</v>
      </c>
      <c r="D35" t="s">
        <v>20</v>
      </c>
      <c r="E35" t="s">
        <v>34</v>
      </c>
      <c r="F35" t="s">
        <v>46</v>
      </c>
      <c r="G35" t="s">
        <v>33</v>
      </c>
    </row>
    <row r="36" spans="1:7" x14ac:dyDescent="0.35">
      <c r="A36">
        <v>5267274.02999999</v>
      </c>
      <c r="B36">
        <v>1104365.1199999901</v>
      </c>
      <c r="C36">
        <v>248</v>
      </c>
      <c r="D36" t="s">
        <v>7</v>
      </c>
      <c r="E36" t="s">
        <v>12</v>
      </c>
      <c r="F36" t="s">
        <v>46</v>
      </c>
      <c r="G36" t="s">
        <v>14</v>
      </c>
    </row>
    <row r="37" spans="1:7" x14ac:dyDescent="0.35">
      <c r="A37">
        <v>1098797.19</v>
      </c>
      <c r="B37">
        <v>140191.95000000001</v>
      </c>
      <c r="C37">
        <v>115</v>
      </c>
      <c r="D37" t="s">
        <v>11</v>
      </c>
      <c r="E37" t="s">
        <v>49</v>
      </c>
      <c r="F37" t="s">
        <v>13</v>
      </c>
      <c r="G37" t="s">
        <v>33</v>
      </c>
    </row>
    <row r="38" spans="1:7" x14ac:dyDescent="0.35">
      <c r="A38">
        <v>94375.46</v>
      </c>
      <c r="B38">
        <v>12974.869999999901</v>
      </c>
      <c r="C38">
        <v>116</v>
      </c>
      <c r="D38" t="s">
        <v>42</v>
      </c>
      <c r="E38" t="s">
        <v>24</v>
      </c>
      <c r="F38" t="s">
        <v>16</v>
      </c>
      <c r="G38" t="s">
        <v>19</v>
      </c>
    </row>
    <row r="39" spans="1:7" x14ac:dyDescent="0.35">
      <c r="A39">
        <v>8869009.4815410003</v>
      </c>
      <c r="B39">
        <v>1484291.0103559899</v>
      </c>
      <c r="C39">
        <v>490</v>
      </c>
      <c r="D39" t="s">
        <v>17</v>
      </c>
      <c r="E39" t="s">
        <v>31</v>
      </c>
      <c r="F39" t="s">
        <v>16</v>
      </c>
      <c r="G39" t="s">
        <v>28</v>
      </c>
    </row>
    <row r="40" spans="1:7" x14ac:dyDescent="0.35">
      <c r="A40">
        <v>261889.39759655899</v>
      </c>
      <c r="B40">
        <v>36888.998201519898</v>
      </c>
      <c r="C40">
        <v>211</v>
      </c>
      <c r="D40" t="s">
        <v>20</v>
      </c>
      <c r="E40" t="s">
        <v>50</v>
      </c>
      <c r="F40" t="s">
        <v>13</v>
      </c>
      <c r="G40" t="s">
        <v>8</v>
      </c>
    </row>
    <row r="41" spans="1:7" x14ac:dyDescent="0.35">
      <c r="A41">
        <v>23444198.469999999</v>
      </c>
      <c r="B41">
        <v>2695078.6399999899</v>
      </c>
      <c r="C41">
        <v>244</v>
      </c>
      <c r="D41" t="s">
        <v>17</v>
      </c>
      <c r="E41" t="s">
        <v>51</v>
      </c>
      <c r="F41" t="s">
        <v>13</v>
      </c>
      <c r="G41" t="s">
        <v>24</v>
      </c>
    </row>
    <row r="42" spans="1:7" x14ac:dyDescent="0.35">
      <c r="A42">
        <v>30461.109999999899</v>
      </c>
      <c r="B42">
        <v>1221.24999999999</v>
      </c>
      <c r="C42">
        <v>29</v>
      </c>
      <c r="D42" t="s">
        <v>7</v>
      </c>
      <c r="E42" t="s">
        <v>27</v>
      </c>
      <c r="F42" t="s">
        <v>13</v>
      </c>
      <c r="G42" t="s">
        <v>28</v>
      </c>
    </row>
    <row r="43" spans="1:7" x14ac:dyDescent="0.35">
      <c r="A43">
        <v>65232.729999999901</v>
      </c>
      <c r="B43">
        <v>9163.99</v>
      </c>
      <c r="C43">
        <v>116</v>
      </c>
      <c r="D43" t="s">
        <v>42</v>
      </c>
      <c r="E43" t="s">
        <v>36</v>
      </c>
      <c r="F43" t="s">
        <v>16</v>
      </c>
      <c r="G43" t="s">
        <v>10</v>
      </c>
    </row>
    <row r="44" spans="1:7" x14ac:dyDescent="0.35">
      <c r="A44">
        <v>582400034.68999898</v>
      </c>
      <c r="B44">
        <v>84936880.669999897</v>
      </c>
      <c r="C44">
        <v>5152</v>
      </c>
      <c r="D44" t="s">
        <v>17</v>
      </c>
      <c r="E44" t="s">
        <v>52</v>
      </c>
      <c r="F44" t="s">
        <v>46</v>
      </c>
      <c r="G44" t="s">
        <v>38</v>
      </c>
    </row>
    <row r="45" spans="1:7" x14ac:dyDescent="0.35">
      <c r="A45">
        <v>1038412.73</v>
      </c>
      <c r="B45">
        <v>154998.53999999899</v>
      </c>
      <c r="C45">
        <v>216</v>
      </c>
      <c r="D45" t="s">
        <v>32</v>
      </c>
      <c r="E45" t="s">
        <v>53</v>
      </c>
      <c r="F45" t="s">
        <v>9</v>
      </c>
      <c r="G45" t="s">
        <v>28</v>
      </c>
    </row>
    <row r="46" spans="1:7" x14ac:dyDescent="0.35">
      <c r="A46">
        <v>6507184.7229124997</v>
      </c>
      <c r="B46">
        <v>931109.74816199997</v>
      </c>
      <c r="C46">
        <v>424</v>
      </c>
      <c r="D46" t="s">
        <v>17</v>
      </c>
      <c r="E46" t="s">
        <v>25</v>
      </c>
      <c r="F46" t="s">
        <v>13</v>
      </c>
      <c r="G46" t="s">
        <v>26</v>
      </c>
    </row>
    <row r="47" spans="1:7" x14ac:dyDescent="0.35">
      <c r="A47">
        <v>342946482.08999902</v>
      </c>
      <c r="B47">
        <v>44005402.4799999</v>
      </c>
      <c r="C47">
        <v>5148</v>
      </c>
      <c r="D47" t="s">
        <v>17</v>
      </c>
      <c r="E47" t="s">
        <v>47</v>
      </c>
      <c r="F47" t="s">
        <v>46</v>
      </c>
      <c r="G47" t="s">
        <v>19</v>
      </c>
    </row>
    <row r="48" spans="1:7" x14ac:dyDescent="0.35">
      <c r="A48">
        <v>392194.483419</v>
      </c>
      <c r="B48">
        <v>42936.892313160002</v>
      </c>
      <c r="C48">
        <v>90</v>
      </c>
      <c r="D48" t="s">
        <v>20</v>
      </c>
      <c r="E48" t="s">
        <v>43</v>
      </c>
      <c r="F48" t="s">
        <v>9</v>
      </c>
      <c r="G48" t="s">
        <v>36</v>
      </c>
    </row>
    <row r="49" spans="1:7" x14ac:dyDescent="0.35">
      <c r="A49">
        <v>71342580.068521395</v>
      </c>
      <c r="B49">
        <v>13698376.431444</v>
      </c>
      <c r="C49">
        <v>322</v>
      </c>
      <c r="D49" t="s">
        <v>18</v>
      </c>
      <c r="E49" t="s">
        <v>54</v>
      </c>
      <c r="F49" t="s">
        <v>16</v>
      </c>
      <c r="G49" t="s">
        <v>51</v>
      </c>
    </row>
    <row r="50" spans="1:7" x14ac:dyDescent="0.35">
      <c r="A50">
        <v>69468.739999999903</v>
      </c>
      <c r="B50">
        <v>6167.13</v>
      </c>
      <c r="C50">
        <v>27</v>
      </c>
      <c r="D50" t="s">
        <v>7</v>
      </c>
      <c r="E50" t="s">
        <v>55</v>
      </c>
      <c r="F50" t="s">
        <v>13</v>
      </c>
      <c r="G50" t="s">
        <v>8</v>
      </c>
    </row>
    <row r="51" spans="1:7" x14ac:dyDescent="0.35">
      <c r="A51">
        <v>85768125.239999905</v>
      </c>
      <c r="B51">
        <v>10080088.970000001</v>
      </c>
      <c r="C51">
        <v>159</v>
      </c>
      <c r="D51" t="s">
        <v>17</v>
      </c>
      <c r="E51" t="s">
        <v>47</v>
      </c>
      <c r="F51" t="s">
        <v>23</v>
      </c>
      <c r="G51" t="s">
        <v>19</v>
      </c>
    </row>
    <row r="52" spans="1:7" x14ac:dyDescent="0.35">
      <c r="A52">
        <v>2258644.46999999</v>
      </c>
      <c r="B52">
        <v>421875.07</v>
      </c>
      <c r="C52">
        <v>1270</v>
      </c>
      <c r="D52" t="s">
        <v>40</v>
      </c>
      <c r="E52" t="s">
        <v>55</v>
      </c>
      <c r="F52" t="s">
        <v>46</v>
      </c>
      <c r="G52" t="s">
        <v>8</v>
      </c>
    </row>
    <row r="53" spans="1:7" x14ac:dyDescent="0.35">
      <c r="A53">
        <v>67056977.542233199</v>
      </c>
      <c r="B53">
        <v>12791173.531303</v>
      </c>
      <c r="C53">
        <v>559</v>
      </c>
      <c r="D53" t="s">
        <v>18</v>
      </c>
      <c r="E53" t="s">
        <v>37</v>
      </c>
      <c r="F53" t="s">
        <v>13</v>
      </c>
      <c r="G53" t="s">
        <v>38</v>
      </c>
    </row>
    <row r="54" spans="1:7" x14ac:dyDescent="0.35">
      <c r="A54">
        <v>276400.46789112</v>
      </c>
      <c r="B54">
        <v>37310.667347640003</v>
      </c>
      <c r="C54">
        <v>128</v>
      </c>
      <c r="D54" t="s">
        <v>20</v>
      </c>
      <c r="E54" t="s">
        <v>50</v>
      </c>
      <c r="F54" t="s">
        <v>23</v>
      </c>
      <c r="G54" t="s">
        <v>8</v>
      </c>
    </row>
    <row r="55" spans="1:7" x14ac:dyDescent="0.35">
      <c r="A55">
        <v>2197189.23</v>
      </c>
      <c r="B55">
        <v>389254.62999999902</v>
      </c>
      <c r="C55">
        <v>129</v>
      </c>
      <c r="D55" t="s">
        <v>7</v>
      </c>
      <c r="E55" t="s">
        <v>21</v>
      </c>
      <c r="F55" t="s">
        <v>23</v>
      </c>
      <c r="G55" t="s">
        <v>22</v>
      </c>
    </row>
    <row r="56" spans="1:7" x14ac:dyDescent="0.35">
      <c r="A56">
        <v>163159.76999999999</v>
      </c>
      <c r="B56">
        <v>23391.58</v>
      </c>
      <c r="C56">
        <v>32</v>
      </c>
      <c r="D56" t="s">
        <v>11</v>
      </c>
      <c r="E56" t="s">
        <v>31</v>
      </c>
      <c r="F56" t="s">
        <v>23</v>
      </c>
      <c r="G56" t="s">
        <v>28</v>
      </c>
    </row>
    <row r="57" spans="1:7" x14ac:dyDescent="0.35">
      <c r="A57">
        <v>101252701.84999999</v>
      </c>
      <c r="B57">
        <v>17446869.3699999</v>
      </c>
      <c r="C57">
        <v>158</v>
      </c>
      <c r="D57" t="s">
        <v>17</v>
      </c>
      <c r="E57" t="s">
        <v>28</v>
      </c>
      <c r="F57" t="s">
        <v>23</v>
      </c>
      <c r="G57" t="s">
        <v>10</v>
      </c>
    </row>
    <row r="58" spans="1:7" x14ac:dyDescent="0.35">
      <c r="A58">
        <v>22975884.809999999</v>
      </c>
      <c r="B58">
        <v>2632207.50999999</v>
      </c>
      <c r="C58">
        <v>96</v>
      </c>
      <c r="D58" t="s">
        <v>20</v>
      </c>
      <c r="E58" t="s">
        <v>54</v>
      </c>
      <c r="F58" t="s">
        <v>9</v>
      </c>
      <c r="G58" t="s">
        <v>51</v>
      </c>
    </row>
    <row r="59" spans="1:7" x14ac:dyDescent="0.35">
      <c r="A59">
        <v>28491957.0699999</v>
      </c>
      <c r="B59">
        <v>3801774.57</v>
      </c>
      <c r="C59">
        <v>284</v>
      </c>
      <c r="D59" t="s">
        <v>17</v>
      </c>
      <c r="E59" t="s">
        <v>10</v>
      </c>
      <c r="F59" t="s">
        <v>16</v>
      </c>
      <c r="G59" t="s">
        <v>19</v>
      </c>
    </row>
    <row r="60" spans="1:7" x14ac:dyDescent="0.35">
      <c r="A60">
        <v>7217414.4316779999</v>
      </c>
      <c r="B60">
        <v>889645.737958999</v>
      </c>
      <c r="C60">
        <v>501</v>
      </c>
      <c r="D60" t="s">
        <v>17</v>
      </c>
      <c r="E60" t="s">
        <v>25</v>
      </c>
      <c r="F60" t="s">
        <v>16</v>
      </c>
      <c r="G60" t="s">
        <v>26</v>
      </c>
    </row>
    <row r="61" spans="1:7" x14ac:dyDescent="0.35">
      <c r="A61">
        <v>263882.57878620003</v>
      </c>
      <c r="B61">
        <v>55262.949983999999</v>
      </c>
      <c r="C61">
        <v>101</v>
      </c>
      <c r="D61" t="s">
        <v>30</v>
      </c>
      <c r="E61" t="s">
        <v>50</v>
      </c>
      <c r="F61" t="s">
        <v>46</v>
      </c>
      <c r="G61" t="s">
        <v>8</v>
      </c>
    </row>
    <row r="62" spans="1:7" x14ac:dyDescent="0.35">
      <c r="A62">
        <v>24503059.120000001</v>
      </c>
      <c r="B62">
        <v>2971727.4999999902</v>
      </c>
      <c r="C62">
        <v>281</v>
      </c>
      <c r="D62" t="s">
        <v>17</v>
      </c>
      <c r="E62" t="s">
        <v>21</v>
      </c>
      <c r="F62" t="s">
        <v>16</v>
      </c>
      <c r="G62" t="s">
        <v>22</v>
      </c>
    </row>
    <row r="63" spans="1:7" x14ac:dyDescent="0.35">
      <c r="A63">
        <v>10713596.4</v>
      </c>
      <c r="B63">
        <v>1363723.8499999901</v>
      </c>
      <c r="C63">
        <v>142</v>
      </c>
      <c r="D63" t="s">
        <v>20</v>
      </c>
      <c r="E63" t="s">
        <v>56</v>
      </c>
      <c r="F63" t="s">
        <v>16</v>
      </c>
      <c r="G63" t="s">
        <v>33</v>
      </c>
    </row>
    <row r="64" spans="1:7" x14ac:dyDescent="0.35">
      <c r="A64">
        <v>828215.14213679906</v>
      </c>
      <c r="B64">
        <v>143729.3896929</v>
      </c>
      <c r="C64">
        <v>100</v>
      </c>
      <c r="D64" t="s">
        <v>30</v>
      </c>
      <c r="E64" t="s">
        <v>57</v>
      </c>
      <c r="F64" t="s">
        <v>23</v>
      </c>
      <c r="G64" t="s">
        <v>8</v>
      </c>
    </row>
    <row r="65" spans="1:7" x14ac:dyDescent="0.35">
      <c r="A65">
        <v>89683749.347662106</v>
      </c>
      <c r="B65">
        <v>24011857.549938101</v>
      </c>
      <c r="C65">
        <v>310</v>
      </c>
      <c r="D65" t="s">
        <v>18</v>
      </c>
      <c r="E65" t="s">
        <v>58</v>
      </c>
      <c r="F65" t="s">
        <v>13</v>
      </c>
      <c r="G65" t="s">
        <v>33</v>
      </c>
    </row>
    <row r="66" spans="1:7" x14ac:dyDescent="0.35">
      <c r="A66">
        <v>15691737.339999899</v>
      </c>
      <c r="B66">
        <v>2316746.1399999899</v>
      </c>
      <c r="C66">
        <v>98</v>
      </c>
      <c r="D66" t="s">
        <v>20</v>
      </c>
      <c r="E66" t="s">
        <v>59</v>
      </c>
      <c r="F66" t="s">
        <v>9</v>
      </c>
      <c r="G66" t="s">
        <v>38</v>
      </c>
    </row>
    <row r="67" spans="1:7" x14ac:dyDescent="0.35">
      <c r="A67">
        <v>110479.54</v>
      </c>
      <c r="B67">
        <v>13306.629999999899</v>
      </c>
      <c r="C67">
        <v>90</v>
      </c>
      <c r="D67" t="s">
        <v>32</v>
      </c>
      <c r="E67" t="s">
        <v>25</v>
      </c>
      <c r="F67" t="s">
        <v>16</v>
      </c>
      <c r="G67" t="s">
        <v>26</v>
      </c>
    </row>
    <row r="68" spans="1:7" x14ac:dyDescent="0.35">
      <c r="A68">
        <v>101938.58999999901</v>
      </c>
      <c r="B68">
        <v>17382.310000000001</v>
      </c>
      <c r="C68">
        <v>24</v>
      </c>
      <c r="D68" t="s">
        <v>40</v>
      </c>
      <c r="E68" t="s">
        <v>44</v>
      </c>
      <c r="F68" t="s">
        <v>23</v>
      </c>
      <c r="G68" t="s">
        <v>33</v>
      </c>
    </row>
    <row r="69" spans="1:7" x14ac:dyDescent="0.35">
      <c r="A69">
        <v>423468.429999999</v>
      </c>
      <c r="B69">
        <v>76234.16</v>
      </c>
      <c r="C69">
        <v>60</v>
      </c>
      <c r="D69" t="s">
        <v>7</v>
      </c>
      <c r="E69" t="s">
        <v>8</v>
      </c>
      <c r="F69" t="s">
        <v>13</v>
      </c>
      <c r="G69" t="s">
        <v>10</v>
      </c>
    </row>
    <row r="70" spans="1:7" x14ac:dyDescent="0.35">
      <c r="A70">
        <v>1233291.27</v>
      </c>
      <c r="B70">
        <v>151753.30999999901</v>
      </c>
      <c r="C70">
        <v>104</v>
      </c>
      <c r="D70" t="s">
        <v>11</v>
      </c>
      <c r="E70" t="s">
        <v>60</v>
      </c>
      <c r="F70" t="s">
        <v>13</v>
      </c>
      <c r="G70" t="s">
        <v>26</v>
      </c>
    </row>
    <row r="71" spans="1:7" x14ac:dyDescent="0.35">
      <c r="A71">
        <v>878788.05999999901</v>
      </c>
      <c r="B71">
        <v>9463.31</v>
      </c>
      <c r="C71">
        <v>171</v>
      </c>
      <c r="D71" t="s">
        <v>7</v>
      </c>
      <c r="E71" t="s">
        <v>27</v>
      </c>
      <c r="F71" t="s">
        <v>39</v>
      </c>
      <c r="G71" t="s">
        <v>28</v>
      </c>
    </row>
    <row r="72" spans="1:7" x14ac:dyDescent="0.35">
      <c r="A72">
        <v>14763421.098437</v>
      </c>
      <c r="B72">
        <v>1924130.5619965</v>
      </c>
      <c r="C72">
        <v>506</v>
      </c>
      <c r="D72" t="s">
        <v>17</v>
      </c>
      <c r="E72" t="s">
        <v>55</v>
      </c>
      <c r="F72" t="s">
        <v>9</v>
      </c>
      <c r="G72" t="s">
        <v>8</v>
      </c>
    </row>
    <row r="73" spans="1:7" x14ac:dyDescent="0.35">
      <c r="A73">
        <v>189037.60927475899</v>
      </c>
      <c r="B73">
        <v>25117.185700799899</v>
      </c>
      <c r="C73">
        <v>141</v>
      </c>
      <c r="D73" t="s">
        <v>20</v>
      </c>
      <c r="E73" t="s">
        <v>61</v>
      </c>
      <c r="F73" t="s">
        <v>16</v>
      </c>
      <c r="G73" t="s">
        <v>26</v>
      </c>
    </row>
    <row r="74" spans="1:7" x14ac:dyDescent="0.35">
      <c r="A74">
        <v>629705.32999999903</v>
      </c>
      <c r="B74">
        <v>81681.56</v>
      </c>
      <c r="C74">
        <v>48</v>
      </c>
      <c r="D74" t="s">
        <v>30</v>
      </c>
      <c r="E74" t="s">
        <v>59</v>
      </c>
      <c r="F74" t="s">
        <v>16</v>
      </c>
      <c r="G74" t="s">
        <v>38</v>
      </c>
    </row>
    <row r="75" spans="1:7" x14ac:dyDescent="0.35">
      <c r="A75">
        <v>1556725.38</v>
      </c>
      <c r="B75">
        <v>153407.37999999899</v>
      </c>
      <c r="C75">
        <v>55</v>
      </c>
      <c r="D75" t="s">
        <v>30</v>
      </c>
      <c r="E75" t="s">
        <v>59</v>
      </c>
      <c r="F75" t="s">
        <v>39</v>
      </c>
      <c r="G75" t="s">
        <v>38</v>
      </c>
    </row>
    <row r="76" spans="1:7" x14ac:dyDescent="0.35">
      <c r="A76">
        <v>1106384.21999999</v>
      </c>
      <c r="B76">
        <v>162721.31999999899</v>
      </c>
      <c r="C76">
        <v>123</v>
      </c>
      <c r="D76" t="s">
        <v>7</v>
      </c>
      <c r="E76" t="s">
        <v>29</v>
      </c>
      <c r="F76" t="s">
        <v>23</v>
      </c>
      <c r="G76" t="s">
        <v>22</v>
      </c>
    </row>
    <row r="77" spans="1:7" x14ac:dyDescent="0.35">
      <c r="A77">
        <v>16894848.109999999</v>
      </c>
      <c r="B77">
        <v>2302376.8299999898</v>
      </c>
      <c r="C77">
        <v>124</v>
      </c>
      <c r="D77" t="s">
        <v>20</v>
      </c>
      <c r="E77" t="s">
        <v>15</v>
      </c>
      <c r="F77" t="s">
        <v>23</v>
      </c>
      <c r="G77" t="s">
        <v>14</v>
      </c>
    </row>
    <row r="78" spans="1:7" x14ac:dyDescent="0.35">
      <c r="A78">
        <v>77160919.724364504</v>
      </c>
      <c r="B78">
        <v>13379106.133492099</v>
      </c>
      <c r="C78">
        <v>250</v>
      </c>
      <c r="D78" t="s">
        <v>18</v>
      </c>
      <c r="E78" t="s">
        <v>47</v>
      </c>
      <c r="F78" t="s">
        <v>9</v>
      </c>
      <c r="G78" t="s">
        <v>19</v>
      </c>
    </row>
    <row r="79" spans="1:7" x14ac:dyDescent="0.35">
      <c r="A79">
        <v>208312.8</v>
      </c>
      <c r="B79">
        <v>28926.999999999902</v>
      </c>
      <c r="C79">
        <v>54</v>
      </c>
      <c r="D79" t="s">
        <v>7</v>
      </c>
      <c r="E79" t="s">
        <v>62</v>
      </c>
      <c r="F79" t="s">
        <v>13</v>
      </c>
      <c r="G79" t="s">
        <v>22</v>
      </c>
    </row>
    <row r="80" spans="1:7" x14ac:dyDescent="0.35">
      <c r="A80">
        <v>5069941.96</v>
      </c>
      <c r="B80">
        <v>616472.65999999898</v>
      </c>
      <c r="C80">
        <v>122</v>
      </c>
      <c r="D80" t="s">
        <v>30</v>
      </c>
      <c r="E80" t="s">
        <v>28</v>
      </c>
      <c r="F80" t="s">
        <v>23</v>
      </c>
      <c r="G80" t="s">
        <v>10</v>
      </c>
    </row>
    <row r="81" spans="1:7" x14ac:dyDescent="0.35">
      <c r="A81">
        <v>310023.02459336002</v>
      </c>
      <c r="B81">
        <v>51196.23407282</v>
      </c>
      <c r="C81">
        <v>126</v>
      </c>
      <c r="D81" t="s">
        <v>18</v>
      </c>
      <c r="E81" t="s">
        <v>63</v>
      </c>
      <c r="F81" t="s">
        <v>9</v>
      </c>
      <c r="G81" t="s">
        <v>64</v>
      </c>
    </row>
    <row r="82" spans="1:7" x14ac:dyDescent="0.35">
      <c r="A82">
        <v>1934541.32499649</v>
      </c>
      <c r="B82">
        <v>343589.35246899899</v>
      </c>
      <c r="C82">
        <v>59</v>
      </c>
      <c r="D82" t="s">
        <v>17</v>
      </c>
      <c r="E82" t="s">
        <v>65</v>
      </c>
      <c r="F82" t="s">
        <v>39</v>
      </c>
      <c r="G82" t="s">
        <v>41</v>
      </c>
    </row>
    <row r="83" spans="1:7" x14ac:dyDescent="0.35">
      <c r="A83">
        <v>268165.90999999997</v>
      </c>
      <c r="B83">
        <v>64434.559999999903</v>
      </c>
      <c r="C83">
        <v>122</v>
      </c>
      <c r="D83" t="s">
        <v>40</v>
      </c>
      <c r="E83" t="s">
        <v>27</v>
      </c>
      <c r="F83" t="s">
        <v>39</v>
      </c>
      <c r="G83" t="s">
        <v>28</v>
      </c>
    </row>
    <row r="84" spans="1:7" x14ac:dyDescent="0.35">
      <c r="A84">
        <v>569304.46</v>
      </c>
      <c r="B84">
        <v>59644.66</v>
      </c>
      <c r="C84">
        <v>35</v>
      </c>
      <c r="D84" t="s">
        <v>30</v>
      </c>
      <c r="E84" t="s">
        <v>14</v>
      </c>
      <c r="F84" t="s">
        <v>13</v>
      </c>
      <c r="G84" t="s">
        <v>24</v>
      </c>
    </row>
    <row r="85" spans="1:7" x14ac:dyDescent="0.35">
      <c r="A85">
        <v>19494.5</v>
      </c>
      <c r="B85">
        <v>3806.2799999999902</v>
      </c>
      <c r="C85">
        <v>25</v>
      </c>
      <c r="D85" t="s">
        <v>42</v>
      </c>
      <c r="E85" t="s">
        <v>22</v>
      </c>
      <c r="F85" t="s">
        <v>23</v>
      </c>
      <c r="G85" t="s">
        <v>24</v>
      </c>
    </row>
    <row r="86" spans="1:7" x14ac:dyDescent="0.35">
      <c r="A86">
        <v>439007.284022999</v>
      </c>
      <c r="B86">
        <v>79575.400215300004</v>
      </c>
      <c r="C86">
        <v>82</v>
      </c>
      <c r="D86" t="s">
        <v>30</v>
      </c>
      <c r="E86" t="s">
        <v>61</v>
      </c>
      <c r="F86" t="s">
        <v>46</v>
      </c>
      <c r="G86" t="s">
        <v>26</v>
      </c>
    </row>
    <row r="87" spans="1:7" x14ac:dyDescent="0.35">
      <c r="A87">
        <v>395393.82812700002</v>
      </c>
      <c r="B87">
        <v>49259.102342159997</v>
      </c>
      <c r="C87">
        <v>90</v>
      </c>
      <c r="D87" t="s">
        <v>20</v>
      </c>
      <c r="E87" t="s">
        <v>53</v>
      </c>
      <c r="F87" t="s">
        <v>9</v>
      </c>
      <c r="G87" t="s">
        <v>28</v>
      </c>
    </row>
    <row r="88" spans="1:7" x14ac:dyDescent="0.35">
      <c r="A88">
        <v>108198.39999999999</v>
      </c>
      <c r="B88">
        <v>11403.66</v>
      </c>
      <c r="C88">
        <v>94</v>
      </c>
      <c r="D88" t="s">
        <v>32</v>
      </c>
      <c r="E88" t="s">
        <v>27</v>
      </c>
      <c r="F88" t="s">
        <v>16</v>
      </c>
      <c r="G88" t="s">
        <v>28</v>
      </c>
    </row>
    <row r="89" spans="1:7" x14ac:dyDescent="0.35">
      <c r="A89">
        <v>632802.62</v>
      </c>
      <c r="B89">
        <v>108793.48</v>
      </c>
      <c r="C89">
        <v>183</v>
      </c>
      <c r="D89" t="s">
        <v>32</v>
      </c>
      <c r="E89" t="s">
        <v>66</v>
      </c>
      <c r="F89" t="s">
        <v>9</v>
      </c>
      <c r="G89" t="s">
        <v>41</v>
      </c>
    </row>
    <row r="90" spans="1:7" x14ac:dyDescent="0.35">
      <c r="A90">
        <v>374205.74</v>
      </c>
      <c r="B90">
        <v>46077.78</v>
      </c>
      <c r="C90">
        <v>80</v>
      </c>
      <c r="D90" t="s">
        <v>32</v>
      </c>
      <c r="E90" t="s">
        <v>67</v>
      </c>
      <c r="F90" t="s">
        <v>46</v>
      </c>
      <c r="G90" t="s">
        <v>51</v>
      </c>
    </row>
    <row r="91" spans="1:7" x14ac:dyDescent="0.35">
      <c r="A91">
        <v>823700.76999999897</v>
      </c>
      <c r="B91">
        <v>162642.4</v>
      </c>
      <c r="C91">
        <v>100</v>
      </c>
      <c r="D91" t="s">
        <v>7</v>
      </c>
      <c r="E91" t="s">
        <v>45</v>
      </c>
      <c r="F91" t="s">
        <v>23</v>
      </c>
      <c r="G91" t="s">
        <v>14</v>
      </c>
    </row>
    <row r="92" spans="1:7" x14ac:dyDescent="0.35">
      <c r="A92">
        <v>878279.96999999904</v>
      </c>
      <c r="B92">
        <v>102195.409999999</v>
      </c>
      <c r="C92">
        <v>44</v>
      </c>
      <c r="D92" t="s">
        <v>30</v>
      </c>
      <c r="E92" t="s">
        <v>58</v>
      </c>
      <c r="F92" t="s">
        <v>16</v>
      </c>
      <c r="G92" t="s">
        <v>33</v>
      </c>
    </row>
    <row r="93" spans="1:7" x14ac:dyDescent="0.35">
      <c r="A93">
        <v>19216490.640000001</v>
      </c>
      <c r="B93">
        <v>2416394.09</v>
      </c>
      <c r="C93">
        <v>97</v>
      </c>
      <c r="D93" t="s">
        <v>20</v>
      </c>
      <c r="E93" t="s">
        <v>62</v>
      </c>
      <c r="F93" t="s">
        <v>9</v>
      </c>
      <c r="G93" t="s">
        <v>22</v>
      </c>
    </row>
    <row r="94" spans="1:7" x14ac:dyDescent="0.35">
      <c r="A94">
        <v>22283954.266762599</v>
      </c>
      <c r="B94">
        <v>3839525.9754414</v>
      </c>
      <c r="C94">
        <v>127</v>
      </c>
      <c r="D94" t="s">
        <v>18</v>
      </c>
      <c r="E94" t="s">
        <v>22</v>
      </c>
      <c r="F94" t="s">
        <v>39</v>
      </c>
      <c r="G94" t="s">
        <v>24</v>
      </c>
    </row>
    <row r="95" spans="1:7" x14ac:dyDescent="0.35">
      <c r="A95">
        <v>1444610.57</v>
      </c>
      <c r="B95">
        <v>182375.19999999899</v>
      </c>
      <c r="C95">
        <v>127</v>
      </c>
      <c r="D95" t="s">
        <v>11</v>
      </c>
      <c r="E95" t="s">
        <v>33</v>
      </c>
      <c r="F95" t="s">
        <v>13</v>
      </c>
      <c r="G95" t="s">
        <v>24</v>
      </c>
    </row>
    <row r="96" spans="1:7" x14ac:dyDescent="0.35">
      <c r="A96">
        <v>136559.99</v>
      </c>
      <c r="B96">
        <v>21054.44</v>
      </c>
      <c r="C96">
        <v>241</v>
      </c>
      <c r="D96" t="s">
        <v>42</v>
      </c>
      <c r="E96" t="s">
        <v>61</v>
      </c>
      <c r="F96" t="s">
        <v>9</v>
      </c>
      <c r="G96" t="s">
        <v>26</v>
      </c>
    </row>
    <row r="97" spans="1:7" x14ac:dyDescent="0.35">
      <c r="A97">
        <v>11419376.029999999</v>
      </c>
      <c r="B97">
        <v>1431253.0999999901</v>
      </c>
      <c r="C97">
        <v>37</v>
      </c>
      <c r="D97" t="s">
        <v>17</v>
      </c>
      <c r="E97" t="s">
        <v>24</v>
      </c>
      <c r="F97" t="s">
        <v>39</v>
      </c>
      <c r="G97" t="s">
        <v>19</v>
      </c>
    </row>
    <row r="98" spans="1:7" x14ac:dyDescent="0.35">
      <c r="A98">
        <v>126239.69</v>
      </c>
      <c r="B98">
        <v>19692.849999999999</v>
      </c>
      <c r="C98">
        <v>115</v>
      </c>
      <c r="D98" t="s">
        <v>42</v>
      </c>
      <c r="E98" t="s">
        <v>68</v>
      </c>
      <c r="F98" t="s">
        <v>16</v>
      </c>
      <c r="G98" t="s">
        <v>38</v>
      </c>
    </row>
    <row r="99" spans="1:7" x14ac:dyDescent="0.35">
      <c r="A99">
        <v>1465635.67</v>
      </c>
      <c r="B99">
        <v>190428.88</v>
      </c>
      <c r="C99">
        <v>99</v>
      </c>
      <c r="D99" t="s">
        <v>11</v>
      </c>
      <c r="E99" t="s">
        <v>29</v>
      </c>
      <c r="F99" t="s">
        <v>16</v>
      </c>
      <c r="G99" t="s">
        <v>22</v>
      </c>
    </row>
    <row r="100" spans="1:7" x14ac:dyDescent="0.35">
      <c r="A100">
        <v>12224680.869999999</v>
      </c>
      <c r="B100">
        <v>1983248.07</v>
      </c>
      <c r="C100">
        <v>125</v>
      </c>
      <c r="D100" t="s">
        <v>20</v>
      </c>
      <c r="E100" t="s">
        <v>22</v>
      </c>
      <c r="F100" t="s">
        <v>23</v>
      </c>
      <c r="G100" t="s">
        <v>24</v>
      </c>
    </row>
    <row r="101" spans="1:7" x14ac:dyDescent="0.35">
      <c r="A101">
        <v>22690.455803399898</v>
      </c>
      <c r="B101">
        <v>2611.5555840000002</v>
      </c>
      <c r="C101">
        <v>19</v>
      </c>
      <c r="D101" t="s">
        <v>30</v>
      </c>
      <c r="E101" t="s">
        <v>55</v>
      </c>
      <c r="F101" t="s">
        <v>13</v>
      </c>
      <c r="G101" t="s">
        <v>8</v>
      </c>
    </row>
    <row r="102" spans="1:7" x14ac:dyDescent="0.35">
      <c r="A102">
        <v>1596588.5999999901</v>
      </c>
      <c r="B102">
        <v>256903.61</v>
      </c>
      <c r="C102">
        <v>128</v>
      </c>
      <c r="D102" t="s">
        <v>11</v>
      </c>
      <c r="E102" t="s">
        <v>26</v>
      </c>
      <c r="F102" t="s">
        <v>13</v>
      </c>
      <c r="G102" t="s">
        <v>10</v>
      </c>
    </row>
    <row r="103" spans="1:7" x14ac:dyDescent="0.35">
      <c r="A103">
        <v>74744.289999999994</v>
      </c>
      <c r="B103">
        <v>9357.66</v>
      </c>
      <c r="C103">
        <v>45</v>
      </c>
      <c r="D103" t="s">
        <v>7</v>
      </c>
      <c r="E103" t="s">
        <v>48</v>
      </c>
      <c r="F103" t="s">
        <v>13</v>
      </c>
      <c r="G103" t="s">
        <v>14</v>
      </c>
    </row>
    <row r="104" spans="1:7" x14ac:dyDescent="0.35">
      <c r="A104">
        <v>176864131.69999999</v>
      </c>
      <c r="B104">
        <v>28714903</v>
      </c>
      <c r="C104">
        <v>162</v>
      </c>
      <c r="D104" t="s">
        <v>17</v>
      </c>
      <c r="E104" t="s">
        <v>52</v>
      </c>
      <c r="F104" t="s">
        <v>23</v>
      </c>
      <c r="G104" t="s">
        <v>38</v>
      </c>
    </row>
    <row r="105" spans="1:7" x14ac:dyDescent="0.35">
      <c r="A105">
        <v>884847.37999999896</v>
      </c>
      <c r="B105">
        <v>132496.04</v>
      </c>
      <c r="C105">
        <v>230</v>
      </c>
      <c r="D105" t="s">
        <v>32</v>
      </c>
      <c r="E105" t="s">
        <v>69</v>
      </c>
      <c r="F105" t="s">
        <v>9</v>
      </c>
      <c r="G105" t="s">
        <v>22</v>
      </c>
    </row>
    <row r="106" spans="1:7" x14ac:dyDescent="0.35">
      <c r="A106">
        <v>2690.97</v>
      </c>
      <c r="B106">
        <v>274.35000000000002</v>
      </c>
      <c r="C106">
        <v>5</v>
      </c>
      <c r="D106" t="s">
        <v>32</v>
      </c>
      <c r="E106" t="s">
        <v>67</v>
      </c>
      <c r="F106" t="s">
        <v>13</v>
      </c>
      <c r="G106" t="s">
        <v>51</v>
      </c>
    </row>
    <row r="107" spans="1:7" x14ac:dyDescent="0.35">
      <c r="A107">
        <v>3375606.82</v>
      </c>
      <c r="B107">
        <v>507549.45</v>
      </c>
      <c r="C107">
        <v>82</v>
      </c>
      <c r="D107" t="s">
        <v>30</v>
      </c>
      <c r="E107" t="s">
        <v>70</v>
      </c>
      <c r="F107" t="s">
        <v>9</v>
      </c>
      <c r="G107" t="s">
        <v>38</v>
      </c>
    </row>
    <row r="108" spans="1:7" x14ac:dyDescent="0.35">
      <c r="A108">
        <v>177906.47791289899</v>
      </c>
      <c r="B108">
        <v>16222.5223446</v>
      </c>
      <c r="C108">
        <v>87</v>
      </c>
      <c r="D108" t="s">
        <v>30</v>
      </c>
      <c r="E108" t="s">
        <v>61</v>
      </c>
      <c r="F108" t="s">
        <v>9</v>
      </c>
      <c r="G108" t="s">
        <v>26</v>
      </c>
    </row>
    <row r="109" spans="1:7" x14ac:dyDescent="0.35">
      <c r="A109">
        <v>21169643.149999902</v>
      </c>
      <c r="B109">
        <v>4228948.8099999996</v>
      </c>
      <c r="C109">
        <v>108</v>
      </c>
      <c r="D109" t="s">
        <v>30</v>
      </c>
      <c r="E109" t="s">
        <v>67</v>
      </c>
      <c r="F109" t="s">
        <v>23</v>
      </c>
      <c r="G109" t="s">
        <v>51</v>
      </c>
    </row>
    <row r="110" spans="1:7" x14ac:dyDescent="0.35">
      <c r="A110">
        <v>58156.319999999898</v>
      </c>
      <c r="B110">
        <v>7792.0999999999904</v>
      </c>
      <c r="C110">
        <v>110</v>
      </c>
      <c r="D110" t="s">
        <v>42</v>
      </c>
      <c r="E110" t="s">
        <v>34</v>
      </c>
      <c r="F110" t="s">
        <v>16</v>
      </c>
      <c r="G110" t="s">
        <v>33</v>
      </c>
    </row>
    <row r="111" spans="1:7" x14ac:dyDescent="0.35">
      <c r="A111">
        <v>11395842.976722101</v>
      </c>
      <c r="B111">
        <v>2078689.04138872</v>
      </c>
      <c r="C111">
        <v>72</v>
      </c>
      <c r="D111" t="s">
        <v>18</v>
      </c>
      <c r="E111" t="s">
        <v>52</v>
      </c>
      <c r="F111" t="s">
        <v>46</v>
      </c>
      <c r="G111" t="s">
        <v>38</v>
      </c>
    </row>
    <row r="112" spans="1:7" x14ac:dyDescent="0.35">
      <c r="A112">
        <v>122456.68</v>
      </c>
      <c r="B112">
        <v>16026.4</v>
      </c>
      <c r="C112">
        <v>56</v>
      </c>
      <c r="D112" t="s">
        <v>7</v>
      </c>
      <c r="E112" t="s">
        <v>24</v>
      </c>
      <c r="F112" t="s">
        <v>13</v>
      </c>
      <c r="G112" t="s">
        <v>19</v>
      </c>
    </row>
    <row r="113" spans="1:7" x14ac:dyDescent="0.35">
      <c r="A113">
        <v>3271.43</v>
      </c>
      <c r="B113">
        <v>194.72</v>
      </c>
      <c r="C113">
        <v>6</v>
      </c>
      <c r="D113" t="s">
        <v>32</v>
      </c>
      <c r="E113" t="s">
        <v>28</v>
      </c>
      <c r="F113" t="s">
        <v>13</v>
      </c>
      <c r="G113" t="s">
        <v>10</v>
      </c>
    </row>
    <row r="114" spans="1:7" x14ac:dyDescent="0.35">
      <c r="A114">
        <v>224184.75999999899</v>
      </c>
      <c r="B114">
        <v>40651.040000000001</v>
      </c>
      <c r="C114">
        <v>67</v>
      </c>
      <c r="D114" t="s">
        <v>32</v>
      </c>
      <c r="E114" t="s">
        <v>27</v>
      </c>
      <c r="F114" t="s">
        <v>39</v>
      </c>
      <c r="G114" t="s">
        <v>28</v>
      </c>
    </row>
    <row r="115" spans="1:7" x14ac:dyDescent="0.35">
      <c r="A115">
        <v>109488.26</v>
      </c>
      <c r="B115">
        <v>15195.5899999999</v>
      </c>
      <c r="C115">
        <v>90</v>
      </c>
      <c r="D115" t="s">
        <v>32</v>
      </c>
      <c r="E115" t="s">
        <v>54</v>
      </c>
      <c r="F115" t="s">
        <v>16</v>
      </c>
      <c r="G115" t="s">
        <v>51</v>
      </c>
    </row>
    <row r="116" spans="1:7" x14ac:dyDescent="0.35">
      <c r="A116">
        <v>47815.14</v>
      </c>
      <c r="B116">
        <v>4112.6499999999996</v>
      </c>
      <c r="C116">
        <v>4</v>
      </c>
      <c r="D116" t="s">
        <v>11</v>
      </c>
      <c r="E116" t="s">
        <v>8</v>
      </c>
      <c r="F116" t="s">
        <v>9</v>
      </c>
      <c r="G116" t="s">
        <v>10</v>
      </c>
    </row>
    <row r="117" spans="1:7" x14ac:dyDescent="0.35">
      <c r="A117">
        <v>5208.1399999999903</v>
      </c>
      <c r="B117">
        <v>692.59</v>
      </c>
      <c r="C117">
        <v>14</v>
      </c>
      <c r="D117" t="s">
        <v>42</v>
      </c>
      <c r="E117" t="s">
        <v>25</v>
      </c>
      <c r="F117" t="s">
        <v>13</v>
      </c>
      <c r="G117" t="s">
        <v>26</v>
      </c>
    </row>
    <row r="118" spans="1:7" x14ac:dyDescent="0.35">
      <c r="A118">
        <v>157516.016186099</v>
      </c>
      <c r="B118">
        <v>27828.895960799899</v>
      </c>
      <c r="C118">
        <v>79</v>
      </c>
      <c r="D118" t="s">
        <v>30</v>
      </c>
      <c r="E118" t="s">
        <v>50</v>
      </c>
      <c r="F118" t="s">
        <v>9</v>
      </c>
      <c r="G118" t="s">
        <v>8</v>
      </c>
    </row>
    <row r="119" spans="1:7" x14ac:dyDescent="0.35">
      <c r="A119">
        <v>1860287.51</v>
      </c>
      <c r="B119">
        <v>268170.88</v>
      </c>
      <c r="C119">
        <v>85</v>
      </c>
      <c r="D119" t="s">
        <v>30</v>
      </c>
      <c r="E119" t="s">
        <v>52</v>
      </c>
      <c r="F119" t="s">
        <v>9</v>
      </c>
      <c r="G119" t="s">
        <v>38</v>
      </c>
    </row>
    <row r="120" spans="1:7" x14ac:dyDescent="0.35">
      <c r="A120">
        <v>1988781.74999999</v>
      </c>
      <c r="B120">
        <v>219985.37</v>
      </c>
      <c r="C120">
        <v>85</v>
      </c>
      <c r="D120" t="s">
        <v>30</v>
      </c>
      <c r="E120" t="s">
        <v>22</v>
      </c>
      <c r="F120" t="s">
        <v>9</v>
      </c>
      <c r="G120" t="s">
        <v>24</v>
      </c>
    </row>
    <row r="121" spans="1:7" x14ac:dyDescent="0.35">
      <c r="A121">
        <v>125974.12859789901</v>
      </c>
      <c r="B121">
        <v>46078.442071199999</v>
      </c>
      <c r="C121">
        <v>47</v>
      </c>
      <c r="D121" t="s">
        <v>30</v>
      </c>
      <c r="E121" t="s">
        <v>57</v>
      </c>
      <c r="F121" t="s">
        <v>39</v>
      </c>
      <c r="G121" t="s">
        <v>8</v>
      </c>
    </row>
    <row r="122" spans="1:7" x14ac:dyDescent="0.35">
      <c r="A122">
        <v>981645.24998099997</v>
      </c>
      <c r="B122">
        <v>120752.368533499</v>
      </c>
      <c r="C122">
        <v>53</v>
      </c>
      <c r="D122" t="s">
        <v>17</v>
      </c>
      <c r="E122" t="s">
        <v>49</v>
      </c>
      <c r="F122" t="s">
        <v>46</v>
      </c>
      <c r="G122" t="s">
        <v>33</v>
      </c>
    </row>
    <row r="123" spans="1:7" x14ac:dyDescent="0.35">
      <c r="A123">
        <v>31481.07966386</v>
      </c>
      <c r="B123">
        <v>7255.1911314400004</v>
      </c>
      <c r="C123">
        <v>48</v>
      </c>
      <c r="D123" t="s">
        <v>18</v>
      </c>
      <c r="E123" t="s">
        <v>71</v>
      </c>
      <c r="F123" t="s">
        <v>39</v>
      </c>
      <c r="G123" t="s">
        <v>72</v>
      </c>
    </row>
    <row r="124" spans="1:7" x14ac:dyDescent="0.35">
      <c r="A124">
        <v>3270.98</v>
      </c>
      <c r="B124">
        <v>355.539999999999</v>
      </c>
      <c r="C124">
        <v>5</v>
      </c>
      <c r="D124" t="s">
        <v>32</v>
      </c>
      <c r="E124" t="s">
        <v>52</v>
      </c>
      <c r="F124" t="s">
        <v>13</v>
      </c>
      <c r="G124" t="s">
        <v>38</v>
      </c>
    </row>
    <row r="125" spans="1:7" x14ac:dyDescent="0.35">
      <c r="A125">
        <v>340851.53</v>
      </c>
      <c r="B125">
        <v>48108.79</v>
      </c>
      <c r="C125">
        <v>63</v>
      </c>
      <c r="D125" t="s">
        <v>32</v>
      </c>
      <c r="E125" t="s">
        <v>48</v>
      </c>
      <c r="F125" t="s">
        <v>46</v>
      </c>
      <c r="G125" t="s">
        <v>14</v>
      </c>
    </row>
    <row r="126" spans="1:7" x14ac:dyDescent="0.35">
      <c r="A126">
        <v>5451857.7558023799</v>
      </c>
      <c r="B126">
        <v>764526.83355826</v>
      </c>
      <c r="C126">
        <v>28</v>
      </c>
      <c r="D126" t="s">
        <v>18</v>
      </c>
      <c r="E126" t="s">
        <v>28</v>
      </c>
      <c r="F126" t="s">
        <v>46</v>
      </c>
      <c r="G126" t="s">
        <v>10</v>
      </c>
    </row>
    <row r="127" spans="1:7" x14ac:dyDescent="0.35">
      <c r="A127">
        <v>869303.76999999897</v>
      </c>
      <c r="B127">
        <v>129480.99</v>
      </c>
      <c r="C127">
        <v>102</v>
      </c>
      <c r="D127" t="s">
        <v>11</v>
      </c>
      <c r="E127" t="s">
        <v>43</v>
      </c>
      <c r="F127" t="s">
        <v>13</v>
      </c>
      <c r="G127" t="s">
        <v>36</v>
      </c>
    </row>
    <row r="128" spans="1:7" x14ac:dyDescent="0.35">
      <c r="A128">
        <v>70197.469999999899</v>
      </c>
      <c r="B128">
        <v>9763.0999999999894</v>
      </c>
      <c r="C128">
        <v>25</v>
      </c>
      <c r="D128" t="s">
        <v>40</v>
      </c>
      <c r="E128" t="s">
        <v>62</v>
      </c>
      <c r="F128" t="s">
        <v>13</v>
      </c>
      <c r="G128" t="s">
        <v>22</v>
      </c>
    </row>
    <row r="129" spans="1:7" x14ac:dyDescent="0.35">
      <c r="A129">
        <v>64772.219999999899</v>
      </c>
      <c r="B129">
        <v>12863.9199999999</v>
      </c>
      <c r="C129">
        <v>35</v>
      </c>
      <c r="D129" t="s">
        <v>7</v>
      </c>
      <c r="E129" t="s">
        <v>60</v>
      </c>
      <c r="F129" t="s">
        <v>13</v>
      </c>
      <c r="G129" t="s">
        <v>26</v>
      </c>
    </row>
    <row r="130" spans="1:7" x14ac:dyDescent="0.35">
      <c r="A130">
        <v>212955.03999999899</v>
      </c>
      <c r="B130">
        <v>44710.299999999901</v>
      </c>
      <c r="C130">
        <v>58</v>
      </c>
      <c r="D130" t="s">
        <v>32</v>
      </c>
      <c r="E130" t="s">
        <v>41</v>
      </c>
      <c r="F130" t="s">
        <v>39</v>
      </c>
      <c r="G130" t="s">
        <v>41</v>
      </c>
    </row>
    <row r="131" spans="1:7" x14ac:dyDescent="0.35">
      <c r="A131">
        <v>153117.67000000001</v>
      </c>
      <c r="B131">
        <v>21398.13</v>
      </c>
      <c r="C131">
        <v>32</v>
      </c>
      <c r="D131" t="s">
        <v>11</v>
      </c>
      <c r="E131" t="s">
        <v>27</v>
      </c>
      <c r="F131" t="s">
        <v>23</v>
      </c>
      <c r="G131" t="s">
        <v>28</v>
      </c>
    </row>
    <row r="132" spans="1:7" x14ac:dyDescent="0.35">
      <c r="A132">
        <v>4928.47</v>
      </c>
      <c r="B132">
        <v>639.48</v>
      </c>
      <c r="C132">
        <v>13</v>
      </c>
      <c r="D132" t="s">
        <v>42</v>
      </c>
      <c r="E132" t="s">
        <v>29</v>
      </c>
      <c r="F132" t="s">
        <v>13</v>
      </c>
      <c r="G132" t="s">
        <v>22</v>
      </c>
    </row>
    <row r="133" spans="1:7" x14ac:dyDescent="0.35">
      <c r="A133">
        <v>4902.9399999999996</v>
      </c>
      <c r="B133">
        <v>694.22</v>
      </c>
      <c r="C133">
        <v>13</v>
      </c>
      <c r="D133" t="s">
        <v>42</v>
      </c>
      <c r="E133" t="s">
        <v>54</v>
      </c>
      <c r="F133" t="s">
        <v>13</v>
      </c>
      <c r="G133" t="s">
        <v>51</v>
      </c>
    </row>
    <row r="134" spans="1:7" x14ac:dyDescent="0.35">
      <c r="A134">
        <v>478635.99</v>
      </c>
      <c r="B134">
        <v>108763.31</v>
      </c>
      <c r="C134">
        <v>25</v>
      </c>
      <c r="D134" t="s">
        <v>30</v>
      </c>
      <c r="E134" t="s">
        <v>45</v>
      </c>
      <c r="F134" t="s">
        <v>13</v>
      </c>
      <c r="G134" t="s">
        <v>14</v>
      </c>
    </row>
    <row r="135" spans="1:7" x14ac:dyDescent="0.35">
      <c r="A135">
        <v>535113.84</v>
      </c>
      <c r="B135">
        <v>75504.83</v>
      </c>
      <c r="C135">
        <v>52</v>
      </c>
      <c r="D135" t="s">
        <v>30</v>
      </c>
      <c r="E135" t="s">
        <v>47</v>
      </c>
      <c r="F135" t="s">
        <v>16</v>
      </c>
      <c r="G135" t="s">
        <v>19</v>
      </c>
    </row>
    <row r="136" spans="1:7" x14ac:dyDescent="0.35">
      <c r="A136">
        <v>3134.8399999999901</v>
      </c>
      <c r="B136">
        <v>523.94999999999902</v>
      </c>
      <c r="C136">
        <v>3</v>
      </c>
      <c r="D136" t="s">
        <v>32</v>
      </c>
      <c r="E136" t="s">
        <v>73</v>
      </c>
      <c r="F136" t="s">
        <v>13</v>
      </c>
      <c r="G136" t="s">
        <v>36</v>
      </c>
    </row>
    <row r="137" spans="1:7" x14ac:dyDescent="0.35">
      <c r="A137">
        <v>19751.1499999999</v>
      </c>
      <c r="B137">
        <v>3346.95999999999</v>
      </c>
      <c r="C137">
        <v>20</v>
      </c>
      <c r="D137" t="s">
        <v>42</v>
      </c>
      <c r="E137" t="s">
        <v>52</v>
      </c>
      <c r="F137" t="s">
        <v>23</v>
      </c>
      <c r="G137" t="s">
        <v>38</v>
      </c>
    </row>
    <row r="138" spans="1:7" x14ac:dyDescent="0.35">
      <c r="A138">
        <v>6711964.7999999896</v>
      </c>
      <c r="B138">
        <v>968944.39999999898</v>
      </c>
      <c r="C138">
        <v>118</v>
      </c>
      <c r="D138" t="s">
        <v>30</v>
      </c>
      <c r="E138" t="s">
        <v>59</v>
      </c>
      <c r="F138" t="s">
        <v>23</v>
      </c>
      <c r="G138" t="s">
        <v>38</v>
      </c>
    </row>
    <row r="139" spans="1:7" x14ac:dyDescent="0.35">
      <c r="A139">
        <v>17566.509999999998</v>
      </c>
      <c r="B139">
        <v>2645.11</v>
      </c>
      <c r="C139">
        <v>18</v>
      </c>
      <c r="D139" t="s">
        <v>42</v>
      </c>
      <c r="E139" t="s">
        <v>62</v>
      </c>
      <c r="F139" t="s">
        <v>23</v>
      </c>
      <c r="G139" t="s">
        <v>22</v>
      </c>
    </row>
    <row r="140" spans="1:7" x14ac:dyDescent="0.35">
      <c r="A140">
        <v>33620.199999999997</v>
      </c>
      <c r="B140">
        <v>4186.4199999999901</v>
      </c>
      <c r="C140">
        <v>11</v>
      </c>
      <c r="D140" t="s">
        <v>32</v>
      </c>
      <c r="E140" t="s">
        <v>74</v>
      </c>
      <c r="F140" t="s">
        <v>23</v>
      </c>
      <c r="G140" t="s">
        <v>41</v>
      </c>
    </row>
    <row r="141" spans="1:7" x14ac:dyDescent="0.35">
      <c r="A141">
        <v>81055.75</v>
      </c>
      <c r="B141">
        <v>7685.06</v>
      </c>
      <c r="C141">
        <v>4</v>
      </c>
      <c r="D141" t="s">
        <v>20</v>
      </c>
      <c r="E141" t="s">
        <v>51</v>
      </c>
      <c r="F141" t="s">
        <v>46</v>
      </c>
      <c r="G141" t="s">
        <v>24</v>
      </c>
    </row>
    <row r="142" spans="1:7" x14ac:dyDescent="0.35">
      <c r="A142">
        <v>4485.12</v>
      </c>
      <c r="B142">
        <v>663.89</v>
      </c>
      <c r="C142">
        <v>11</v>
      </c>
      <c r="D142" t="s">
        <v>42</v>
      </c>
      <c r="E142" t="s">
        <v>24</v>
      </c>
      <c r="F142" t="s">
        <v>13</v>
      </c>
      <c r="G142" t="s">
        <v>19</v>
      </c>
    </row>
    <row r="143" spans="1:7" x14ac:dyDescent="0.35">
      <c r="A143">
        <v>49893.479999999901</v>
      </c>
      <c r="B143">
        <v>5986.20999999999</v>
      </c>
      <c r="C143">
        <v>19</v>
      </c>
      <c r="D143" t="s">
        <v>32</v>
      </c>
      <c r="E143" t="s">
        <v>29</v>
      </c>
      <c r="F143" t="s">
        <v>23</v>
      </c>
      <c r="G143" t="s">
        <v>22</v>
      </c>
    </row>
    <row r="144" spans="1:7" x14ac:dyDescent="0.35">
      <c r="A144">
        <v>228877.11</v>
      </c>
      <c r="B144">
        <v>23909.53</v>
      </c>
      <c r="C144">
        <v>13</v>
      </c>
      <c r="D144" t="s">
        <v>30</v>
      </c>
      <c r="E144" t="s">
        <v>59</v>
      </c>
      <c r="F144" t="s">
        <v>46</v>
      </c>
      <c r="G144" t="s">
        <v>38</v>
      </c>
    </row>
    <row r="145" spans="1:7" x14ac:dyDescent="0.35">
      <c r="A145">
        <v>85780.709999999905</v>
      </c>
      <c r="B145">
        <v>11405.969999999899</v>
      </c>
      <c r="C145">
        <v>25</v>
      </c>
      <c r="D145" t="s">
        <v>40</v>
      </c>
      <c r="E145" t="s">
        <v>21</v>
      </c>
      <c r="F145" t="s">
        <v>23</v>
      </c>
      <c r="G145" t="s">
        <v>22</v>
      </c>
    </row>
    <row r="146" spans="1:7" x14ac:dyDescent="0.35">
      <c r="A146">
        <v>82284.14</v>
      </c>
      <c r="B146">
        <v>8632.15</v>
      </c>
      <c r="C146">
        <v>4</v>
      </c>
      <c r="D146" t="s">
        <v>20</v>
      </c>
      <c r="E146" t="s">
        <v>33</v>
      </c>
      <c r="F146" t="s">
        <v>46</v>
      </c>
      <c r="G146" t="s">
        <v>24</v>
      </c>
    </row>
    <row r="147" spans="1:7" x14ac:dyDescent="0.35">
      <c r="A147">
        <v>2511.4499999999998</v>
      </c>
      <c r="B147">
        <v>310.26</v>
      </c>
      <c r="C147">
        <v>2</v>
      </c>
      <c r="D147" t="s">
        <v>42</v>
      </c>
      <c r="E147" t="s">
        <v>36</v>
      </c>
      <c r="F147" t="s">
        <v>46</v>
      </c>
      <c r="G147" t="s">
        <v>10</v>
      </c>
    </row>
    <row r="148" spans="1:7" x14ac:dyDescent="0.35">
      <c r="A148">
        <v>1829.03999999999</v>
      </c>
      <c r="B148">
        <v>272.23</v>
      </c>
      <c r="C148">
        <v>4</v>
      </c>
      <c r="D148" t="s">
        <v>32</v>
      </c>
      <c r="E148" t="s">
        <v>44</v>
      </c>
      <c r="F148" t="s">
        <v>13</v>
      </c>
      <c r="G148" t="s">
        <v>14</v>
      </c>
    </row>
    <row r="149" spans="1:7" x14ac:dyDescent="0.35">
      <c r="A149">
        <v>498090.59</v>
      </c>
      <c r="B149">
        <v>99597.239999999903</v>
      </c>
      <c r="C149">
        <v>20</v>
      </c>
      <c r="D149" t="s">
        <v>30</v>
      </c>
      <c r="E149" t="s">
        <v>54</v>
      </c>
      <c r="F149" t="s">
        <v>13</v>
      </c>
      <c r="G149" t="s">
        <v>51</v>
      </c>
    </row>
    <row r="150" spans="1:7" x14ac:dyDescent="0.35">
      <c r="A150">
        <v>6967.19</v>
      </c>
      <c r="B150">
        <v>1098.75999999999</v>
      </c>
      <c r="C150">
        <v>13</v>
      </c>
      <c r="D150" t="s">
        <v>42</v>
      </c>
      <c r="E150" t="s">
        <v>44</v>
      </c>
      <c r="F150" t="s">
        <v>13</v>
      </c>
      <c r="G150" t="s">
        <v>14</v>
      </c>
    </row>
    <row r="151" spans="1:7" x14ac:dyDescent="0.35">
      <c r="A151">
        <v>48993.86</v>
      </c>
      <c r="B151">
        <v>5939.04</v>
      </c>
      <c r="C151">
        <v>3</v>
      </c>
      <c r="D151" t="s">
        <v>11</v>
      </c>
      <c r="E151" t="s">
        <v>54</v>
      </c>
      <c r="F151" t="s">
        <v>9</v>
      </c>
      <c r="G151" t="s">
        <v>51</v>
      </c>
    </row>
    <row r="152" spans="1:7" x14ac:dyDescent="0.35">
      <c r="A152">
        <v>3998.93</v>
      </c>
      <c r="B152">
        <v>836.18</v>
      </c>
      <c r="C152">
        <v>11</v>
      </c>
      <c r="D152" t="s">
        <v>42</v>
      </c>
      <c r="E152" t="s">
        <v>47</v>
      </c>
      <c r="F152" t="s">
        <v>13</v>
      </c>
      <c r="G152" t="s">
        <v>19</v>
      </c>
    </row>
    <row r="153" spans="1:7" x14ac:dyDescent="0.35">
      <c r="A153">
        <v>47390.52</v>
      </c>
      <c r="B153">
        <v>5971.06</v>
      </c>
      <c r="C153">
        <v>3</v>
      </c>
      <c r="D153" t="s">
        <v>11</v>
      </c>
      <c r="E153" t="s">
        <v>74</v>
      </c>
      <c r="F153" t="s">
        <v>9</v>
      </c>
      <c r="G153" t="s">
        <v>41</v>
      </c>
    </row>
    <row r="154" spans="1:7" x14ac:dyDescent="0.35">
      <c r="A154">
        <v>256132.87</v>
      </c>
      <c r="B154">
        <v>34054.5</v>
      </c>
      <c r="C154">
        <v>9</v>
      </c>
      <c r="D154" t="s">
        <v>20</v>
      </c>
      <c r="E154" t="s">
        <v>21</v>
      </c>
      <c r="F154" t="s">
        <v>46</v>
      </c>
      <c r="G154" t="s">
        <v>22</v>
      </c>
    </row>
    <row r="155" spans="1:7" x14ac:dyDescent="0.35">
      <c r="A155">
        <v>3256.77</v>
      </c>
      <c r="B155">
        <v>352.23999999999899</v>
      </c>
      <c r="C155">
        <v>5</v>
      </c>
      <c r="D155" t="s">
        <v>32</v>
      </c>
      <c r="E155" t="s">
        <v>59</v>
      </c>
      <c r="F155" t="s">
        <v>13</v>
      </c>
      <c r="G155" t="s">
        <v>38</v>
      </c>
    </row>
    <row r="156" spans="1:7" x14ac:dyDescent="0.35">
      <c r="A156">
        <v>5382.77</v>
      </c>
      <c r="B156">
        <v>698.18</v>
      </c>
      <c r="C156">
        <v>6</v>
      </c>
      <c r="D156" t="s">
        <v>32</v>
      </c>
      <c r="E156" t="s">
        <v>33</v>
      </c>
      <c r="F156" t="s">
        <v>13</v>
      </c>
      <c r="G156" t="s">
        <v>24</v>
      </c>
    </row>
    <row r="157" spans="1:7" x14ac:dyDescent="0.35">
      <c r="A157">
        <v>50938.73</v>
      </c>
      <c r="B157">
        <v>6961.3099999999904</v>
      </c>
      <c r="C157">
        <v>3</v>
      </c>
      <c r="D157" t="s">
        <v>11</v>
      </c>
      <c r="E157" t="s">
        <v>25</v>
      </c>
      <c r="F157" t="s">
        <v>9</v>
      </c>
      <c r="G157" t="s">
        <v>26</v>
      </c>
    </row>
    <row r="158" spans="1:7" x14ac:dyDescent="0.35">
      <c r="A158">
        <v>43470.86</v>
      </c>
      <c r="B158">
        <v>5750.3899999999903</v>
      </c>
      <c r="C158">
        <v>3</v>
      </c>
      <c r="D158" t="s">
        <v>11</v>
      </c>
      <c r="E158" t="s">
        <v>41</v>
      </c>
      <c r="F158" t="s">
        <v>9</v>
      </c>
      <c r="G158" t="s">
        <v>41</v>
      </c>
    </row>
    <row r="159" spans="1:7" x14ac:dyDescent="0.35">
      <c r="A159">
        <v>3098.67</v>
      </c>
      <c r="B159">
        <v>387.37</v>
      </c>
      <c r="C159">
        <v>3</v>
      </c>
      <c r="D159" t="s">
        <v>32</v>
      </c>
      <c r="E159" t="s">
        <v>43</v>
      </c>
      <c r="F159" t="s">
        <v>13</v>
      </c>
      <c r="G159" t="s">
        <v>36</v>
      </c>
    </row>
    <row r="160" spans="1:7" x14ac:dyDescent="0.35">
      <c r="A160">
        <v>47141.599999999999</v>
      </c>
      <c r="B160">
        <v>5879.9299999999903</v>
      </c>
      <c r="C160">
        <v>3</v>
      </c>
      <c r="D160" t="s">
        <v>11</v>
      </c>
      <c r="E160" t="s">
        <v>66</v>
      </c>
      <c r="F160" t="s">
        <v>9</v>
      </c>
      <c r="G160" t="s">
        <v>41</v>
      </c>
    </row>
    <row r="161" spans="1:7" x14ac:dyDescent="0.35">
      <c r="A161">
        <v>19963776.240985401</v>
      </c>
      <c r="B161">
        <v>2778054.6090164999</v>
      </c>
      <c r="C161">
        <v>509</v>
      </c>
      <c r="D161" t="s">
        <v>17</v>
      </c>
      <c r="E161" t="s">
        <v>31</v>
      </c>
      <c r="F161" t="s">
        <v>9</v>
      </c>
      <c r="G161" t="s">
        <v>28</v>
      </c>
    </row>
    <row r="162" spans="1:7" x14ac:dyDescent="0.35">
      <c r="A162">
        <v>14237377.259999899</v>
      </c>
      <c r="B162">
        <v>1942129.4099999899</v>
      </c>
      <c r="C162">
        <v>126</v>
      </c>
      <c r="D162" t="s">
        <v>20</v>
      </c>
      <c r="E162" t="s">
        <v>56</v>
      </c>
      <c r="F162" t="s">
        <v>23</v>
      </c>
      <c r="G162" t="s">
        <v>33</v>
      </c>
    </row>
    <row r="163" spans="1:7" x14ac:dyDescent="0.35">
      <c r="A163">
        <v>950538.54</v>
      </c>
      <c r="B163">
        <v>131445.71</v>
      </c>
      <c r="C163">
        <v>220</v>
      </c>
      <c r="D163" t="s">
        <v>32</v>
      </c>
      <c r="E163" t="s">
        <v>75</v>
      </c>
      <c r="F163" t="s">
        <v>9</v>
      </c>
      <c r="G163" t="s">
        <v>28</v>
      </c>
    </row>
    <row r="164" spans="1:7" x14ac:dyDescent="0.35">
      <c r="A164">
        <v>17276583.999999899</v>
      </c>
      <c r="B164">
        <v>2380151.11</v>
      </c>
      <c r="C164">
        <v>209</v>
      </c>
      <c r="D164" t="s">
        <v>20</v>
      </c>
      <c r="E164" t="s">
        <v>54</v>
      </c>
      <c r="F164" t="s">
        <v>13</v>
      </c>
      <c r="G164" t="s">
        <v>51</v>
      </c>
    </row>
    <row r="165" spans="1:7" x14ac:dyDescent="0.35">
      <c r="A165">
        <v>389964.31389707897</v>
      </c>
      <c r="B165">
        <v>43011.726805439997</v>
      </c>
      <c r="C165">
        <v>92</v>
      </c>
      <c r="D165" t="s">
        <v>20</v>
      </c>
      <c r="E165" t="s">
        <v>61</v>
      </c>
      <c r="F165" t="s">
        <v>9</v>
      </c>
      <c r="G165" t="s">
        <v>26</v>
      </c>
    </row>
    <row r="166" spans="1:7" x14ac:dyDescent="0.35">
      <c r="A166">
        <v>939637.25</v>
      </c>
      <c r="B166">
        <v>132203.26999999999</v>
      </c>
      <c r="C166">
        <v>231</v>
      </c>
      <c r="D166" t="s">
        <v>32</v>
      </c>
      <c r="E166" t="s">
        <v>21</v>
      </c>
      <c r="F166" t="s">
        <v>9</v>
      </c>
      <c r="G166" t="s">
        <v>22</v>
      </c>
    </row>
    <row r="167" spans="1:7" x14ac:dyDescent="0.35">
      <c r="A167">
        <v>1618931.13</v>
      </c>
      <c r="B167">
        <v>198406.52</v>
      </c>
      <c r="C167">
        <v>100</v>
      </c>
      <c r="D167" t="s">
        <v>11</v>
      </c>
      <c r="E167" t="s">
        <v>76</v>
      </c>
      <c r="F167" t="s">
        <v>16</v>
      </c>
      <c r="G167" t="s">
        <v>51</v>
      </c>
    </row>
    <row r="168" spans="1:7" x14ac:dyDescent="0.35">
      <c r="A168">
        <v>95683.17</v>
      </c>
      <c r="B168">
        <v>12004.98</v>
      </c>
      <c r="C168">
        <v>53</v>
      </c>
      <c r="D168" t="s">
        <v>42</v>
      </c>
      <c r="E168" t="s">
        <v>54</v>
      </c>
      <c r="F168" t="s">
        <v>39</v>
      </c>
      <c r="G168" t="s">
        <v>51</v>
      </c>
    </row>
    <row r="169" spans="1:7" x14ac:dyDescent="0.35">
      <c r="A169">
        <v>618573.81999999995</v>
      </c>
      <c r="B169">
        <v>83841.27</v>
      </c>
      <c r="C169">
        <v>51</v>
      </c>
      <c r="D169" t="s">
        <v>11</v>
      </c>
      <c r="E169" t="s">
        <v>38</v>
      </c>
      <c r="F169" t="s">
        <v>46</v>
      </c>
      <c r="G169" t="s">
        <v>19</v>
      </c>
    </row>
    <row r="170" spans="1:7" x14ac:dyDescent="0.35">
      <c r="A170">
        <v>205691.41999999899</v>
      </c>
      <c r="B170">
        <v>29189.279999999901</v>
      </c>
      <c r="C170">
        <v>59</v>
      </c>
      <c r="D170" t="s">
        <v>40</v>
      </c>
      <c r="E170" t="s">
        <v>58</v>
      </c>
      <c r="F170" t="s">
        <v>16</v>
      </c>
      <c r="G170" t="s">
        <v>33</v>
      </c>
    </row>
    <row r="171" spans="1:7" x14ac:dyDescent="0.35">
      <c r="A171">
        <v>65835.3</v>
      </c>
      <c r="B171">
        <v>6823.47</v>
      </c>
      <c r="C171">
        <v>26</v>
      </c>
      <c r="D171" t="s">
        <v>32</v>
      </c>
      <c r="E171" t="s">
        <v>8</v>
      </c>
      <c r="F171" t="s">
        <v>23</v>
      </c>
      <c r="G171" t="s">
        <v>10</v>
      </c>
    </row>
    <row r="172" spans="1:7" x14ac:dyDescent="0.35">
      <c r="A172">
        <v>1207992.7693544</v>
      </c>
      <c r="B172">
        <v>171961.268042479</v>
      </c>
      <c r="C172">
        <v>70</v>
      </c>
      <c r="D172" t="s">
        <v>18</v>
      </c>
      <c r="E172" t="s">
        <v>77</v>
      </c>
      <c r="F172" t="s">
        <v>46</v>
      </c>
      <c r="G172" t="s">
        <v>36</v>
      </c>
    </row>
    <row r="173" spans="1:7" x14ac:dyDescent="0.35">
      <c r="A173">
        <v>36662669.649999999</v>
      </c>
      <c r="B173">
        <v>5879418.9100000001</v>
      </c>
      <c r="C173">
        <v>366</v>
      </c>
      <c r="D173" t="s">
        <v>17</v>
      </c>
      <c r="E173" t="s">
        <v>33</v>
      </c>
      <c r="F173" t="s">
        <v>9</v>
      </c>
      <c r="G173" t="s">
        <v>24</v>
      </c>
    </row>
    <row r="174" spans="1:7" x14ac:dyDescent="0.35">
      <c r="A174">
        <v>2125160.52</v>
      </c>
      <c r="B174">
        <v>409377.43</v>
      </c>
      <c r="C174">
        <v>1271</v>
      </c>
      <c r="D174" t="s">
        <v>40</v>
      </c>
      <c r="E174" t="s">
        <v>27</v>
      </c>
      <c r="F174" t="s">
        <v>46</v>
      </c>
      <c r="G174" t="s">
        <v>28</v>
      </c>
    </row>
    <row r="175" spans="1:7" x14ac:dyDescent="0.35">
      <c r="A175">
        <v>733561.14966420003</v>
      </c>
      <c r="B175">
        <v>121050.015012299</v>
      </c>
      <c r="C175">
        <v>48</v>
      </c>
      <c r="D175" t="s">
        <v>30</v>
      </c>
      <c r="E175" t="s">
        <v>61</v>
      </c>
      <c r="F175" t="s">
        <v>39</v>
      </c>
      <c r="G175" t="s">
        <v>26</v>
      </c>
    </row>
    <row r="176" spans="1:7" x14ac:dyDescent="0.35">
      <c r="A176">
        <v>1310111.1799999899</v>
      </c>
      <c r="B176">
        <v>225918.27</v>
      </c>
      <c r="C176">
        <v>237</v>
      </c>
      <c r="D176" t="s">
        <v>32</v>
      </c>
      <c r="E176" t="s">
        <v>38</v>
      </c>
      <c r="F176" t="s">
        <v>9</v>
      </c>
      <c r="G176" t="s">
        <v>19</v>
      </c>
    </row>
    <row r="177" spans="1:7" x14ac:dyDescent="0.35">
      <c r="A177">
        <v>942630.365434999</v>
      </c>
      <c r="B177">
        <v>147069.47668600001</v>
      </c>
      <c r="C177">
        <v>59</v>
      </c>
      <c r="D177" t="s">
        <v>17</v>
      </c>
      <c r="E177" t="s">
        <v>76</v>
      </c>
      <c r="F177" t="s">
        <v>39</v>
      </c>
      <c r="G177" t="s">
        <v>51</v>
      </c>
    </row>
    <row r="178" spans="1:7" x14ac:dyDescent="0.35">
      <c r="A178">
        <v>56952.969999999899</v>
      </c>
      <c r="B178">
        <v>6876.57</v>
      </c>
      <c r="C178">
        <v>79</v>
      </c>
      <c r="D178" t="s">
        <v>32</v>
      </c>
      <c r="E178" t="s">
        <v>77</v>
      </c>
      <c r="F178" t="s">
        <v>16</v>
      </c>
      <c r="G178" t="s">
        <v>36</v>
      </c>
    </row>
    <row r="179" spans="1:7" x14ac:dyDescent="0.35">
      <c r="A179">
        <v>5226119.6599999899</v>
      </c>
      <c r="B179">
        <v>1248134.4299999899</v>
      </c>
      <c r="C179">
        <v>250</v>
      </c>
      <c r="D179" t="s">
        <v>7</v>
      </c>
      <c r="E179" t="s">
        <v>44</v>
      </c>
      <c r="F179" t="s">
        <v>46</v>
      </c>
      <c r="G179" t="s">
        <v>14</v>
      </c>
    </row>
    <row r="180" spans="1:7" x14ac:dyDescent="0.35">
      <c r="A180">
        <v>2137919.09</v>
      </c>
      <c r="B180">
        <v>198605.97</v>
      </c>
      <c r="C180">
        <v>181</v>
      </c>
      <c r="D180" t="s">
        <v>7</v>
      </c>
      <c r="E180" t="s">
        <v>78</v>
      </c>
      <c r="F180" t="s">
        <v>46</v>
      </c>
      <c r="G180" t="s">
        <v>8</v>
      </c>
    </row>
    <row r="181" spans="1:7" x14ac:dyDescent="0.35">
      <c r="A181">
        <v>315264.88</v>
      </c>
      <c r="B181">
        <v>39627.730000000003</v>
      </c>
      <c r="C181">
        <v>96</v>
      </c>
      <c r="D181" t="s">
        <v>40</v>
      </c>
      <c r="E181" t="s">
        <v>29</v>
      </c>
      <c r="F181" t="s">
        <v>9</v>
      </c>
      <c r="G181" t="s">
        <v>22</v>
      </c>
    </row>
    <row r="182" spans="1:7" x14ac:dyDescent="0.35">
      <c r="A182">
        <v>879610.58999999904</v>
      </c>
      <c r="B182">
        <v>149955.95000000001</v>
      </c>
      <c r="C182">
        <v>101</v>
      </c>
      <c r="D182" t="s">
        <v>11</v>
      </c>
      <c r="E182" t="s">
        <v>47</v>
      </c>
      <c r="F182" t="s">
        <v>13</v>
      </c>
      <c r="G182" t="s">
        <v>8</v>
      </c>
    </row>
    <row r="183" spans="1:7" x14ac:dyDescent="0.35">
      <c r="A183">
        <v>5155043.726613</v>
      </c>
      <c r="B183">
        <v>854627.36429399997</v>
      </c>
      <c r="C183">
        <v>419</v>
      </c>
      <c r="D183" t="s">
        <v>17</v>
      </c>
      <c r="E183" t="s">
        <v>47</v>
      </c>
      <c r="F183" t="s">
        <v>13</v>
      </c>
      <c r="G183" t="s">
        <v>8</v>
      </c>
    </row>
    <row r="184" spans="1:7" x14ac:dyDescent="0.35">
      <c r="A184">
        <v>1318945.02999999</v>
      </c>
      <c r="B184">
        <v>186814.959999999</v>
      </c>
      <c r="C184">
        <v>134</v>
      </c>
      <c r="D184" t="s">
        <v>7</v>
      </c>
      <c r="E184" t="s">
        <v>52</v>
      </c>
      <c r="F184" t="s">
        <v>23</v>
      </c>
      <c r="G184" t="s">
        <v>38</v>
      </c>
    </row>
    <row r="185" spans="1:7" x14ac:dyDescent="0.35">
      <c r="A185">
        <v>82909570.894156694</v>
      </c>
      <c r="B185">
        <v>12105306.5922975</v>
      </c>
      <c r="C185">
        <v>244</v>
      </c>
      <c r="D185" t="s">
        <v>18</v>
      </c>
      <c r="E185" t="s">
        <v>22</v>
      </c>
      <c r="F185" t="s">
        <v>9</v>
      </c>
      <c r="G185" t="s">
        <v>24</v>
      </c>
    </row>
    <row r="186" spans="1:7" x14ac:dyDescent="0.35">
      <c r="A186">
        <v>127835.379999999</v>
      </c>
      <c r="B186">
        <v>18636.439999999999</v>
      </c>
      <c r="C186">
        <v>94</v>
      </c>
      <c r="D186" t="s">
        <v>32</v>
      </c>
      <c r="E186" t="s">
        <v>56</v>
      </c>
      <c r="F186" t="s">
        <v>16</v>
      </c>
      <c r="G186" t="s">
        <v>33</v>
      </c>
    </row>
    <row r="187" spans="1:7" x14ac:dyDescent="0.35">
      <c r="A187">
        <v>1938847.97999999</v>
      </c>
      <c r="B187">
        <v>249850.55999999901</v>
      </c>
      <c r="C187">
        <v>88</v>
      </c>
      <c r="D187" t="s">
        <v>30</v>
      </c>
      <c r="E187" t="s">
        <v>34</v>
      </c>
      <c r="F187" t="s">
        <v>9</v>
      </c>
      <c r="G187" t="s">
        <v>33</v>
      </c>
    </row>
    <row r="188" spans="1:7" x14ac:dyDescent="0.35">
      <c r="A188">
        <v>1409699.8399999901</v>
      </c>
      <c r="B188">
        <v>195054.079999999</v>
      </c>
      <c r="C188">
        <v>87</v>
      </c>
      <c r="D188" t="s">
        <v>11</v>
      </c>
      <c r="E188" t="s">
        <v>47</v>
      </c>
      <c r="F188" t="s">
        <v>16</v>
      </c>
      <c r="G188" t="s">
        <v>8</v>
      </c>
    </row>
    <row r="189" spans="1:7" x14ac:dyDescent="0.35">
      <c r="A189">
        <v>5154798.84</v>
      </c>
      <c r="B189">
        <v>516916.56999999902</v>
      </c>
      <c r="C189">
        <v>680</v>
      </c>
      <c r="D189" t="s">
        <v>7</v>
      </c>
      <c r="E189" t="s">
        <v>35</v>
      </c>
      <c r="F189" t="s">
        <v>9</v>
      </c>
      <c r="G189" t="s">
        <v>36</v>
      </c>
    </row>
    <row r="190" spans="1:7" x14ac:dyDescent="0.35">
      <c r="A190">
        <v>820119.40999999898</v>
      </c>
      <c r="B190">
        <v>7276.12</v>
      </c>
      <c r="C190">
        <v>170</v>
      </c>
      <c r="D190" t="s">
        <v>7</v>
      </c>
      <c r="E190" t="s">
        <v>53</v>
      </c>
      <c r="F190" t="s">
        <v>39</v>
      </c>
      <c r="G190" t="s">
        <v>28</v>
      </c>
    </row>
    <row r="191" spans="1:7" x14ac:dyDescent="0.35">
      <c r="A191">
        <v>1230313.52999999</v>
      </c>
      <c r="B191">
        <v>196548.34</v>
      </c>
      <c r="C191">
        <v>165</v>
      </c>
      <c r="D191" t="s">
        <v>7</v>
      </c>
      <c r="E191" t="s">
        <v>22</v>
      </c>
      <c r="F191" t="s">
        <v>39</v>
      </c>
      <c r="G191" t="s">
        <v>24</v>
      </c>
    </row>
    <row r="192" spans="1:7" x14ac:dyDescent="0.35">
      <c r="A192">
        <v>529870.21</v>
      </c>
      <c r="B192">
        <v>81840.460000000006</v>
      </c>
      <c r="C192">
        <v>63</v>
      </c>
      <c r="D192" t="s">
        <v>32</v>
      </c>
      <c r="E192" t="s">
        <v>48</v>
      </c>
      <c r="F192" t="s">
        <v>39</v>
      </c>
      <c r="G192" t="s">
        <v>14</v>
      </c>
    </row>
    <row r="193" spans="1:7" x14ac:dyDescent="0.35">
      <c r="A193">
        <v>6410524.6195979901</v>
      </c>
      <c r="B193">
        <v>1042528.9437309999</v>
      </c>
      <c r="C193">
        <v>415</v>
      </c>
      <c r="D193" t="s">
        <v>17</v>
      </c>
      <c r="E193" t="s">
        <v>50</v>
      </c>
      <c r="F193" t="s">
        <v>13</v>
      </c>
      <c r="G193" t="s">
        <v>8</v>
      </c>
    </row>
    <row r="194" spans="1:7" x14ac:dyDescent="0.35">
      <c r="A194">
        <v>108203.08</v>
      </c>
      <c r="B194">
        <v>12113.86</v>
      </c>
      <c r="C194">
        <v>95</v>
      </c>
      <c r="D194" t="s">
        <v>32</v>
      </c>
      <c r="E194" t="s">
        <v>31</v>
      </c>
      <c r="F194" t="s">
        <v>16</v>
      </c>
      <c r="G194" t="s">
        <v>28</v>
      </c>
    </row>
    <row r="195" spans="1:7" x14ac:dyDescent="0.35">
      <c r="A195">
        <v>356376.44</v>
      </c>
      <c r="B195">
        <v>64211.6899999999</v>
      </c>
      <c r="C195">
        <v>62</v>
      </c>
      <c r="D195" t="s">
        <v>32</v>
      </c>
      <c r="E195" t="s">
        <v>15</v>
      </c>
      <c r="F195" t="s">
        <v>46</v>
      </c>
      <c r="G195" t="s">
        <v>14</v>
      </c>
    </row>
    <row r="196" spans="1:7" x14ac:dyDescent="0.35">
      <c r="A196">
        <v>10573535.52</v>
      </c>
      <c r="B196">
        <v>1826056.23</v>
      </c>
      <c r="C196">
        <v>109</v>
      </c>
      <c r="D196" t="s">
        <v>30</v>
      </c>
      <c r="E196" t="s">
        <v>48</v>
      </c>
      <c r="F196" t="s">
        <v>23</v>
      </c>
      <c r="G196" t="s">
        <v>14</v>
      </c>
    </row>
    <row r="197" spans="1:7" x14ac:dyDescent="0.35">
      <c r="A197">
        <v>1015129.36999999</v>
      </c>
      <c r="B197">
        <v>108685.44</v>
      </c>
      <c r="C197">
        <v>64</v>
      </c>
      <c r="D197" t="s">
        <v>30</v>
      </c>
      <c r="E197" t="s">
        <v>14</v>
      </c>
      <c r="F197" t="s">
        <v>39</v>
      </c>
      <c r="G197" t="s">
        <v>24</v>
      </c>
    </row>
    <row r="198" spans="1:7" x14ac:dyDescent="0.35">
      <c r="A198">
        <v>4404166.3</v>
      </c>
      <c r="B198">
        <v>179840.05</v>
      </c>
      <c r="C198">
        <v>648</v>
      </c>
      <c r="D198" t="s">
        <v>7</v>
      </c>
      <c r="E198" t="s">
        <v>53</v>
      </c>
      <c r="F198" t="s">
        <v>9</v>
      </c>
      <c r="G198" t="s">
        <v>28</v>
      </c>
    </row>
    <row r="199" spans="1:7" x14ac:dyDescent="0.35">
      <c r="A199">
        <v>428552094.80999899</v>
      </c>
      <c r="B199">
        <v>59797221.25</v>
      </c>
      <c r="C199">
        <v>5149</v>
      </c>
      <c r="D199" t="s">
        <v>17</v>
      </c>
      <c r="E199" t="s">
        <v>59</v>
      </c>
      <c r="F199" t="s">
        <v>46</v>
      </c>
      <c r="G199" t="s">
        <v>38</v>
      </c>
    </row>
    <row r="200" spans="1:7" x14ac:dyDescent="0.35">
      <c r="A200">
        <v>7959357.4264709996</v>
      </c>
      <c r="B200">
        <v>1025396.397817</v>
      </c>
      <c r="C200">
        <v>506</v>
      </c>
      <c r="D200" t="s">
        <v>17</v>
      </c>
      <c r="E200" t="s">
        <v>67</v>
      </c>
      <c r="F200" t="s">
        <v>16</v>
      </c>
      <c r="G200" t="s">
        <v>51</v>
      </c>
    </row>
    <row r="201" spans="1:7" x14ac:dyDescent="0.35">
      <c r="A201">
        <v>5046967.0223775003</v>
      </c>
      <c r="B201">
        <v>713515.66098449996</v>
      </c>
      <c r="C201">
        <v>505</v>
      </c>
      <c r="D201" t="s">
        <v>17</v>
      </c>
      <c r="E201" t="s">
        <v>48</v>
      </c>
      <c r="F201" t="s">
        <v>16</v>
      </c>
      <c r="G201" t="s">
        <v>14</v>
      </c>
    </row>
    <row r="202" spans="1:7" x14ac:dyDescent="0.35">
      <c r="A202">
        <v>17120812.059999999</v>
      </c>
      <c r="B202">
        <v>2395475.41</v>
      </c>
      <c r="C202">
        <v>96</v>
      </c>
      <c r="D202" t="s">
        <v>20</v>
      </c>
      <c r="E202" t="s">
        <v>36</v>
      </c>
      <c r="F202" t="s">
        <v>9</v>
      </c>
      <c r="G202" t="s">
        <v>10</v>
      </c>
    </row>
    <row r="203" spans="1:7" x14ac:dyDescent="0.35">
      <c r="A203">
        <v>180334.71676439999</v>
      </c>
      <c r="B203">
        <v>18325.381961699899</v>
      </c>
      <c r="C203">
        <v>89</v>
      </c>
      <c r="D203" t="s">
        <v>30</v>
      </c>
      <c r="E203" t="s">
        <v>25</v>
      </c>
      <c r="F203" t="s">
        <v>9</v>
      </c>
      <c r="G203" t="s">
        <v>26</v>
      </c>
    </row>
    <row r="204" spans="1:7" x14ac:dyDescent="0.35">
      <c r="A204">
        <v>251759.62193728</v>
      </c>
      <c r="B204">
        <v>46957.806155359998</v>
      </c>
      <c r="C204">
        <v>225</v>
      </c>
      <c r="D204" t="s">
        <v>18</v>
      </c>
      <c r="E204" t="s">
        <v>57</v>
      </c>
      <c r="F204" t="s">
        <v>16</v>
      </c>
      <c r="G204" t="s">
        <v>8</v>
      </c>
    </row>
    <row r="205" spans="1:7" x14ac:dyDescent="0.35">
      <c r="A205">
        <v>5361193.6925525004</v>
      </c>
      <c r="B205">
        <v>789770.4786565</v>
      </c>
      <c r="C205">
        <v>483</v>
      </c>
      <c r="D205" t="s">
        <v>17</v>
      </c>
      <c r="E205" t="s">
        <v>75</v>
      </c>
      <c r="F205" t="s">
        <v>16</v>
      </c>
      <c r="G205" t="s">
        <v>28</v>
      </c>
    </row>
    <row r="206" spans="1:7" x14ac:dyDescent="0.35">
      <c r="A206">
        <v>64849.82</v>
      </c>
      <c r="B206">
        <v>7693.2599999999902</v>
      </c>
      <c r="C206">
        <v>56</v>
      </c>
      <c r="D206" t="s">
        <v>42</v>
      </c>
      <c r="E206" t="s">
        <v>61</v>
      </c>
      <c r="F206" t="s">
        <v>39</v>
      </c>
      <c r="G206" t="s">
        <v>26</v>
      </c>
    </row>
    <row r="207" spans="1:7" x14ac:dyDescent="0.35">
      <c r="A207">
        <v>1075723.70999999</v>
      </c>
      <c r="B207">
        <v>20780.07</v>
      </c>
      <c r="C207">
        <v>172</v>
      </c>
      <c r="D207" t="s">
        <v>7</v>
      </c>
      <c r="E207" t="s">
        <v>31</v>
      </c>
      <c r="F207" t="s">
        <v>39</v>
      </c>
      <c r="G207" t="s">
        <v>28</v>
      </c>
    </row>
    <row r="208" spans="1:7" x14ac:dyDescent="0.35">
      <c r="A208">
        <v>86498.31</v>
      </c>
      <c r="B208">
        <v>14123.55</v>
      </c>
      <c r="C208">
        <v>79</v>
      </c>
      <c r="D208" t="s">
        <v>42</v>
      </c>
      <c r="E208" t="s">
        <v>25</v>
      </c>
      <c r="F208" t="s">
        <v>16</v>
      </c>
      <c r="G208" t="s">
        <v>26</v>
      </c>
    </row>
    <row r="209" spans="1:7" x14ac:dyDescent="0.35">
      <c r="A209">
        <v>5660614.1558119897</v>
      </c>
      <c r="B209">
        <v>748942.91191499995</v>
      </c>
      <c r="C209">
        <v>500</v>
      </c>
      <c r="D209" t="s">
        <v>17</v>
      </c>
      <c r="E209" t="s">
        <v>54</v>
      </c>
      <c r="F209" t="s">
        <v>16</v>
      </c>
      <c r="G209" t="s">
        <v>51</v>
      </c>
    </row>
    <row r="210" spans="1:7" x14ac:dyDescent="0.35">
      <c r="A210">
        <v>918672.59</v>
      </c>
      <c r="B210">
        <v>122546.21</v>
      </c>
      <c r="C210">
        <v>103</v>
      </c>
      <c r="D210" t="s">
        <v>11</v>
      </c>
      <c r="E210" t="s">
        <v>50</v>
      </c>
      <c r="F210" t="s">
        <v>13</v>
      </c>
      <c r="G210" t="s">
        <v>8</v>
      </c>
    </row>
    <row r="211" spans="1:7" x14ac:dyDescent="0.35">
      <c r="A211">
        <v>9865297.2490929998</v>
      </c>
      <c r="B211">
        <v>1522345.83796899</v>
      </c>
      <c r="C211">
        <v>488</v>
      </c>
      <c r="D211" t="s">
        <v>17</v>
      </c>
      <c r="E211" t="s">
        <v>57</v>
      </c>
      <c r="F211" t="s">
        <v>16</v>
      </c>
      <c r="G211" t="s">
        <v>8</v>
      </c>
    </row>
    <row r="212" spans="1:7" x14ac:dyDescent="0.35">
      <c r="A212">
        <v>46574840.189999998</v>
      </c>
      <c r="B212">
        <v>6436075.1500000004</v>
      </c>
      <c r="C212">
        <v>364</v>
      </c>
      <c r="D212" t="s">
        <v>17</v>
      </c>
      <c r="E212" t="s">
        <v>21</v>
      </c>
      <c r="F212" t="s">
        <v>9</v>
      </c>
      <c r="G212" t="s">
        <v>22</v>
      </c>
    </row>
    <row r="213" spans="1:7" x14ac:dyDescent="0.35">
      <c r="A213">
        <v>155771.70000000001</v>
      </c>
      <c r="B213">
        <v>15720.029999999901</v>
      </c>
      <c r="C213">
        <v>52</v>
      </c>
      <c r="D213" t="s">
        <v>7</v>
      </c>
      <c r="E213" t="s">
        <v>58</v>
      </c>
      <c r="F213" t="s">
        <v>13</v>
      </c>
      <c r="G213" t="s">
        <v>33</v>
      </c>
    </row>
    <row r="214" spans="1:7" x14ac:dyDescent="0.35">
      <c r="A214">
        <v>16704617.59</v>
      </c>
      <c r="B214">
        <v>2157501.4199999901</v>
      </c>
      <c r="C214">
        <v>233</v>
      </c>
      <c r="D214" t="s">
        <v>20</v>
      </c>
      <c r="E214" t="s">
        <v>10</v>
      </c>
      <c r="F214" t="s">
        <v>13</v>
      </c>
      <c r="G214" t="s">
        <v>19</v>
      </c>
    </row>
    <row r="215" spans="1:7" x14ac:dyDescent="0.35">
      <c r="A215">
        <v>384437.87991060002</v>
      </c>
      <c r="B215">
        <v>42382.699517399902</v>
      </c>
      <c r="C215">
        <v>94</v>
      </c>
      <c r="D215" t="s">
        <v>20</v>
      </c>
      <c r="E215" t="s">
        <v>60</v>
      </c>
      <c r="F215" t="s">
        <v>9</v>
      </c>
      <c r="G215" t="s">
        <v>26</v>
      </c>
    </row>
    <row r="216" spans="1:7" x14ac:dyDescent="0.35">
      <c r="A216">
        <v>306638.23201069998</v>
      </c>
      <c r="B216">
        <v>48577.893509759997</v>
      </c>
      <c r="C216">
        <v>127</v>
      </c>
      <c r="D216" t="s">
        <v>18</v>
      </c>
      <c r="E216" t="s">
        <v>79</v>
      </c>
      <c r="F216" t="s">
        <v>9</v>
      </c>
      <c r="G216" t="s">
        <v>72</v>
      </c>
    </row>
    <row r="217" spans="1:7" x14ac:dyDescent="0.35">
      <c r="A217">
        <v>11846122.23</v>
      </c>
      <c r="B217">
        <v>1684104.53</v>
      </c>
      <c r="C217">
        <v>155</v>
      </c>
      <c r="D217" t="s">
        <v>20</v>
      </c>
      <c r="E217" t="s">
        <v>47</v>
      </c>
      <c r="F217" t="s">
        <v>16</v>
      </c>
      <c r="G217" t="s">
        <v>19</v>
      </c>
    </row>
    <row r="218" spans="1:7" x14ac:dyDescent="0.35">
      <c r="A218">
        <v>810319.98999999894</v>
      </c>
      <c r="B218">
        <v>5988.67</v>
      </c>
      <c r="C218">
        <v>169</v>
      </c>
      <c r="D218" t="s">
        <v>7</v>
      </c>
      <c r="E218" t="s">
        <v>41</v>
      </c>
      <c r="F218" t="s">
        <v>39</v>
      </c>
      <c r="G218" t="s">
        <v>41</v>
      </c>
    </row>
    <row r="219" spans="1:7" x14ac:dyDescent="0.35">
      <c r="A219">
        <v>1543017.45</v>
      </c>
      <c r="B219">
        <v>226771.17</v>
      </c>
      <c r="C219">
        <v>95</v>
      </c>
      <c r="D219" t="s">
        <v>11</v>
      </c>
      <c r="E219" t="s">
        <v>14</v>
      </c>
      <c r="F219" t="s">
        <v>16</v>
      </c>
      <c r="G219" t="s">
        <v>24</v>
      </c>
    </row>
    <row r="220" spans="1:7" x14ac:dyDescent="0.35">
      <c r="A220">
        <v>8607710.8199999891</v>
      </c>
      <c r="B220">
        <v>1648295.16</v>
      </c>
      <c r="C220">
        <v>111</v>
      </c>
      <c r="D220" t="s">
        <v>30</v>
      </c>
      <c r="E220" t="s">
        <v>34</v>
      </c>
      <c r="F220" t="s">
        <v>23</v>
      </c>
      <c r="G220" t="s">
        <v>33</v>
      </c>
    </row>
    <row r="221" spans="1:7" x14ac:dyDescent="0.35">
      <c r="A221">
        <v>1333622.26</v>
      </c>
      <c r="B221">
        <v>168989.81</v>
      </c>
      <c r="C221">
        <v>115</v>
      </c>
      <c r="D221" t="s">
        <v>11</v>
      </c>
      <c r="E221" t="s">
        <v>59</v>
      </c>
      <c r="F221" t="s">
        <v>13</v>
      </c>
      <c r="G221" t="s">
        <v>38</v>
      </c>
    </row>
    <row r="222" spans="1:7" x14ac:dyDescent="0.35">
      <c r="A222">
        <v>4506871.16</v>
      </c>
      <c r="B222">
        <v>195724.09</v>
      </c>
      <c r="C222">
        <v>689</v>
      </c>
      <c r="D222" t="s">
        <v>7</v>
      </c>
      <c r="E222" t="s">
        <v>43</v>
      </c>
      <c r="F222" t="s">
        <v>9</v>
      </c>
      <c r="G222" t="s">
        <v>36</v>
      </c>
    </row>
    <row r="223" spans="1:7" x14ac:dyDescent="0.35">
      <c r="A223">
        <v>290132.69592168002</v>
      </c>
      <c r="B223">
        <v>39773.345745480001</v>
      </c>
      <c r="C223">
        <v>212</v>
      </c>
      <c r="D223" t="s">
        <v>20</v>
      </c>
      <c r="E223" t="s">
        <v>75</v>
      </c>
      <c r="F223" t="s">
        <v>13</v>
      </c>
      <c r="G223" t="s">
        <v>28</v>
      </c>
    </row>
    <row r="224" spans="1:7" x14ac:dyDescent="0.35">
      <c r="A224">
        <v>90588.659999999902</v>
      </c>
      <c r="B224">
        <v>14709.99</v>
      </c>
      <c r="C224">
        <v>24</v>
      </c>
      <c r="D224" t="s">
        <v>40</v>
      </c>
      <c r="E224" t="s">
        <v>56</v>
      </c>
      <c r="F224" t="s">
        <v>23</v>
      </c>
      <c r="G224" t="s">
        <v>33</v>
      </c>
    </row>
    <row r="225" spans="1:7" x14ac:dyDescent="0.35">
      <c r="A225">
        <v>5123889.3611345002</v>
      </c>
      <c r="B225">
        <v>671991.93722099997</v>
      </c>
      <c r="C225">
        <v>427</v>
      </c>
      <c r="D225" t="s">
        <v>17</v>
      </c>
      <c r="E225" t="s">
        <v>80</v>
      </c>
      <c r="F225" t="s">
        <v>13</v>
      </c>
      <c r="G225" t="s">
        <v>26</v>
      </c>
    </row>
    <row r="226" spans="1:7" x14ac:dyDescent="0.35">
      <c r="A226">
        <v>156562.62100049999</v>
      </c>
      <c r="B226">
        <v>56406.769197900001</v>
      </c>
      <c r="C226">
        <v>47</v>
      </c>
      <c r="D226" t="s">
        <v>30</v>
      </c>
      <c r="E226" t="s">
        <v>50</v>
      </c>
      <c r="F226" t="s">
        <v>39</v>
      </c>
      <c r="G226" t="s">
        <v>8</v>
      </c>
    </row>
    <row r="227" spans="1:7" x14ac:dyDescent="0.35">
      <c r="A227">
        <v>74724.94</v>
      </c>
      <c r="B227">
        <v>10226.39</v>
      </c>
      <c r="C227">
        <v>59</v>
      </c>
      <c r="D227" t="s">
        <v>42</v>
      </c>
      <c r="E227" t="s">
        <v>52</v>
      </c>
      <c r="F227" t="s">
        <v>39</v>
      </c>
      <c r="G227" t="s">
        <v>38</v>
      </c>
    </row>
    <row r="228" spans="1:7" x14ac:dyDescent="0.35">
      <c r="A228">
        <v>5156563.9260696797</v>
      </c>
      <c r="B228">
        <v>817491.84027038002</v>
      </c>
      <c r="C228">
        <v>317</v>
      </c>
      <c r="D228" t="s">
        <v>18</v>
      </c>
      <c r="E228" t="s">
        <v>31</v>
      </c>
      <c r="F228" t="s">
        <v>16</v>
      </c>
      <c r="G228" t="s">
        <v>28</v>
      </c>
    </row>
    <row r="229" spans="1:7" x14ac:dyDescent="0.35">
      <c r="A229">
        <v>2110002.4700000002</v>
      </c>
      <c r="B229">
        <v>359595.239999999</v>
      </c>
      <c r="C229">
        <v>188</v>
      </c>
      <c r="D229" t="s">
        <v>7</v>
      </c>
      <c r="E229" t="s">
        <v>36</v>
      </c>
      <c r="F229" t="s">
        <v>46</v>
      </c>
      <c r="G229" t="s">
        <v>10</v>
      </c>
    </row>
    <row r="230" spans="1:7" x14ac:dyDescent="0.35">
      <c r="A230">
        <v>1152280.5999999901</v>
      </c>
      <c r="B230">
        <v>149504.60999999999</v>
      </c>
      <c r="C230">
        <v>164</v>
      </c>
      <c r="D230" t="s">
        <v>7</v>
      </c>
      <c r="E230" t="s">
        <v>51</v>
      </c>
      <c r="F230" t="s">
        <v>39</v>
      </c>
      <c r="G230" t="s">
        <v>24</v>
      </c>
    </row>
    <row r="231" spans="1:7" x14ac:dyDescent="0.35">
      <c r="A231">
        <v>110238316.25803199</v>
      </c>
      <c r="B231">
        <v>17338602.037877101</v>
      </c>
      <c r="C231">
        <v>559</v>
      </c>
      <c r="D231" t="s">
        <v>18</v>
      </c>
      <c r="E231" t="s">
        <v>52</v>
      </c>
      <c r="F231" t="s">
        <v>16</v>
      </c>
      <c r="G231" t="s">
        <v>38</v>
      </c>
    </row>
    <row r="232" spans="1:7" x14ac:dyDescent="0.35">
      <c r="A232">
        <v>885845.47960920003</v>
      </c>
      <c r="B232">
        <v>144395.76524999901</v>
      </c>
      <c r="C232">
        <v>100</v>
      </c>
      <c r="D232" t="s">
        <v>30</v>
      </c>
      <c r="E232" t="s">
        <v>47</v>
      </c>
      <c r="F232" t="s">
        <v>23</v>
      </c>
      <c r="G232" t="s">
        <v>8</v>
      </c>
    </row>
    <row r="233" spans="1:7" x14ac:dyDescent="0.35">
      <c r="A233">
        <v>61535611.7835318</v>
      </c>
      <c r="B233">
        <v>11348842.3776531</v>
      </c>
      <c r="C233">
        <v>311</v>
      </c>
      <c r="D233" t="s">
        <v>18</v>
      </c>
      <c r="E233" t="s">
        <v>45</v>
      </c>
      <c r="F233" t="s">
        <v>13</v>
      </c>
      <c r="G233" t="s">
        <v>14</v>
      </c>
    </row>
    <row r="234" spans="1:7" x14ac:dyDescent="0.35">
      <c r="A234">
        <v>7871007.6500000004</v>
      </c>
      <c r="B234">
        <v>1300854.70999999</v>
      </c>
      <c r="C234">
        <v>731</v>
      </c>
      <c r="D234" t="s">
        <v>7</v>
      </c>
      <c r="E234" t="s">
        <v>34</v>
      </c>
      <c r="F234" t="s">
        <v>9</v>
      </c>
      <c r="G234" t="s">
        <v>33</v>
      </c>
    </row>
    <row r="235" spans="1:7" x14ac:dyDescent="0.35">
      <c r="A235">
        <v>313195.65999999997</v>
      </c>
      <c r="B235">
        <v>42646.1499999999</v>
      </c>
      <c r="C235">
        <v>67</v>
      </c>
      <c r="D235" t="s">
        <v>32</v>
      </c>
      <c r="E235" t="s">
        <v>76</v>
      </c>
      <c r="F235" t="s">
        <v>46</v>
      </c>
      <c r="G235" t="s">
        <v>51</v>
      </c>
    </row>
    <row r="236" spans="1:7" x14ac:dyDescent="0.35">
      <c r="A236">
        <v>1050272.5699999901</v>
      </c>
      <c r="B236">
        <v>154159.28999999899</v>
      </c>
      <c r="C236">
        <v>221</v>
      </c>
      <c r="D236" t="s">
        <v>32</v>
      </c>
      <c r="E236" t="s">
        <v>43</v>
      </c>
      <c r="F236" t="s">
        <v>9</v>
      </c>
      <c r="G236" t="s">
        <v>36</v>
      </c>
    </row>
    <row r="237" spans="1:7" x14ac:dyDescent="0.35">
      <c r="A237">
        <v>13103358.769999901</v>
      </c>
      <c r="B237">
        <v>2177880.15</v>
      </c>
      <c r="C237">
        <v>216</v>
      </c>
      <c r="D237" t="s">
        <v>20</v>
      </c>
      <c r="E237" t="s">
        <v>49</v>
      </c>
      <c r="F237" t="s">
        <v>13</v>
      </c>
      <c r="G237" t="s">
        <v>33</v>
      </c>
    </row>
    <row r="238" spans="1:7" x14ac:dyDescent="0.35">
      <c r="A238">
        <v>157110.53</v>
      </c>
      <c r="B238">
        <v>22708.09</v>
      </c>
      <c r="C238">
        <v>57</v>
      </c>
      <c r="D238" t="s">
        <v>42</v>
      </c>
      <c r="E238" t="s">
        <v>25</v>
      </c>
      <c r="F238" t="s">
        <v>39</v>
      </c>
      <c r="G238" t="s">
        <v>26</v>
      </c>
    </row>
    <row r="239" spans="1:7" x14ac:dyDescent="0.35">
      <c r="A239">
        <v>276803.24</v>
      </c>
      <c r="B239">
        <v>46041.46</v>
      </c>
      <c r="C239">
        <v>68</v>
      </c>
      <c r="D239" t="s">
        <v>32</v>
      </c>
      <c r="E239" t="s">
        <v>59</v>
      </c>
      <c r="F239" t="s">
        <v>39</v>
      </c>
      <c r="G239" t="s">
        <v>38</v>
      </c>
    </row>
    <row r="240" spans="1:7" x14ac:dyDescent="0.35">
      <c r="A240">
        <v>9325980.6739220005</v>
      </c>
      <c r="B240">
        <v>1493283.602283</v>
      </c>
      <c r="C240">
        <v>497</v>
      </c>
      <c r="D240" t="s">
        <v>17</v>
      </c>
      <c r="E240" t="s">
        <v>35</v>
      </c>
      <c r="F240" t="s">
        <v>16</v>
      </c>
      <c r="G240" t="s">
        <v>36</v>
      </c>
    </row>
    <row r="241" spans="1:7" x14ac:dyDescent="0.35">
      <c r="A241">
        <v>276687.67</v>
      </c>
      <c r="B241">
        <v>63441.15</v>
      </c>
      <c r="C241">
        <v>43</v>
      </c>
      <c r="D241" t="s">
        <v>32</v>
      </c>
      <c r="E241" t="s">
        <v>44</v>
      </c>
      <c r="F241" t="s">
        <v>46</v>
      </c>
      <c r="G241" t="s">
        <v>33</v>
      </c>
    </row>
    <row r="242" spans="1:7" x14ac:dyDescent="0.35">
      <c r="A242">
        <v>117823.09</v>
      </c>
      <c r="B242">
        <v>13128.54</v>
      </c>
      <c r="C242">
        <v>113</v>
      </c>
      <c r="D242" t="s">
        <v>32</v>
      </c>
      <c r="E242" t="s">
        <v>37</v>
      </c>
      <c r="F242" t="s">
        <v>16</v>
      </c>
      <c r="G242" t="s">
        <v>38</v>
      </c>
    </row>
    <row r="243" spans="1:7" x14ac:dyDescent="0.35">
      <c r="A243">
        <v>55514787.7094827</v>
      </c>
      <c r="B243">
        <v>8104031.8779064901</v>
      </c>
      <c r="C243">
        <v>137</v>
      </c>
      <c r="D243" t="s">
        <v>18</v>
      </c>
      <c r="E243" t="s">
        <v>25</v>
      </c>
      <c r="F243" t="s">
        <v>9</v>
      </c>
      <c r="G243" t="s">
        <v>26</v>
      </c>
    </row>
    <row r="244" spans="1:7" x14ac:dyDescent="0.35">
      <c r="A244">
        <v>1321113.9099999899</v>
      </c>
      <c r="B244">
        <v>98866.28</v>
      </c>
      <c r="C244">
        <v>106</v>
      </c>
      <c r="D244" t="s">
        <v>7</v>
      </c>
      <c r="E244" t="s">
        <v>41</v>
      </c>
      <c r="F244" t="s">
        <v>23</v>
      </c>
      <c r="G244" t="s">
        <v>41</v>
      </c>
    </row>
    <row r="245" spans="1:7" x14ac:dyDescent="0.35">
      <c r="A245">
        <v>137434.8187113</v>
      </c>
      <c r="B245">
        <v>16553.0856876</v>
      </c>
      <c r="C245">
        <v>54</v>
      </c>
      <c r="D245" t="s">
        <v>30</v>
      </c>
      <c r="E245" t="s">
        <v>65</v>
      </c>
      <c r="F245" t="s">
        <v>9</v>
      </c>
      <c r="G245" t="s">
        <v>41</v>
      </c>
    </row>
    <row r="246" spans="1:7" x14ac:dyDescent="0.35">
      <c r="A246">
        <v>22428605.4099999</v>
      </c>
      <c r="B246">
        <v>2780787.09</v>
      </c>
      <c r="C246">
        <v>98</v>
      </c>
      <c r="D246" t="s">
        <v>20</v>
      </c>
      <c r="E246" t="s">
        <v>70</v>
      </c>
      <c r="F246" t="s">
        <v>9</v>
      </c>
      <c r="G246" t="s">
        <v>38</v>
      </c>
    </row>
    <row r="247" spans="1:7" x14ac:dyDescent="0.35">
      <c r="A247">
        <v>132499.57999999999</v>
      </c>
      <c r="B247">
        <v>17145.859999999899</v>
      </c>
      <c r="C247">
        <v>32</v>
      </c>
      <c r="D247" t="s">
        <v>11</v>
      </c>
      <c r="E247" t="s">
        <v>81</v>
      </c>
      <c r="F247" t="s">
        <v>23</v>
      </c>
      <c r="G247" t="s">
        <v>36</v>
      </c>
    </row>
    <row r="248" spans="1:7" x14ac:dyDescent="0.35">
      <c r="A248">
        <v>69068098.968385994</v>
      </c>
      <c r="B248">
        <v>10148624.1357805</v>
      </c>
      <c r="C248">
        <v>246</v>
      </c>
      <c r="D248" t="s">
        <v>18</v>
      </c>
      <c r="E248" t="s">
        <v>37</v>
      </c>
      <c r="F248" t="s">
        <v>9</v>
      </c>
      <c r="G248" t="s">
        <v>38</v>
      </c>
    </row>
    <row r="249" spans="1:7" x14ac:dyDescent="0.35">
      <c r="A249">
        <v>55146.0619611</v>
      </c>
      <c r="B249">
        <v>7113.7689413999997</v>
      </c>
      <c r="C249">
        <v>36</v>
      </c>
      <c r="D249" t="s">
        <v>30</v>
      </c>
      <c r="E249" t="s">
        <v>78</v>
      </c>
      <c r="F249" t="s">
        <v>16</v>
      </c>
      <c r="G249" t="s">
        <v>8</v>
      </c>
    </row>
    <row r="250" spans="1:7" x14ac:dyDescent="0.35">
      <c r="A250">
        <v>1197446.6499999899</v>
      </c>
      <c r="B250">
        <v>170454.1</v>
      </c>
      <c r="C250">
        <v>235</v>
      </c>
      <c r="D250" t="s">
        <v>32</v>
      </c>
      <c r="E250" t="s">
        <v>26</v>
      </c>
      <c r="F250" t="s">
        <v>9</v>
      </c>
      <c r="G250" t="s">
        <v>10</v>
      </c>
    </row>
    <row r="251" spans="1:7" x14ac:dyDescent="0.35">
      <c r="A251">
        <v>1174459.3500000001</v>
      </c>
      <c r="B251">
        <v>135865.07999999999</v>
      </c>
      <c r="C251">
        <v>118</v>
      </c>
      <c r="D251" t="s">
        <v>11</v>
      </c>
      <c r="E251" t="s">
        <v>68</v>
      </c>
      <c r="F251" t="s">
        <v>13</v>
      </c>
      <c r="G251" t="s">
        <v>38</v>
      </c>
    </row>
    <row r="252" spans="1:7" x14ac:dyDescent="0.35">
      <c r="A252">
        <v>593949.75710399996</v>
      </c>
      <c r="B252">
        <v>98401.394747699902</v>
      </c>
      <c r="C252">
        <v>48</v>
      </c>
      <c r="D252" t="s">
        <v>30</v>
      </c>
      <c r="E252" t="s">
        <v>80</v>
      </c>
      <c r="F252" t="s">
        <v>39</v>
      </c>
      <c r="G252" t="s">
        <v>26</v>
      </c>
    </row>
    <row r="253" spans="1:7" x14ac:dyDescent="0.35">
      <c r="A253">
        <v>199237.79</v>
      </c>
      <c r="B253">
        <v>31096.91</v>
      </c>
      <c r="C253">
        <v>63</v>
      </c>
      <c r="D253" t="s">
        <v>32</v>
      </c>
      <c r="E253" t="s">
        <v>78</v>
      </c>
      <c r="F253" t="s">
        <v>39</v>
      </c>
      <c r="G253" t="s">
        <v>8</v>
      </c>
    </row>
    <row r="254" spans="1:7" x14ac:dyDescent="0.35">
      <c r="A254">
        <v>9259105.9899999909</v>
      </c>
      <c r="B254">
        <v>1219799.31</v>
      </c>
      <c r="C254">
        <v>156</v>
      </c>
      <c r="D254" t="s">
        <v>20</v>
      </c>
      <c r="E254" t="s">
        <v>10</v>
      </c>
      <c r="F254" t="s">
        <v>16</v>
      </c>
      <c r="G254" t="s">
        <v>19</v>
      </c>
    </row>
    <row r="255" spans="1:7" x14ac:dyDescent="0.35">
      <c r="A255">
        <v>67061.429999999993</v>
      </c>
      <c r="B255">
        <v>9688.1</v>
      </c>
      <c r="C255">
        <v>113</v>
      </c>
      <c r="D255" t="s">
        <v>42</v>
      </c>
      <c r="E255" t="s">
        <v>22</v>
      </c>
      <c r="F255" t="s">
        <v>16</v>
      </c>
      <c r="G255" t="s">
        <v>24</v>
      </c>
    </row>
    <row r="256" spans="1:7" x14ac:dyDescent="0.35">
      <c r="A256">
        <v>328722.58136519999</v>
      </c>
      <c r="B256">
        <v>96736.335847800001</v>
      </c>
      <c r="C256">
        <v>48</v>
      </c>
      <c r="D256" t="s">
        <v>30</v>
      </c>
      <c r="E256" t="s">
        <v>81</v>
      </c>
      <c r="F256" t="s">
        <v>39</v>
      </c>
      <c r="G256" t="s">
        <v>36</v>
      </c>
    </row>
    <row r="257" spans="1:7" x14ac:dyDescent="0.35">
      <c r="A257">
        <v>614205.55999999901</v>
      </c>
      <c r="B257">
        <v>107747.569999999</v>
      </c>
      <c r="C257">
        <v>135</v>
      </c>
      <c r="D257" t="s">
        <v>7</v>
      </c>
      <c r="E257" t="s">
        <v>37</v>
      </c>
      <c r="F257" t="s">
        <v>16</v>
      </c>
      <c r="G257" t="s">
        <v>38</v>
      </c>
    </row>
    <row r="258" spans="1:7" x14ac:dyDescent="0.35">
      <c r="A258">
        <v>172215.37</v>
      </c>
      <c r="B258">
        <v>24131.37</v>
      </c>
      <c r="C258">
        <v>32</v>
      </c>
      <c r="D258" t="s">
        <v>11</v>
      </c>
      <c r="E258" t="s">
        <v>57</v>
      </c>
      <c r="F258" t="s">
        <v>23</v>
      </c>
      <c r="G258" t="s">
        <v>8</v>
      </c>
    </row>
    <row r="259" spans="1:7" x14ac:dyDescent="0.35">
      <c r="A259">
        <v>264538.54215504002</v>
      </c>
      <c r="B259">
        <v>38607.116612879901</v>
      </c>
      <c r="C259">
        <v>128</v>
      </c>
      <c r="D259" t="s">
        <v>20</v>
      </c>
      <c r="E259" t="s">
        <v>35</v>
      </c>
      <c r="F259" t="s">
        <v>23</v>
      </c>
      <c r="G259" t="s">
        <v>36</v>
      </c>
    </row>
    <row r="260" spans="1:7" x14ac:dyDescent="0.35">
      <c r="A260">
        <v>49401.502446179999</v>
      </c>
      <c r="B260">
        <v>13067.39640544</v>
      </c>
      <c r="C260">
        <v>62</v>
      </c>
      <c r="D260" t="s">
        <v>18</v>
      </c>
      <c r="E260" t="s">
        <v>47</v>
      </c>
      <c r="F260" t="s">
        <v>46</v>
      </c>
      <c r="G260" t="s">
        <v>8</v>
      </c>
    </row>
    <row r="261" spans="1:7" x14ac:dyDescent="0.35">
      <c r="A261">
        <v>14963278.51</v>
      </c>
      <c r="B261">
        <v>2345628.1800000002</v>
      </c>
      <c r="C261">
        <v>96</v>
      </c>
      <c r="D261" t="s">
        <v>20</v>
      </c>
      <c r="E261" t="s">
        <v>12</v>
      </c>
      <c r="F261" t="s">
        <v>9</v>
      </c>
      <c r="G261" t="s">
        <v>14</v>
      </c>
    </row>
    <row r="262" spans="1:7" x14ac:dyDescent="0.35">
      <c r="A262">
        <v>16477.769999999899</v>
      </c>
      <c r="B262">
        <v>2596.17</v>
      </c>
      <c r="C262">
        <v>27</v>
      </c>
      <c r="D262" t="s">
        <v>42</v>
      </c>
      <c r="E262" t="s">
        <v>51</v>
      </c>
      <c r="F262" t="s">
        <v>23</v>
      </c>
      <c r="G262" t="s">
        <v>24</v>
      </c>
    </row>
    <row r="263" spans="1:7" x14ac:dyDescent="0.35">
      <c r="A263">
        <v>399228.65</v>
      </c>
      <c r="B263">
        <v>54069.11</v>
      </c>
      <c r="C263">
        <v>139</v>
      </c>
      <c r="D263" t="s">
        <v>7</v>
      </c>
      <c r="E263" t="s">
        <v>59</v>
      </c>
      <c r="F263" t="s">
        <v>16</v>
      </c>
      <c r="G263" t="s">
        <v>38</v>
      </c>
    </row>
    <row r="264" spans="1:7" x14ac:dyDescent="0.35">
      <c r="A264">
        <v>11901.188577299999</v>
      </c>
      <c r="B264">
        <v>1230.0305358000001</v>
      </c>
      <c r="C264">
        <v>18</v>
      </c>
      <c r="D264" t="s">
        <v>30</v>
      </c>
      <c r="E264" t="s">
        <v>57</v>
      </c>
      <c r="F264" t="s">
        <v>13</v>
      </c>
      <c r="G264" t="s">
        <v>8</v>
      </c>
    </row>
    <row r="265" spans="1:7" x14ac:dyDescent="0.35">
      <c r="A265">
        <v>44908.504820059999</v>
      </c>
      <c r="B265">
        <v>8049.8337135800002</v>
      </c>
      <c r="C265">
        <v>54</v>
      </c>
      <c r="D265" t="s">
        <v>18</v>
      </c>
      <c r="E265" t="s">
        <v>82</v>
      </c>
      <c r="F265" t="s">
        <v>39</v>
      </c>
      <c r="G265" t="s">
        <v>64</v>
      </c>
    </row>
    <row r="266" spans="1:7" x14ac:dyDescent="0.35">
      <c r="A266">
        <v>373716.25820675999</v>
      </c>
      <c r="B266">
        <v>46309.128079679896</v>
      </c>
      <c r="C266">
        <v>90</v>
      </c>
      <c r="D266" t="s">
        <v>20</v>
      </c>
      <c r="E266" t="s">
        <v>50</v>
      </c>
      <c r="F266" t="s">
        <v>9</v>
      </c>
      <c r="G266" t="s">
        <v>8</v>
      </c>
    </row>
    <row r="267" spans="1:7" x14ac:dyDescent="0.35">
      <c r="A267">
        <v>183392.149999999</v>
      </c>
      <c r="B267">
        <v>29188.969999999899</v>
      </c>
      <c r="C267">
        <v>64</v>
      </c>
      <c r="D267" t="s">
        <v>40</v>
      </c>
      <c r="E267" t="s">
        <v>21</v>
      </c>
      <c r="F267" t="s">
        <v>39</v>
      </c>
      <c r="G267" t="s">
        <v>22</v>
      </c>
    </row>
    <row r="268" spans="1:7" x14ac:dyDescent="0.35">
      <c r="A268">
        <v>161356.82999999999</v>
      </c>
      <c r="B268">
        <v>22898.609999999899</v>
      </c>
      <c r="C268">
        <v>42</v>
      </c>
      <c r="D268" t="s">
        <v>11</v>
      </c>
      <c r="E268" t="s">
        <v>83</v>
      </c>
      <c r="F268" t="s">
        <v>23</v>
      </c>
      <c r="G268" t="s">
        <v>51</v>
      </c>
    </row>
    <row r="269" spans="1:7" x14ac:dyDescent="0.35">
      <c r="A269">
        <v>6735183.2400000002</v>
      </c>
      <c r="B269">
        <v>1026238.92999999</v>
      </c>
      <c r="C269">
        <v>117</v>
      </c>
      <c r="D269" t="s">
        <v>30</v>
      </c>
      <c r="E269" t="s">
        <v>70</v>
      </c>
      <c r="F269" t="s">
        <v>23</v>
      </c>
      <c r="G269" t="s">
        <v>38</v>
      </c>
    </row>
    <row r="270" spans="1:7" x14ac:dyDescent="0.35">
      <c r="A270">
        <v>190393.609999999</v>
      </c>
      <c r="B270">
        <v>24665.86</v>
      </c>
      <c r="C270">
        <v>74</v>
      </c>
      <c r="D270" t="s">
        <v>32</v>
      </c>
      <c r="E270" t="s">
        <v>68</v>
      </c>
      <c r="F270" t="s">
        <v>46</v>
      </c>
      <c r="G270" t="s">
        <v>10</v>
      </c>
    </row>
    <row r="271" spans="1:7" x14ac:dyDescent="0.35">
      <c r="A271">
        <v>47712.29</v>
      </c>
      <c r="B271">
        <v>5364.94</v>
      </c>
      <c r="C271">
        <v>16</v>
      </c>
      <c r="D271" t="s">
        <v>32</v>
      </c>
      <c r="E271" t="s">
        <v>12</v>
      </c>
      <c r="F271" t="s">
        <v>23</v>
      </c>
      <c r="G271" t="s">
        <v>14</v>
      </c>
    </row>
    <row r="272" spans="1:7" x14ac:dyDescent="0.35">
      <c r="A272">
        <v>7601584.2999999998</v>
      </c>
      <c r="B272">
        <v>1620578.55</v>
      </c>
      <c r="C272">
        <v>117</v>
      </c>
      <c r="D272" t="s">
        <v>30</v>
      </c>
      <c r="E272" t="s">
        <v>37</v>
      </c>
      <c r="F272" t="s">
        <v>23</v>
      </c>
      <c r="G272" t="s">
        <v>38</v>
      </c>
    </row>
    <row r="273" spans="1:7" x14ac:dyDescent="0.35">
      <c r="A273">
        <v>3689715.63</v>
      </c>
      <c r="B273">
        <v>471570.74999999901</v>
      </c>
      <c r="C273">
        <v>94</v>
      </c>
      <c r="D273" t="s">
        <v>30</v>
      </c>
      <c r="E273" t="s">
        <v>83</v>
      </c>
      <c r="F273" t="s">
        <v>9</v>
      </c>
      <c r="G273" t="s">
        <v>51</v>
      </c>
    </row>
    <row r="274" spans="1:7" x14ac:dyDescent="0.35">
      <c r="A274">
        <v>252106</v>
      </c>
      <c r="B274">
        <v>33886.92</v>
      </c>
      <c r="C274">
        <v>33</v>
      </c>
      <c r="D274" t="s">
        <v>11</v>
      </c>
      <c r="E274" t="s">
        <v>27</v>
      </c>
      <c r="F274" t="s">
        <v>46</v>
      </c>
      <c r="G274" t="s">
        <v>28</v>
      </c>
    </row>
    <row r="275" spans="1:7" x14ac:dyDescent="0.35">
      <c r="A275">
        <v>881652.04</v>
      </c>
      <c r="B275">
        <v>156609.4</v>
      </c>
      <c r="C275">
        <v>147</v>
      </c>
      <c r="D275" t="s">
        <v>7</v>
      </c>
      <c r="E275" t="s">
        <v>68</v>
      </c>
      <c r="F275" t="s">
        <v>16</v>
      </c>
      <c r="G275" t="s">
        <v>38</v>
      </c>
    </row>
    <row r="276" spans="1:7" x14ac:dyDescent="0.35">
      <c r="A276">
        <v>59969.678135399998</v>
      </c>
      <c r="B276">
        <v>4594.8781329000003</v>
      </c>
      <c r="C276">
        <v>45</v>
      </c>
      <c r="D276" t="s">
        <v>30</v>
      </c>
      <c r="E276" t="s">
        <v>73</v>
      </c>
      <c r="F276" t="s">
        <v>16</v>
      </c>
      <c r="G276" t="s">
        <v>36</v>
      </c>
    </row>
    <row r="277" spans="1:7" x14ac:dyDescent="0.35">
      <c r="A277">
        <v>415016.81999999902</v>
      </c>
      <c r="B277">
        <v>33146.839999999997</v>
      </c>
      <c r="C277">
        <v>48</v>
      </c>
      <c r="D277" t="s">
        <v>30</v>
      </c>
      <c r="E277" t="s">
        <v>38</v>
      </c>
      <c r="F277" t="s">
        <v>16</v>
      </c>
      <c r="G277" t="s">
        <v>19</v>
      </c>
    </row>
    <row r="278" spans="1:7" x14ac:dyDescent="0.35">
      <c r="A278">
        <v>2867840.05</v>
      </c>
      <c r="B278">
        <v>386227.55</v>
      </c>
      <c r="C278">
        <v>147</v>
      </c>
      <c r="D278" t="s">
        <v>7</v>
      </c>
      <c r="E278" t="s">
        <v>25</v>
      </c>
      <c r="F278" t="s">
        <v>39</v>
      </c>
      <c r="G278" t="s">
        <v>26</v>
      </c>
    </row>
    <row r="279" spans="1:7" x14ac:dyDescent="0.35">
      <c r="A279">
        <v>635631.28999999899</v>
      </c>
      <c r="B279">
        <v>130659.939999999</v>
      </c>
      <c r="C279">
        <v>92</v>
      </c>
      <c r="D279" t="s">
        <v>40</v>
      </c>
      <c r="E279" t="s">
        <v>31</v>
      </c>
      <c r="F279" t="s">
        <v>9</v>
      </c>
      <c r="G279" t="s">
        <v>28</v>
      </c>
    </row>
    <row r="280" spans="1:7" x14ac:dyDescent="0.35">
      <c r="A280">
        <v>612782.14999999898</v>
      </c>
      <c r="B280">
        <v>169954.31999999899</v>
      </c>
      <c r="C280">
        <v>26</v>
      </c>
      <c r="D280" t="s">
        <v>30</v>
      </c>
      <c r="E280" t="s">
        <v>76</v>
      </c>
      <c r="F280" t="s">
        <v>13</v>
      </c>
      <c r="G280" t="s">
        <v>51</v>
      </c>
    </row>
    <row r="281" spans="1:7" x14ac:dyDescent="0.35">
      <c r="A281">
        <v>13865919.310000001</v>
      </c>
      <c r="B281">
        <v>2028505.73</v>
      </c>
      <c r="C281">
        <v>126</v>
      </c>
      <c r="D281" t="s">
        <v>20</v>
      </c>
      <c r="E281" t="s">
        <v>10</v>
      </c>
      <c r="F281" t="s">
        <v>23</v>
      </c>
      <c r="G281" t="s">
        <v>19</v>
      </c>
    </row>
    <row r="282" spans="1:7" x14ac:dyDescent="0.35">
      <c r="A282">
        <v>1757424.1399999899</v>
      </c>
      <c r="B282">
        <v>271796.99</v>
      </c>
      <c r="C282">
        <v>113</v>
      </c>
      <c r="D282" t="s">
        <v>7</v>
      </c>
      <c r="E282" t="s">
        <v>58</v>
      </c>
      <c r="F282" t="s">
        <v>23</v>
      </c>
      <c r="G282" t="s">
        <v>33</v>
      </c>
    </row>
    <row r="283" spans="1:7" x14ac:dyDescent="0.35">
      <c r="A283">
        <v>53110.3299999999</v>
      </c>
      <c r="B283">
        <v>5921.76</v>
      </c>
      <c r="C283">
        <v>55</v>
      </c>
      <c r="D283" t="s">
        <v>32</v>
      </c>
      <c r="E283" t="s">
        <v>65</v>
      </c>
      <c r="F283" t="s">
        <v>16</v>
      </c>
      <c r="G283" t="s">
        <v>41</v>
      </c>
    </row>
    <row r="284" spans="1:7" x14ac:dyDescent="0.35">
      <c r="A284">
        <v>371684.19999999902</v>
      </c>
      <c r="B284">
        <v>49988.94</v>
      </c>
      <c r="C284">
        <v>81</v>
      </c>
      <c r="D284" t="s">
        <v>32</v>
      </c>
      <c r="E284" t="s">
        <v>24</v>
      </c>
      <c r="F284" t="s">
        <v>46</v>
      </c>
      <c r="G284" t="s">
        <v>19</v>
      </c>
    </row>
    <row r="285" spans="1:7" x14ac:dyDescent="0.35">
      <c r="A285">
        <v>57555.78</v>
      </c>
      <c r="B285">
        <v>6185.54</v>
      </c>
      <c r="C285">
        <v>26</v>
      </c>
      <c r="D285" t="s">
        <v>40</v>
      </c>
      <c r="E285" t="s">
        <v>12</v>
      </c>
      <c r="F285" t="s">
        <v>13</v>
      </c>
      <c r="G285" t="s">
        <v>14</v>
      </c>
    </row>
    <row r="286" spans="1:7" x14ac:dyDescent="0.35">
      <c r="A286">
        <v>312012.78000000003</v>
      </c>
      <c r="B286">
        <v>42392.859999999899</v>
      </c>
      <c r="C286">
        <v>73</v>
      </c>
      <c r="D286" t="s">
        <v>40</v>
      </c>
      <c r="E286" t="s">
        <v>31</v>
      </c>
      <c r="F286" t="s">
        <v>16</v>
      </c>
      <c r="G286" t="s">
        <v>28</v>
      </c>
    </row>
    <row r="287" spans="1:7" x14ac:dyDescent="0.35">
      <c r="A287">
        <v>1181620.73</v>
      </c>
      <c r="B287">
        <v>290467.06</v>
      </c>
      <c r="C287">
        <v>22</v>
      </c>
      <c r="D287" t="s">
        <v>30</v>
      </c>
      <c r="E287" t="s">
        <v>48</v>
      </c>
      <c r="F287" t="s">
        <v>46</v>
      </c>
      <c r="G287" t="s">
        <v>14</v>
      </c>
    </row>
    <row r="288" spans="1:7" x14ac:dyDescent="0.35">
      <c r="A288">
        <v>927876.11344999995</v>
      </c>
      <c r="B288">
        <v>134587.50683950001</v>
      </c>
      <c r="C288">
        <v>33</v>
      </c>
      <c r="D288" t="s">
        <v>17</v>
      </c>
      <c r="E288" t="s">
        <v>34</v>
      </c>
      <c r="F288" t="s">
        <v>39</v>
      </c>
      <c r="G288" t="s">
        <v>33</v>
      </c>
    </row>
    <row r="289" spans="1:7" x14ac:dyDescent="0.35">
      <c r="A289">
        <v>319363.04227703903</v>
      </c>
      <c r="B289">
        <v>41735.100724559903</v>
      </c>
      <c r="C289">
        <v>128</v>
      </c>
      <c r="D289" t="s">
        <v>20</v>
      </c>
      <c r="E289" t="s">
        <v>74</v>
      </c>
      <c r="F289" t="s">
        <v>23</v>
      </c>
      <c r="G289" t="s">
        <v>41</v>
      </c>
    </row>
    <row r="290" spans="1:7" x14ac:dyDescent="0.35">
      <c r="A290">
        <v>80262.86</v>
      </c>
      <c r="B290">
        <v>10309.14</v>
      </c>
      <c r="C290">
        <v>41</v>
      </c>
      <c r="D290" t="s">
        <v>40</v>
      </c>
      <c r="E290" t="s">
        <v>61</v>
      </c>
      <c r="F290" t="s">
        <v>46</v>
      </c>
      <c r="G290" t="s">
        <v>26</v>
      </c>
    </row>
    <row r="291" spans="1:7" x14ac:dyDescent="0.35">
      <c r="A291">
        <v>1037783.7</v>
      </c>
      <c r="B291">
        <v>154433.18999999901</v>
      </c>
      <c r="C291">
        <v>102</v>
      </c>
      <c r="D291" t="s">
        <v>11</v>
      </c>
      <c r="E291" t="s">
        <v>73</v>
      </c>
      <c r="F291" t="s">
        <v>13</v>
      </c>
      <c r="G291" t="s">
        <v>36</v>
      </c>
    </row>
    <row r="292" spans="1:7" x14ac:dyDescent="0.35">
      <c r="A292">
        <v>1300597.3899999999</v>
      </c>
      <c r="B292">
        <v>133805.58999999901</v>
      </c>
      <c r="C292">
        <v>124</v>
      </c>
      <c r="D292" t="s">
        <v>11</v>
      </c>
      <c r="E292" t="s">
        <v>8</v>
      </c>
      <c r="F292" t="s">
        <v>13</v>
      </c>
      <c r="G292" t="s">
        <v>10</v>
      </c>
    </row>
    <row r="293" spans="1:7" x14ac:dyDescent="0.35">
      <c r="A293">
        <v>218067.69999999899</v>
      </c>
      <c r="B293">
        <v>28998.03</v>
      </c>
      <c r="C293">
        <v>68</v>
      </c>
      <c r="D293" t="s">
        <v>40</v>
      </c>
      <c r="E293" t="s">
        <v>34</v>
      </c>
      <c r="F293" t="s">
        <v>16</v>
      </c>
      <c r="G293" t="s">
        <v>22</v>
      </c>
    </row>
    <row r="294" spans="1:7" x14ac:dyDescent="0.35">
      <c r="A294">
        <v>938414.05999999901</v>
      </c>
      <c r="B294">
        <v>141784.5</v>
      </c>
      <c r="C294">
        <v>6</v>
      </c>
      <c r="D294" t="s">
        <v>18</v>
      </c>
      <c r="E294" t="s">
        <v>22</v>
      </c>
      <c r="F294" t="s">
        <v>46</v>
      </c>
      <c r="G294" t="s">
        <v>24</v>
      </c>
    </row>
    <row r="295" spans="1:7" x14ac:dyDescent="0.35">
      <c r="A295">
        <v>65124.89</v>
      </c>
      <c r="B295">
        <v>14402.19</v>
      </c>
      <c r="C295">
        <v>42</v>
      </c>
      <c r="D295" t="s">
        <v>40</v>
      </c>
      <c r="E295" t="s">
        <v>66</v>
      </c>
      <c r="F295" t="s">
        <v>39</v>
      </c>
      <c r="G295" t="s">
        <v>41</v>
      </c>
    </row>
    <row r="296" spans="1:7" x14ac:dyDescent="0.35">
      <c r="A296">
        <v>19000160.676334701</v>
      </c>
      <c r="B296">
        <v>3553714.2214770201</v>
      </c>
      <c r="C296">
        <v>123</v>
      </c>
      <c r="D296" t="s">
        <v>18</v>
      </c>
      <c r="E296" t="s">
        <v>24</v>
      </c>
      <c r="F296" t="s">
        <v>39</v>
      </c>
      <c r="G296" t="s">
        <v>19</v>
      </c>
    </row>
    <row r="297" spans="1:7" x14ac:dyDescent="0.35">
      <c r="A297">
        <v>1235439.94067382</v>
      </c>
      <c r="B297">
        <v>211555.80767492001</v>
      </c>
      <c r="C297">
        <v>74</v>
      </c>
      <c r="D297" t="s">
        <v>18</v>
      </c>
      <c r="E297" t="s">
        <v>73</v>
      </c>
      <c r="F297" t="s">
        <v>46</v>
      </c>
      <c r="G297" t="s">
        <v>36</v>
      </c>
    </row>
    <row r="298" spans="1:7" x14ac:dyDescent="0.35">
      <c r="A298">
        <v>970788.93877899996</v>
      </c>
      <c r="B298">
        <v>112462.409295499</v>
      </c>
      <c r="C298">
        <v>54</v>
      </c>
      <c r="D298" t="s">
        <v>17</v>
      </c>
      <c r="E298" t="s">
        <v>81</v>
      </c>
      <c r="F298" t="s">
        <v>46</v>
      </c>
      <c r="G298" t="s">
        <v>36</v>
      </c>
    </row>
    <row r="299" spans="1:7" x14ac:dyDescent="0.35">
      <c r="A299">
        <v>84084.091376999902</v>
      </c>
      <c r="B299">
        <v>13484.4379329</v>
      </c>
      <c r="C299">
        <v>45</v>
      </c>
      <c r="D299" t="s">
        <v>30</v>
      </c>
      <c r="E299" t="s">
        <v>61</v>
      </c>
      <c r="F299" t="s">
        <v>16</v>
      </c>
      <c r="G299" t="s">
        <v>26</v>
      </c>
    </row>
    <row r="300" spans="1:7" x14ac:dyDescent="0.35">
      <c r="A300">
        <v>288266.74</v>
      </c>
      <c r="B300">
        <v>33367.730000000003</v>
      </c>
      <c r="C300">
        <v>69</v>
      </c>
      <c r="D300" t="s">
        <v>32</v>
      </c>
      <c r="E300" t="s">
        <v>26</v>
      </c>
      <c r="F300" t="s">
        <v>39</v>
      </c>
      <c r="G300" t="s">
        <v>10</v>
      </c>
    </row>
    <row r="301" spans="1:7" x14ac:dyDescent="0.35">
      <c r="A301">
        <v>264290.40000000002</v>
      </c>
      <c r="B301">
        <v>43405.849999999897</v>
      </c>
      <c r="C301">
        <v>109</v>
      </c>
      <c r="D301" t="s">
        <v>32</v>
      </c>
      <c r="E301" t="s">
        <v>50</v>
      </c>
      <c r="F301" t="s">
        <v>46</v>
      </c>
      <c r="G301" t="s">
        <v>8</v>
      </c>
    </row>
    <row r="302" spans="1:7" x14ac:dyDescent="0.35">
      <c r="A302">
        <v>53974.607298019997</v>
      </c>
      <c r="B302">
        <v>9130.6339020199994</v>
      </c>
      <c r="C302">
        <v>62</v>
      </c>
      <c r="D302" t="s">
        <v>18</v>
      </c>
      <c r="E302" t="s">
        <v>65</v>
      </c>
      <c r="F302" t="s">
        <v>46</v>
      </c>
      <c r="G302" t="s">
        <v>41</v>
      </c>
    </row>
    <row r="303" spans="1:7" x14ac:dyDescent="0.35">
      <c r="A303">
        <v>5099</v>
      </c>
      <c r="B303">
        <v>653.70999999999901</v>
      </c>
      <c r="C303">
        <v>14</v>
      </c>
      <c r="D303" t="s">
        <v>42</v>
      </c>
      <c r="E303" t="s">
        <v>67</v>
      </c>
      <c r="F303" t="s">
        <v>13</v>
      </c>
      <c r="G303" t="s">
        <v>51</v>
      </c>
    </row>
    <row r="304" spans="1:7" x14ac:dyDescent="0.35">
      <c r="A304">
        <v>171519.139999999</v>
      </c>
      <c r="B304">
        <v>23887.74</v>
      </c>
      <c r="C304">
        <v>32</v>
      </c>
      <c r="D304" t="s">
        <v>11</v>
      </c>
      <c r="E304" t="s">
        <v>78</v>
      </c>
      <c r="F304" t="s">
        <v>23</v>
      </c>
      <c r="G304" t="s">
        <v>8</v>
      </c>
    </row>
    <row r="305" spans="1:7" x14ac:dyDescent="0.35">
      <c r="A305">
        <v>391846.109999999</v>
      </c>
      <c r="B305">
        <v>51944.309999999903</v>
      </c>
      <c r="C305">
        <v>83</v>
      </c>
      <c r="D305" t="s">
        <v>32</v>
      </c>
      <c r="E305" t="s">
        <v>26</v>
      </c>
      <c r="F305" t="s">
        <v>46</v>
      </c>
      <c r="G305" t="s">
        <v>10</v>
      </c>
    </row>
    <row r="306" spans="1:7" x14ac:dyDescent="0.35">
      <c r="A306">
        <v>12089.6122215</v>
      </c>
      <c r="B306">
        <v>1258.5804363</v>
      </c>
      <c r="C306">
        <v>20</v>
      </c>
      <c r="D306" t="s">
        <v>30</v>
      </c>
      <c r="E306" t="s">
        <v>31</v>
      </c>
      <c r="F306" t="s">
        <v>13</v>
      </c>
      <c r="G306" t="s">
        <v>28</v>
      </c>
    </row>
    <row r="307" spans="1:7" x14ac:dyDescent="0.35">
      <c r="A307">
        <v>17791.830000000002</v>
      </c>
      <c r="B307">
        <v>1887.23999999999</v>
      </c>
      <c r="C307">
        <v>18</v>
      </c>
      <c r="D307" t="s">
        <v>40</v>
      </c>
      <c r="E307" t="s">
        <v>74</v>
      </c>
      <c r="F307" t="s">
        <v>23</v>
      </c>
      <c r="G307" t="s">
        <v>41</v>
      </c>
    </row>
    <row r="308" spans="1:7" x14ac:dyDescent="0.35">
      <c r="A308">
        <v>11686844.300000001</v>
      </c>
      <c r="B308">
        <v>1756373.26999999</v>
      </c>
      <c r="C308">
        <v>127</v>
      </c>
      <c r="D308" t="s">
        <v>20</v>
      </c>
      <c r="E308" t="s">
        <v>36</v>
      </c>
      <c r="F308" t="s">
        <v>23</v>
      </c>
      <c r="G308" t="s">
        <v>10</v>
      </c>
    </row>
    <row r="309" spans="1:7" x14ac:dyDescent="0.35">
      <c r="A309">
        <v>1879720.18162499</v>
      </c>
      <c r="B309">
        <v>279609.49121050001</v>
      </c>
      <c r="C309">
        <v>53</v>
      </c>
      <c r="D309" t="s">
        <v>17</v>
      </c>
      <c r="E309" t="s">
        <v>57</v>
      </c>
      <c r="F309" t="s">
        <v>46</v>
      </c>
      <c r="G309" t="s">
        <v>8</v>
      </c>
    </row>
    <row r="310" spans="1:7" x14ac:dyDescent="0.35">
      <c r="A310">
        <v>247889.77999999901</v>
      </c>
      <c r="B310">
        <v>30311.429999999898</v>
      </c>
      <c r="C310">
        <v>66</v>
      </c>
      <c r="D310" t="s">
        <v>32</v>
      </c>
      <c r="E310" t="s">
        <v>52</v>
      </c>
      <c r="F310" t="s">
        <v>39</v>
      </c>
      <c r="G310" t="s">
        <v>38</v>
      </c>
    </row>
    <row r="311" spans="1:7" x14ac:dyDescent="0.35">
      <c r="A311">
        <v>78762.45</v>
      </c>
      <c r="B311">
        <v>7608.1199999999899</v>
      </c>
      <c r="C311">
        <v>23</v>
      </c>
      <c r="D311" t="s">
        <v>32</v>
      </c>
      <c r="E311" t="s">
        <v>38</v>
      </c>
      <c r="F311" t="s">
        <v>23</v>
      </c>
      <c r="G311" t="s">
        <v>19</v>
      </c>
    </row>
    <row r="312" spans="1:7" x14ac:dyDescent="0.35">
      <c r="A312">
        <v>42635.92</v>
      </c>
      <c r="B312">
        <v>5592.3099999999904</v>
      </c>
      <c r="C312">
        <v>12</v>
      </c>
      <c r="D312" t="s">
        <v>32</v>
      </c>
      <c r="E312" t="s">
        <v>54</v>
      </c>
      <c r="F312" t="s">
        <v>23</v>
      </c>
      <c r="G312" t="s">
        <v>51</v>
      </c>
    </row>
    <row r="313" spans="1:7" x14ac:dyDescent="0.35">
      <c r="A313">
        <v>77459.419999999896</v>
      </c>
      <c r="B313">
        <v>9914.39</v>
      </c>
      <c r="C313">
        <v>31</v>
      </c>
      <c r="D313" t="s">
        <v>40</v>
      </c>
      <c r="E313" t="s">
        <v>55</v>
      </c>
      <c r="F313" t="s">
        <v>23</v>
      </c>
      <c r="G313" t="s">
        <v>8</v>
      </c>
    </row>
    <row r="314" spans="1:7" x14ac:dyDescent="0.35">
      <c r="A314">
        <v>176238.48</v>
      </c>
      <c r="B314">
        <v>27608.0799999999</v>
      </c>
      <c r="C314">
        <v>37</v>
      </c>
      <c r="D314" t="s">
        <v>30</v>
      </c>
      <c r="E314" t="s">
        <v>48</v>
      </c>
      <c r="F314" t="s">
        <v>16</v>
      </c>
      <c r="G314" t="s">
        <v>14</v>
      </c>
    </row>
    <row r="315" spans="1:7" x14ac:dyDescent="0.35">
      <c r="A315">
        <v>64652.05</v>
      </c>
      <c r="B315">
        <v>8906.9</v>
      </c>
      <c r="C315">
        <v>24</v>
      </c>
      <c r="D315" t="s">
        <v>32</v>
      </c>
      <c r="E315" t="s">
        <v>19</v>
      </c>
      <c r="F315" t="s">
        <v>23</v>
      </c>
      <c r="G315" t="s">
        <v>19</v>
      </c>
    </row>
    <row r="316" spans="1:7" x14ac:dyDescent="0.35">
      <c r="A316">
        <v>9936.0299999999897</v>
      </c>
      <c r="B316">
        <v>1362.44</v>
      </c>
      <c r="C316">
        <v>11</v>
      </c>
      <c r="D316" t="s">
        <v>42</v>
      </c>
      <c r="E316" t="s">
        <v>38</v>
      </c>
      <c r="F316" t="s">
        <v>13</v>
      </c>
      <c r="G316" t="s">
        <v>19</v>
      </c>
    </row>
    <row r="317" spans="1:7" x14ac:dyDescent="0.35">
      <c r="A317">
        <v>94878.58</v>
      </c>
      <c r="B317">
        <v>15071.82</v>
      </c>
      <c r="C317">
        <v>34</v>
      </c>
      <c r="D317" t="s">
        <v>40</v>
      </c>
      <c r="E317" t="s">
        <v>73</v>
      </c>
      <c r="F317" t="s">
        <v>23</v>
      </c>
      <c r="G317" t="s">
        <v>36</v>
      </c>
    </row>
    <row r="318" spans="1:7" x14ac:dyDescent="0.35">
      <c r="A318">
        <v>75240.41</v>
      </c>
      <c r="B318">
        <v>9409.0999999999894</v>
      </c>
      <c r="C318">
        <v>26</v>
      </c>
      <c r="D318" t="s">
        <v>40</v>
      </c>
      <c r="E318" t="s">
        <v>61</v>
      </c>
      <c r="F318" t="s">
        <v>23</v>
      </c>
      <c r="G318" t="s">
        <v>26</v>
      </c>
    </row>
    <row r="319" spans="1:7" x14ac:dyDescent="0.35">
      <c r="A319">
        <v>41152.07</v>
      </c>
      <c r="B319">
        <v>4802.68</v>
      </c>
      <c r="C319">
        <v>11</v>
      </c>
      <c r="D319" t="s">
        <v>32</v>
      </c>
      <c r="E319" t="s">
        <v>53</v>
      </c>
      <c r="F319" t="s">
        <v>23</v>
      </c>
      <c r="G319" t="s">
        <v>28</v>
      </c>
    </row>
    <row r="320" spans="1:7" x14ac:dyDescent="0.35">
      <c r="A320">
        <v>3260.14</v>
      </c>
      <c r="B320">
        <v>528.849999999999</v>
      </c>
      <c r="C320">
        <v>3</v>
      </c>
      <c r="D320" t="s">
        <v>32</v>
      </c>
      <c r="E320" t="s">
        <v>35</v>
      </c>
      <c r="F320" t="s">
        <v>13</v>
      </c>
      <c r="G320" t="s">
        <v>36</v>
      </c>
    </row>
    <row r="321" spans="1:7" x14ac:dyDescent="0.35">
      <c r="A321">
        <v>2815</v>
      </c>
      <c r="B321">
        <v>278.81</v>
      </c>
      <c r="C321">
        <v>5</v>
      </c>
      <c r="D321" t="s">
        <v>32</v>
      </c>
      <c r="E321" t="s">
        <v>70</v>
      </c>
      <c r="F321" t="s">
        <v>13</v>
      </c>
      <c r="G321" t="s">
        <v>38</v>
      </c>
    </row>
    <row r="322" spans="1:7" x14ac:dyDescent="0.35">
      <c r="A322">
        <v>52757.5</v>
      </c>
      <c r="B322">
        <v>6490.25</v>
      </c>
      <c r="C322">
        <v>19</v>
      </c>
      <c r="D322" t="s">
        <v>32</v>
      </c>
      <c r="E322" t="s">
        <v>69</v>
      </c>
      <c r="F322" t="s">
        <v>23</v>
      </c>
      <c r="G322" t="s">
        <v>22</v>
      </c>
    </row>
    <row r="323" spans="1:7" x14ac:dyDescent="0.35">
      <c r="A323">
        <v>6930.91</v>
      </c>
      <c r="B323">
        <v>991.72</v>
      </c>
      <c r="C323">
        <v>14</v>
      </c>
      <c r="D323" t="s">
        <v>42</v>
      </c>
      <c r="E323" t="s">
        <v>49</v>
      </c>
      <c r="F323" t="s">
        <v>13</v>
      </c>
      <c r="G323" t="s">
        <v>33</v>
      </c>
    </row>
    <row r="324" spans="1:7" x14ac:dyDescent="0.35">
      <c r="A324">
        <v>47311.799999999901</v>
      </c>
      <c r="B324">
        <v>5997.3899999999903</v>
      </c>
      <c r="C324">
        <v>3</v>
      </c>
      <c r="D324" t="s">
        <v>11</v>
      </c>
      <c r="E324" t="s">
        <v>43</v>
      </c>
      <c r="F324" t="s">
        <v>9</v>
      </c>
      <c r="G324" t="s">
        <v>36</v>
      </c>
    </row>
    <row r="325" spans="1:7" x14ac:dyDescent="0.35">
      <c r="A325">
        <v>154124.13</v>
      </c>
      <c r="B325">
        <v>28151.45</v>
      </c>
      <c r="C325">
        <v>11</v>
      </c>
      <c r="D325" t="s">
        <v>30</v>
      </c>
      <c r="E325" t="s">
        <v>38</v>
      </c>
      <c r="F325" t="s">
        <v>46</v>
      </c>
      <c r="G325" t="s">
        <v>19</v>
      </c>
    </row>
    <row r="326" spans="1:7" x14ac:dyDescent="0.35">
      <c r="A326">
        <v>51546.62</v>
      </c>
      <c r="B326">
        <v>7011.57</v>
      </c>
      <c r="C326">
        <v>3</v>
      </c>
      <c r="D326" t="s">
        <v>11</v>
      </c>
      <c r="E326" t="s">
        <v>44</v>
      </c>
      <c r="F326" t="s">
        <v>9</v>
      </c>
      <c r="G326" t="s">
        <v>14</v>
      </c>
    </row>
    <row r="327" spans="1:7" x14ac:dyDescent="0.35">
      <c r="A327">
        <v>1525.4299999999901</v>
      </c>
      <c r="B327">
        <v>96.67</v>
      </c>
      <c r="C327">
        <v>3</v>
      </c>
      <c r="D327" t="s">
        <v>32</v>
      </c>
      <c r="E327" t="s">
        <v>68</v>
      </c>
      <c r="F327" t="s">
        <v>13</v>
      </c>
      <c r="G327" t="s">
        <v>10</v>
      </c>
    </row>
    <row r="328" spans="1:7" x14ac:dyDescent="0.35">
      <c r="A328">
        <v>193074.519999999</v>
      </c>
      <c r="B328">
        <v>25253.609999999899</v>
      </c>
      <c r="C328">
        <v>11</v>
      </c>
      <c r="D328" t="s">
        <v>30</v>
      </c>
      <c r="E328" t="s">
        <v>51</v>
      </c>
      <c r="F328" t="s">
        <v>46</v>
      </c>
      <c r="G328" t="s">
        <v>24</v>
      </c>
    </row>
    <row r="329" spans="1:7" x14ac:dyDescent="0.35">
      <c r="A329">
        <v>41901.639999999898</v>
      </c>
      <c r="B329">
        <v>5341.68</v>
      </c>
      <c r="C329">
        <v>4</v>
      </c>
      <c r="D329" t="s">
        <v>11</v>
      </c>
      <c r="E329" t="s">
        <v>37</v>
      </c>
      <c r="F329" t="s">
        <v>9</v>
      </c>
      <c r="G329" t="s">
        <v>38</v>
      </c>
    </row>
    <row r="330" spans="1:7" x14ac:dyDescent="0.35">
      <c r="A330">
        <v>3135.8</v>
      </c>
      <c r="B330">
        <v>425.95</v>
      </c>
      <c r="C330">
        <v>4</v>
      </c>
      <c r="D330" t="s">
        <v>32</v>
      </c>
      <c r="E330" t="s">
        <v>45</v>
      </c>
      <c r="F330" t="s">
        <v>13</v>
      </c>
      <c r="G330" t="s">
        <v>14</v>
      </c>
    </row>
    <row r="331" spans="1:7" x14ac:dyDescent="0.35">
      <c r="A331">
        <v>61640.31</v>
      </c>
      <c r="B331">
        <v>8560.5</v>
      </c>
      <c r="C331">
        <v>3</v>
      </c>
      <c r="D331" t="s">
        <v>11</v>
      </c>
      <c r="E331" t="s">
        <v>78</v>
      </c>
      <c r="F331" t="s">
        <v>9</v>
      </c>
      <c r="G331" t="s">
        <v>8</v>
      </c>
    </row>
    <row r="332" spans="1:7" x14ac:dyDescent="0.35">
      <c r="A332">
        <v>804.51</v>
      </c>
      <c r="B332">
        <v>86.71</v>
      </c>
      <c r="C332">
        <v>3</v>
      </c>
      <c r="D332" t="s">
        <v>32</v>
      </c>
      <c r="E332" t="s">
        <v>50</v>
      </c>
      <c r="F332" t="s">
        <v>13</v>
      </c>
      <c r="G332" t="s">
        <v>8</v>
      </c>
    </row>
    <row r="333" spans="1:7" x14ac:dyDescent="0.35">
      <c r="A333">
        <v>4110933.4133212799</v>
      </c>
      <c r="B333">
        <v>681185.89213219995</v>
      </c>
      <c r="C333">
        <v>313</v>
      </c>
      <c r="D333" t="s">
        <v>18</v>
      </c>
      <c r="E333" t="s">
        <v>53</v>
      </c>
      <c r="F333" t="s">
        <v>16</v>
      </c>
      <c r="G333" t="s">
        <v>28</v>
      </c>
    </row>
    <row r="334" spans="1:7" x14ac:dyDescent="0.35">
      <c r="A334">
        <v>83391069.230045006</v>
      </c>
      <c r="B334">
        <v>13587476.1553907</v>
      </c>
      <c r="C334">
        <v>534</v>
      </c>
      <c r="D334" t="s">
        <v>18</v>
      </c>
      <c r="E334" t="s">
        <v>22</v>
      </c>
      <c r="F334" t="s">
        <v>13</v>
      </c>
      <c r="G334" t="s">
        <v>24</v>
      </c>
    </row>
    <row r="335" spans="1:7" x14ac:dyDescent="0.35">
      <c r="A335">
        <v>48760.71</v>
      </c>
      <c r="B335">
        <v>3722.06</v>
      </c>
      <c r="C335">
        <v>70</v>
      </c>
      <c r="D335" t="s">
        <v>40</v>
      </c>
      <c r="E335" t="s">
        <v>74</v>
      </c>
      <c r="F335" t="s">
        <v>16</v>
      </c>
      <c r="G335" t="s">
        <v>41</v>
      </c>
    </row>
    <row r="336" spans="1:7" x14ac:dyDescent="0.35">
      <c r="A336">
        <v>481508.95590930001</v>
      </c>
      <c r="B336">
        <v>91476.218351099902</v>
      </c>
      <c r="C336">
        <v>47</v>
      </c>
      <c r="D336" t="s">
        <v>30</v>
      </c>
      <c r="E336" t="s">
        <v>77</v>
      </c>
      <c r="F336" t="s">
        <v>39</v>
      </c>
      <c r="G336" t="s">
        <v>36</v>
      </c>
    </row>
    <row r="337" spans="1:7" x14ac:dyDescent="0.35">
      <c r="A337">
        <v>194340.15999999901</v>
      </c>
      <c r="B337">
        <v>32332.560000000001</v>
      </c>
      <c r="C337">
        <v>232</v>
      </c>
      <c r="D337" t="s">
        <v>42</v>
      </c>
      <c r="E337" t="s">
        <v>34</v>
      </c>
      <c r="F337" t="s">
        <v>9</v>
      </c>
      <c r="G337" t="s">
        <v>33</v>
      </c>
    </row>
    <row r="338" spans="1:7" x14ac:dyDescent="0.35">
      <c r="A338">
        <v>7945691.29</v>
      </c>
      <c r="B338">
        <v>1606641.1599999899</v>
      </c>
      <c r="C338">
        <v>116</v>
      </c>
      <c r="D338" t="s">
        <v>30</v>
      </c>
      <c r="E338" t="s">
        <v>21</v>
      </c>
      <c r="F338" t="s">
        <v>23</v>
      </c>
      <c r="G338" t="s">
        <v>22</v>
      </c>
    </row>
    <row r="339" spans="1:7" x14ac:dyDescent="0.35">
      <c r="A339">
        <v>1520095.2191424901</v>
      </c>
      <c r="B339">
        <v>193771.20869149899</v>
      </c>
      <c r="C339">
        <v>53</v>
      </c>
      <c r="D339" t="s">
        <v>17</v>
      </c>
      <c r="E339" t="s">
        <v>47</v>
      </c>
      <c r="F339" t="s">
        <v>46</v>
      </c>
      <c r="G339" t="s">
        <v>8</v>
      </c>
    </row>
    <row r="340" spans="1:7" x14ac:dyDescent="0.35">
      <c r="A340">
        <v>40063676.528057396</v>
      </c>
      <c r="B340">
        <v>8136246.3371133497</v>
      </c>
      <c r="C340">
        <v>124</v>
      </c>
      <c r="D340" t="s">
        <v>18</v>
      </c>
      <c r="E340" t="s">
        <v>52</v>
      </c>
      <c r="F340" t="s">
        <v>39</v>
      </c>
      <c r="G340" t="s">
        <v>38</v>
      </c>
    </row>
    <row r="341" spans="1:7" x14ac:dyDescent="0.35">
      <c r="A341">
        <v>2988211.3199999901</v>
      </c>
      <c r="B341">
        <v>304039.59000000003</v>
      </c>
      <c r="C341">
        <v>207</v>
      </c>
      <c r="D341" t="s">
        <v>7</v>
      </c>
      <c r="E341" t="s">
        <v>53</v>
      </c>
      <c r="F341" t="s">
        <v>46</v>
      </c>
      <c r="G341" t="s">
        <v>28</v>
      </c>
    </row>
    <row r="342" spans="1:7" x14ac:dyDescent="0.35">
      <c r="A342">
        <v>167846.75999999899</v>
      </c>
      <c r="B342">
        <v>24650.080000000002</v>
      </c>
      <c r="C342">
        <v>42</v>
      </c>
      <c r="D342" t="s">
        <v>32</v>
      </c>
      <c r="E342" t="s">
        <v>44</v>
      </c>
      <c r="F342" t="s">
        <v>46</v>
      </c>
      <c r="G342" t="s">
        <v>14</v>
      </c>
    </row>
    <row r="343" spans="1:7" x14ac:dyDescent="0.35">
      <c r="A343">
        <v>3584.57</v>
      </c>
      <c r="B343">
        <v>539.49</v>
      </c>
      <c r="C343">
        <v>5</v>
      </c>
      <c r="D343" t="s">
        <v>32</v>
      </c>
      <c r="E343" t="s">
        <v>48</v>
      </c>
      <c r="F343" t="s">
        <v>13</v>
      </c>
      <c r="G343" t="s">
        <v>14</v>
      </c>
    </row>
    <row r="344" spans="1:7" x14ac:dyDescent="0.35">
      <c r="A344">
        <v>17541841.528387599</v>
      </c>
      <c r="B344">
        <v>2999982.3713230402</v>
      </c>
      <c r="C344">
        <v>82</v>
      </c>
      <c r="D344" t="s">
        <v>18</v>
      </c>
      <c r="E344" t="s">
        <v>62</v>
      </c>
      <c r="F344" t="s">
        <v>46</v>
      </c>
      <c r="G344" t="s">
        <v>22</v>
      </c>
    </row>
    <row r="345" spans="1:7" x14ac:dyDescent="0.35">
      <c r="A345">
        <v>120671.15</v>
      </c>
      <c r="B345">
        <v>15861.32</v>
      </c>
      <c r="C345">
        <v>92</v>
      </c>
      <c r="D345" t="s">
        <v>32</v>
      </c>
      <c r="E345" t="s">
        <v>55</v>
      </c>
      <c r="F345" t="s">
        <v>16</v>
      </c>
      <c r="G345" t="s">
        <v>8</v>
      </c>
    </row>
    <row r="346" spans="1:7" x14ac:dyDescent="0.35">
      <c r="A346">
        <v>270170.52378689998</v>
      </c>
      <c r="B346">
        <v>59358.614416199998</v>
      </c>
      <c r="C346">
        <v>102</v>
      </c>
      <c r="D346" t="s">
        <v>30</v>
      </c>
      <c r="E346" t="s">
        <v>53</v>
      </c>
      <c r="F346" t="s">
        <v>46</v>
      </c>
      <c r="G346" t="s">
        <v>28</v>
      </c>
    </row>
    <row r="347" spans="1:7" x14ac:dyDescent="0.35">
      <c r="A347">
        <v>545401.21</v>
      </c>
      <c r="B347">
        <v>15371.04</v>
      </c>
      <c r="C347">
        <v>107</v>
      </c>
      <c r="D347" t="s">
        <v>7</v>
      </c>
      <c r="E347" t="s">
        <v>77</v>
      </c>
      <c r="F347" t="s">
        <v>23</v>
      </c>
      <c r="G347" t="s">
        <v>36</v>
      </c>
    </row>
    <row r="348" spans="1:7" x14ac:dyDescent="0.35">
      <c r="A348">
        <v>161252.429999999</v>
      </c>
      <c r="B348">
        <v>3685.63</v>
      </c>
      <c r="C348">
        <v>128</v>
      </c>
      <c r="D348" t="s">
        <v>7</v>
      </c>
      <c r="E348" t="s">
        <v>27</v>
      </c>
      <c r="F348" t="s">
        <v>16</v>
      </c>
      <c r="G348" t="s">
        <v>28</v>
      </c>
    </row>
    <row r="349" spans="1:7" x14ac:dyDescent="0.35">
      <c r="A349">
        <v>287524.09308755997</v>
      </c>
      <c r="B349">
        <v>43527.818293559998</v>
      </c>
      <c r="C349">
        <v>128</v>
      </c>
      <c r="D349" t="s">
        <v>20</v>
      </c>
      <c r="E349" t="s">
        <v>81</v>
      </c>
      <c r="F349" t="s">
        <v>23</v>
      </c>
      <c r="G349" t="s">
        <v>36</v>
      </c>
    </row>
    <row r="350" spans="1:7" x14ac:dyDescent="0.35">
      <c r="A350">
        <v>835153.29</v>
      </c>
      <c r="B350">
        <v>107639.34</v>
      </c>
      <c r="C350">
        <v>167</v>
      </c>
      <c r="D350" t="s">
        <v>7</v>
      </c>
      <c r="E350" t="s">
        <v>38</v>
      </c>
      <c r="F350" t="s">
        <v>39</v>
      </c>
      <c r="G350" t="s">
        <v>19</v>
      </c>
    </row>
    <row r="351" spans="1:7" x14ac:dyDescent="0.35">
      <c r="A351">
        <v>29884736.987402</v>
      </c>
      <c r="B351">
        <v>4453747.6898255004</v>
      </c>
      <c r="C351">
        <v>322</v>
      </c>
      <c r="D351" t="s">
        <v>17</v>
      </c>
      <c r="E351" t="s">
        <v>25</v>
      </c>
      <c r="F351" t="s">
        <v>23</v>
      </c>
      <c r="G351" t="s">
        <v>26</v>
      </c>
    </row>
    <row r="352" spans="1:7" x14ac:dyDescent="0.35">
      <c r="A352">
        <v>182406.74617699999</v>
      </c>
      <c r="B352">
        <v>43863.163460899901</v>
      </c>
      <c r="C352">
        <v>228</v>
      </c>
      <c r="D352" t="s">
        <v>18</v>
      </c>
      <c r="E352" t="s">
        <v>50</v>
      </c>
      <c r="F352" t="s">
        <v>13</v>
      </c>
      <c r="G352" t="s">
        <v>8</v>
      </c>
    </row>
    <row r="353" spans="1:7" x14ac:dyDescent="0.35">
      <c r="A353">
        <v>1523513.35</v>
      </c>
      <c r="B353">
        <v>200153.8</v>
      </c>
      <c r="C353">
        <v>97</v>
      </c>
      <c r="D353" t="s">
        <v>11</v>
      </c>
      <c r="E353" t="s">
        <v>12</v>
      </c>
      <c r="F353" t="s">
        <v>16</v>
      </c>
      <c r="G353" t="s">
        <v>14</v>
      </c>
    </row>
    <row r="354" spans="1:7" x14ac:dyDescent="0.35">
      <c r="A354">
        <v>19418926.7299999</v>
      </c>
      <c r="B354">
        <v>2571132.5299999998</v>
      </c>
      <c r="C354">
        <v>217</v>
      </c>
      <c r="D354" t="s">
        <v>20</v>
      </c>
      <c r="E354" t="s">
        <v>69</v>
      </c>
      <c r="F354" t="s">
        <v>13</v>
      </c>
      <c r="G354" t="s">
        <v>22</v>
      </c>
    </row>
    <row r="355" spans="1:7" x14ac:dyDescent="0.35">
      <c r="A355">
        <v>220369.77</v>
      </c>
      <c r="B355">
        <v>41798.089999999902</v>
      </c>
      <c r="C355">
        <v>94</v>
      </c>
      <c r="D355" t="s">
        <v>32</v>
      </c>
      <c r="E355" t="s">
        <v>74</v>
      </c>
      <c r="F355" t="s">
        <v>46</v>
      </c>
      <c r="G355" t="s">
        <v>41</v>
      </c>
    </row>
    <row r="356" spans="1:7" x14ac:dyDescent="0.35">
      <c r="A356">
        <v>70188722.670432806</v>
      </c>
      <c r="B356">
        <v>10229140.888558101</v>
      </c>
      <c r="C356">
        <v>247</v>
      </c>
      <c r="D356" t="s">
        <v>18</v>
      </c>
      <c r="E356" t="s">
        <v>8</v>
      </c>
      <c r="F356" t="s">
        <v>9</v>
      </c>
      <c r="G356" t="s">
        <v>10</v>
      </c>
    </row>
    <row r="357" spans="1:7" x14ac:dyDescent="0.35">
      <c r="A357">
        <v>2760643.75200968</v>
      </c>
      <c r="B357">
        <v>538300.97128417995</v>
      </c>
      <c r="C357">
        <v>294</v>
      </c>
      <c r="D357" t="s">
        <v>18</v>
      </c>
      <c r="E357" t="s">
        <v>75</v>
      </c>
      <c r="F357" t="s">
        <v>13</v>
      </c>
      <c r="G357" t="s">
        <v>28</v>
      </c>
    </row>
    <row r="358" spans="1:7" x14ac:dyDescent="0.35">
      <c r="A358">
        <v>4505802.13</v>
      </c>
      <c r="B358">
        <v>931435.55</v>
      </c>
      <c r="C358">
        <v>250</v>
      </c>
      <c r="D358" t="s">
        <v>7</v>
      </c>
      <c r="E358" t="s">
        <v>56</v>
      </c>
      <c r="F358" t="s">
        <v>46</v>
      </c>
      <c r="G358" t="s">
        <v>33</v>
      </c>
    </row>
    <row r="359" spans="1:7" x14ac:dyDescent="0.35">
      <c r="A359">
        <v>175107.52999999901</v>
      </c>
      <c r="B359">
        <v>31216.799999999999</v>
      </c>
      <c r="C359">
        <v>56</v>
      </c>
      <c r="D359" t="s">
        <v>32</v>
      </c>
      <c r="E359" t="s">
        <v>77</v>
      </c>
      <c r="F359" t="s">
        <v>46</v>
      </c>
      <c r="G359" t="s">
        <v>26</v>
      </c>
    </row>
    <row r="360" spans="1:7" x14ac:dyDescent="0.35">
      <c r="A360">
        <v>86279799.219999999</v>
      </c>
      <c r="B360">
        <v>12208787.919999899</v>
      </c>
      <c r="C360">
        <v>367</v>
      </c>
      <c r="D360" t="s">
        <v>17</v>
      </c>
      <c r="E360" t="s">
        <v>26</v>
      </c>
      <c r="F360" t="s">
        <v>9</v>
      </c>
      <c r="G360" t="s">
        <v>10</v>
      </c>
    </row>
    <row r="361" spans="1:7" x14ac:dyDescent="0.35">
      <c r="A361">
        <v>1475606.75999999</v>
      </c>
      <c r="B361">
        <v>204252.61</v>
      </c>
      <c r="C361">
        <v>133</v>
      </c>
      <c r="D361" t="s">
        <v>11</v>
      </c>
      <c r="E361" t="s">
        <v>47</v>
      </c>
      <c r="F361" t="s">
        <v>13</v>
      </c>
      <c r="G361" t="s">
        <v>19</v>
      </c>
    </row>
    <row r="362" spans="1:7" x14ac:dyDescent="0.35">
      <c r="A362">
        <v>9500836.4999999907</v>
      </c>
      <c r="B362">
        <v>1195613.6199999901</v>
      </c>
      <c r="C362">
        <v>152</v>
      </c>
      <c r="D362" t="s">
        <v>20</v>
      </c>
      <c r="E362" t="s">
        <v>26</v>
      </c>
      <c r="F362" t="s">
        <v>16</v>
      </c>
      <c r="G362" t="s">
        <v>10</v>
      </c>
    </row>
    <row r="363" spans="1:7" x14ac:dyDescent="0.35">
      <c r="A363">
        <v>6464254.1900000004</v>
      </c>
      <c r="B363">
        <v>1142068.3799999999</v>
      </c>
      <c r="C363">
        <v>115</v>
      </c>
      <c r="D363" t="s">
        <v>30</v>
      </c>
      <c r="E363" t="s">
        <v>29</v>
      </c>
      <c r="F363" t="s">
        <v>23</v>
      </c>
      <c r="G363" t="s">
        <v>22</v>
      </c>
    </row>
    <row r="364" spans="1:7" x14ac:dyDescent="0.35">
      <c r="A364">
        <v>141704.64744334001</v>
      </c>
      <c r="B364">
        <v>25841.58886244</v>
      </c>
      <c r="C364">
        <v>261</v>
      </c>
      <c r="D364" t="s">
        <v>18</v>
      </c>
      <c r="E364" t="s">
        <v>84</v>
      </c>
      <c r="F364" t="s">
        <v>13</v>
      </c>
      <c r="G364" t="s">
        <v>72</v>
      </c>
    </row>
    <row r="365" spans="1:7" x14ac:dyDescent="0.35">
      <c r="A365">
        <v>323852073.49000001</v>
      </c>
      <c r="B365">
        <v>41812295.079999901</v>
      </c>
      <c r="C365">
        <v>5107</v>
      </c>
      <c r="D365" t="s">
        <v>17</v>
      </c>
      <c r="E365" t="s">
        <v>21</v>
      </c>
      <c r="F365" t="s">
        <v>46</v>
      </c>
      <c r="G365" t="s">
        <v>22</v>
      </c>
    </row>
    <row r="366" spans="1:7" x14ac:dyDescent="0.35">
      <c r="A366">
        <v>2201618.65</v>
      </c>
      <c r="B366">
        <v>404738.84</v>
      </c>
      <c r="C366">
        <v>1192</v>
      </c>
      <c r="D366" t="s">
        <v>40</v>
      </c>
      <c r="E366" t="s">
        <v>65</v>
      </c>
      <c r="F366" t="s">
        <v>46</v>
      </c>
      <c r="G366" t="s">
        <v>41</v>
      </c>
    </row>
    <row r="367" spans="1:7" x14ac:dyDescent="0.35">
      <c r="A367">
        <v>1019677.16029649</v>
      </c>
      <c r="B367">
        <v>210106.40630782</v>
      </c>
      <c r="C367">
        <v>76</v>
      </c>
      <c r="D367" t="s">
        <v>18</v>
      </c>
      <c r="E367" t="s">
        <v>27</v>
      </c>
      <c r="F367" t="s">
        <v>39</v>
      </c>
      <c r="G367" t="s">
        <v>28</v>
      </c>
    </row>
    <row r="368" spans="1:7" x14ac:dyDescent="0.35">
      <c r="A368">
        <v>9865983.9000000004</v>
      </c>
      <c r="B368">
        <v>1487834.47999999</v>
      </c>
      <c r="C368">
        <v>762</v>
      </c>
      <c r="D368" t="s">
        <v>7</v>
      </c>
      <c r="E368" t="s">
        <v>49</v>
      </c>
      <c r="F368" t="s">
        <v>9</v>
      </c>
      <c r="G368" t="s">
        <v>33</v>
      </c>
    </row>
    <row r="369" spans="1:7" x14ac:dyDescent="0.35">
      <c r="A369">
        <v>74836.022438099899</v>
      </c>
      <c r="B369">
        <v>13598.2603581</v>
      </c>
      <c r="C369">
        <v>45</v>
      </c>
      <c r="D369" t="s">
        <v>30</v>
      </c>
      <c r="E369" t="s">
        <v>60</v>
      </c>
      <c r="F369" t="s">
        <v>16</v>
      </c>
      <c r="G369" t="s">
        <v>26</v>
      </c>
    </row>
    <row r="370" spans="1:7" x14ac:dyDescent="0.35">
      <c r="A370">
        <v>92940050.957234293</v>
      </c>
      <c r="B370">
        <v>20973764.4413318</v>
      </c>
      <c r="C370">
        <v>311</v>
      </c>
      <c r="D370" t="s">
        <v>18</v>
      </c>
      <c r="E370" t="s">
        <v>48</v>
      </c>
      <c r="F370" t="s">
        <v>13</v>
      </c>
      <c r="G370" t="s">
        <v>14</v>
      </c>
    </row>
    <row r="371" spans="1:7" x14ac:dyDescent="0.35">
      <c r="A371">
        <v>85282.369999999893</v>
      </c>
      <c r="B371">
        <v>11416.59</v>
      </c>
      <c r="C371">
        <v>69</v>
      </c>
      <c r="D371" t="s">
        <v>40</v>
      </c>
      <c r="E371" t="s">
        <v>49</v>
      </c>
      <c r="F371" t="s">
        <v>46</v>
      </c>
      <c r="G371" t="s">
        <v>33</v>
      </c>
    </row>
    <row r="372" spans="1:7" x14ac:dyDescent="0.35">
      <c r="A372">
        <v>1474174.4</v>
      </c>
      <c r="B372">
        <v>169920.07</v>
      </c>
      <c r="C372">
        <v>92</v>
      </c>
      <c r="D372" t="s">
        <v>11</v>
      </c>
      <c r="E372" t="s">
        <v>68</v>
      </c>
      <c r="F372" t="s">
        <v>16</v>
      </c>
      <c r="G372" t="s">
        <v>38</v>
      </c>
    </row>
    <row r="373" spans="1:7" x14ac:dyDescent="0.35">
      <c r="A373">
        <v>178527.18813600001</v>
      </c>
      <c r="B373">
        <v>27587.748906299999</v>
      </c>
      <c r="C373">
        <v>79</v>
      </c>
      <c r="D373" t="s">
        <v>30</v>
      </c>
      <c r="E373" t="s">
        <v>53</v>
      </c>
      <c r="F373" t="s">
        <v>9</v>
      </c>
      <c r="G373" t="s">
        <v>28</v>
      </c>
    </row>
    <row r="374" spans="1:7" x14ac:dyDescent="0.35">
      <c r="A374">
        <v>73586406.036662906</v>
      </c>
      <c r="B374">
        <v>11332878.972901899</v>
      </c>
      <c r="C374">
        <v>243</v>
      </c>
      <c r="D374" t="s">
        <v>18</v>
      </c>
      <c r="E374" t="s">
        <v>51</v>
      </c>
      <c r="F374" t="s">
        <v>9</v>
      </c>
      <c r="G374" t="s">
        <v>24</v>
      </c>
    </row>
    <row r="375" spans="1:7" x14ac:dyDescent="0.35">
      <c r="A375">
        <v>47140.384940319898</v>
      </c>
      <c r="B375">
        <v>15545.804064600001</v>
      </c>
      <c r="C375">
        <v>55</v>
      </c>
      <c r="D375" t="s">
        <v>18</v>
      </c>
      <c r="E375" t="s">
        <v>57</v>
      </c>
      <c r="F375" t="s">
        <v>39</v>
      </c>
      <c r="G375" t="s">
        <v>8</v>
      </c>
    </row>
    <row r="376" spans="1:7" x14ac:dyDescent="0.35">
      <c r="A376">
        <v>392198.42361324001</v>
      </c>
      <c r="B376">
        <v>44335.86390792</v>
      </c>
      <c r="C376">
        <v>91</v>
      </c>
      <c r="D376" t="s">
        <v>20</v>
      </c>
      <c r="E376" t="s">
        <v>65</v>
      </c>
      <c r="F376" t="s">
        <v>9</v>
      </c>
      <c r="G376" t="s">
        <v>41</v>
      </c>
    </row>
    <row r="377" spans="1:7" x14ac:dyDescent="0.35">
      <c r="A377">
        <v>94786225.595013097</v>
      </c>
      <c r="B377">
        <v>23593550.816417798</v>
      </c>
      <c r="C377">
        <v>312</v>
      </c>
      <c r="D377" t="s">
        <v>18</v>
      </c>
      <c r="E377" t="s">
        <v>56</v>
      </c>
      <c r="F377" t="s">
        <v>13</v>
      </c>
      <c r="G377" t="s">
        <v>33</v>
      </c>
    </row>
    <row r="378" spans="1:7" x14ac:dyDescent="0.35">
      <c r="A378">
        <v>1032187.33</v>
      </c>
      <c r="B378">
        <v>138741.07</v>
      </c>
      <c r="C378">
        <v>221</v>
      </c>
      <c r="D378" t="s">
        <v>32</v>
      </c>
      <c r="E378" t="s">
        <v>31</v>
      </c>
      <c r="F378" t="s">
        <v>9</v>
      </c>
      <c r="G378" t="s">
        <v>28</v>
      </c>
    </row>
    <row r="379" spans="1:7" x14ac:dyDescent="0.35">
      <c r="A379">
        <v>74244457.583996296</v>
      </c>
      <c r="B379">
        <v>10024192.5559095</v>
      </c>
      <c r="C379">
        <v>244</v>
      </c>
      <c r="D379" t="s">
        <v>18</v>
      </c>
      <c r="E379" t="s">
        <v>33</v>
      </c>
      <c r="F379" t="s">
        <v>9</v>
      </c>
      <c r="G379" t="s">
        <v>24</v>
      </c>
    </row>
    <row r="380" spans="1:7" x14ac:dyDescent="0.35">
      <c r="A380">
        <v>16860.824606760001</v>
      </c>
      <c r="B380">
        <v>2338.8005862</v>
      </c>
      <c r="C380">
        <v>28</v>
      </c>
      <c r="D380" t="s">
        <v>20</v>
      </c>
      <c r="E380" t="s">
        <v>74</v>
      </c>
      <c r="F380" t="s">
        <v>46</v>
      </c>
      <c r="G380" t="s">
        <v>41</v>
      </c>
    </row>
    <row r="381" spans="1:7" x14ac:dyDescent="0.35">
      <c r="A381">
        <v>1057109.8999999999</v>
      </c>
      <c r="B381">
        <v>138563.78</v>
      </c>
      <c r="C381">
        <v>236</v>
      </c>
      <c r="D381" t="s">
        <v>32</v>
      </c>
      <c r="E381" t="s">
        <v>14</v>
      </c>
      <c r="F381" t="s">
        <v>9</v>
      </c>
      <c r="G381" t="s">
        <v>24</v>
      </c>
    </row>
    <row r="382" spans="1:7" x14ac:dyDescent="0.35">
      <c r="A382">
        <v>3491759.65</v>
      </c>
      <c r="B382">
        <v>511106.88999999902</v>
      </c>
      <c r="C382">
        <v>95</v>
      </c>
      <c r="D382" t="s">
        <v>30</v>
      </c>
      <c r="E382" t="s">
        <v>45</v>
      </c>
      <c r="F382" t="s">
        <v>9</v>
      </c>
      <c r="G382" t="s">
        <v>14</v>
      </c>
    </row>
    <row r="383" spans="1:7" x14ac:dyDescent="0.35">
      <c r="A383">
        <v>872491.92</v>
      </c>
      <c r="B383">
        <v>120170.28</v>
      </c>
      <c r="C383">
        <v>104</v>
      </c>
      <c r="D383" t="s">
        <v>11</v>
      </c>
      <c r="E383" t="s">
        <v>53</v>
      </c>
      <c r="F383" t="s">
        <v>13</v>
      </c>
      <c r="G383" t="s">
        <v>28</v>
      </c>
    </row>
    <row r="384" spans="1:7" x14ac:dyDescent="0.35">
      <c r="A384">
        <v>8281315.5</v>
      </c>
      <c r="B384">
        <v>1553523.8299999901</v>
      </c>
      <c r="C384">
        <v>157</v>
      </c>
      <c r="D384" t="s">
        <v>7</v>
      </c>
      <c r="E384" t="s">
        <v>49</v>
      </c>
      <c r="F384" t="s">
        <v>39</v>
      </c>
      <c r="G384" t="s">
        <v>33</v>
      </c>
    </row>
    <row r="385" spans="1:7" x14ac:dyDescent="0.35">
      <c r="A385">
        <v>9902819.7400000002</v>
      </c>
      <c r="B385">
        <v>1280648.52999999</v>
      </c>
      <c r="C385">
        <v>151</v>
      </c>
      <c r="D385" t="s">
        <v>20</v>
      </c>
      <c r="E385" t="s">
        <v>14</v>
      </c>
      <c r="F385" t="s">
        <v>16</v>
      </c>
      <c r="G385" t="s">
        <v>24</v>
      </c>
    </row>
    <row r="386" spans="1:7" x14ac:dyDescent="0.35">
      <c r="A386">
        <v>144281.22</v>
      </c>
      <c r="B386">
        <v>13638.25</v>
      </c>
      <c r="C386">
        <v>125</v>
      </c>
      <c r="D386" t="s">
        <v>32</v>
      </c>
      <c r="E386" t="s">
        <v>10</v>
      </c>
      <c r="F386" t="s">
        <v>16</v>
      </c>
      <c r="G386" t="s">
        <v>19</v>
      </c>
    </row>
    <row r="387" spans="1:7" x14ac:dyDescent="0.35">
      <c r="A387">
        <v>20241818.120000001</v>
      </c>
      <c r="B387">
        <v>2364751.46999999</v>
      </c>
      <c r="C387">
        <v>245</v>
      </c>
      <c r="D387" t="s">
        <v>17</v>
      </c>
      <c r="E387" t="s">
        <v>24</v>
      </c>
      <c r="F387" t="s">
        <v>13</v>
      </c>
      <c r="G387" t="s">
        <v>19</v>
      </c>
    </row>
    <row r="388" spans="1:7" x14ac:dyDescent="0.35">
      <c r="A388">
        <v>10498788.2019789</v>
      </c>
      <c r="B388">
        <v>1362863.60298</v>
      </c>
      <c r="C388">
        <v>485</v>
      </c>
      <c r="D388" t="s">
        <v>17</v>
      </c>
      <c r="E388" t="s">
        <v>50</v>
      </c>
      <c r="F388" t="s">
        <v>16</v>
      </c>
      <c r="G388" t="s">
        <v>8</v>
      </c>
    </row>
    <row r="389" spans="1:7" x14ac:dyDescent="0.35">
      <c r="A389">
        <v>2501.7800000000002</v>
      </c>
      <c r="B389">
        <v>302.539999999999</v>
      </c>
      <c r="C389">
        <v>2</v>
      </c>
      <c r="D389" t="s">
        <v>42</v>
      </c>
      <c r="E389" t="s">
        <v>38</v>
      </c>
      <c r="F389" t="s">
        <v>46</v>
      </c>
      <c r="G389" t="s">
        <v>19</v>
      </c>
    </row>
    <row r="390" spans="1:7" x14ac:dyDescent="0.35">
      <c r="A390">
        <v>3959071.57</v>
      </c>
      <c r="B390">
        <v>559808.37</v>
      </c>
      <c r="C390">
        <v>236</v>
      </c>
      <c r="D390" t="s">
        <v>7</v>
      </c>
      <c r="E390" t="s">
        <v>28</v>
      </c>
      <c r="F390" t="s">
        <v>46</v>
      </c>
      <c r="G390" t="s">
        <v>10</v>
      </c>
    </row>
    <row r="391" spans="1:7" x14ac:dyDescent="0.35">
      <c r="A391">
        <v>217436.68</v>
      </c>
      <c r="B391">
        <v>23547.14</v>
      </c>
      <c r="C391">
        <v>69</v>
      </c>
      <c r="D391" t="s">
        <v>32</v>
      </c>
      <c r="E391" t="s">
        <v>8</v>
      </c>
      <c r="F391" t="s">
        <v>39</v>
      </c>
      <c r="G391" t="s">
        <v>10</v>
      </c>
    </row>
    <row r="392" spans="1:7" x14ac:dyDescent="0.35">
      <c r="A392">
        <v>118179.02999999899</v>
      </c>
      <c r="B392">
        <v>14746.559999999899</v>
      </c>
      <c r="C392">
        <v>92</v>
      </c>
      <c r="D392" t="s">
        <v>32</v>
      </c>
      <c r="E392" t="s">
        <v>61</v>
      </c>
      <c r="F392" t="s">
        <v>16</v>
      </c>
      <c r="G392" t="s">
        <v>26</v>
      </c>
    </row>
    <row r="393" spans="1:7" x14ac:dyDescent="0.35">
      <c r="A393">
        <v>32619347.637911599</v>
      </c>
      <c r="B393">
        <v>5760834.86339984</v>
      </c>
      <c r="C393">
        <v>125</v>
      </c>
      <c r="D393" t="s">
        <v>18</v>
      </c>
      <c r="E393" t="s">
        <v>37</v>
      </c>
      <c r="F393" t="s">
        <v>39</v>
      </c>
      <c r="G393" t="s">
        <v>38</v>
      </c>
    </row>
    <row r="394" spans="1:7" x14ac:dyDescent="0.35">
      <c r="A394">
        <v>7654568.75</v>
      </c>
      <c r="B394">
        <v>1411072</v>
      </c>
      <c r="C394">
        <v>734</v>
      </c>
      <c r="D394" t="s">
        <v>7</v>
      </c>
      <c r="E394" t="s">
        <v>51</v>
      </c>
      <c r="F394" t="s">
        <v>9</v>
      </c>
      <c r="G394" t="s">
        <v>24</v>
      </c>
    </row>
    <row r="395" spans="1:7" x14ac:dyDescent="0.35">
      <c r="A395">
        <v>503539874.49999899</v>
      </c>
      <c r="B395">
        <v>62798206.219999999</v>
      </c>
      <c r="C395">
        <v>5127</v>
      </c>
      <c r="D395" t="s">
        <v>17</v>
      </c>
      <c r="E395" t="s">
        <v>22</v>
      </c>
      <c r="F395" t="s">
        <v>46</v>
      </c>
      <c r="G395" t="s">
        <v>24</v>
      </c>
    </row>
    <row r="396" spans="1:7" x14ac:dyDescent="0.35">
      <c r="A396">
        <v>1190290.43696749</v>
      </c>
      <c r="B396">
        <v>162437.94086850001</v>
      </c>
      <c r="C396">
        <v>57</v>
      </c>
      <c r="D396" t="s">
        <v>17</v>
      </c>
      <c r="E396" t="s">
        <v>12</v>
      </c>
      <c r="F396" t="s">
        <v>46</v>
      </c>
      <c r="G396" t="s">
        <v>14</v>
      </c>
    </row>
    <row r="397" spans="1:7" x14ac:dyDescent="0.35">
      <c r="A397">
        <v>61421825.508370399</v>
      </c>
      <c r="B397">
        <v>9116095.0361321308</v>
      </c>
      <c r="C397">
        <v>137</v>
      </c>
      <c r="D397" t="s">
        <v>18</v>
      </c>
      <c r="E397" t="s">
        <v>54</v>
      </c>
      <c r="F397" t="s">
        <v>9</v>
      </c>
      <c r="G397" t="s">
        <v>51</v>
      </c>
    </row>
    <row r="398" spans="1:7" x14ac:dyDescent="0.35">
      <c r="A398">
        <v>290923.88678519899</v>
      </c>
      <c r="B398">
        <v>39124.814880599901</v>
      </c>
      <c r="C398">
        <v>216</v>
      </c>
      <c r="D398" t="s">
        <v>20</v>
      </c>
      <c r="E398" t="s">
        <v>66</v>
      </c>
      <c r="F398" t="s">
        <v>13</v>
      </c>
      <c r="G398" t="s">
        <v>41</v>
      </c>
    </row>
    <row r="399" spans="1:7" x14ac:dyDescent="0.35">
      <c r="A399">
        <v>377311.59999999899</v>
      </c>
      <c r="B399">
        <v>42769.88</v>
      </c>
      <c r="C399">
        <v>82</v>
      </c>
      <c r="D399" t="s">
        <v>32</v>
      </c>
      <c r="E399" t="s">
        <v>22</v>
      </c>
      <c r="F399" t="s">
        <v>46</v>
      </c>
      <c r="G399" t="s">
        <v>24</v>
      </c>
    </row>
    <row r="400" spans="1:7" x14ac:dyDescent="0.35">
      <c r="A400">
        <v>25895780.770640001</v>
      </c>
      <c r="B400">
        <v>2751950.305379</v>
      </c>
      <c r="C400">
        <v>319</v>
      </c>
      <c r="D400" t="s">
        <v>17</v>
      </c>
      <c r="E400" t="s">
        <v>66</v>
      </c>
      <c r="F400" t="s">
        <v>23</v>
      </c>
      <c r="G400" t="s">
        <v>41</v>
      </c>
    </row>
    <row r="401" spans="1:7" x14ac:dyDescent="0.35">
      <c r="A401">
        <v>5258646.4399999902</v>
      </c>
      <c r="B401">
        <v>1022113.65</v>
      </c>
      <c r="C401">
        <v>244</v>
      </c>
      <c r="D401" t="s">
        <v>7</v>
      </c>
      <c r="E401" t="s">
        <v>59</v>
      </c>
      <c r="F401" t="s">
        <v>46</v>
      </c>
      <c r="G401" t="s">
        <v>38</v>
      </c>
    </row>
    <row r="402" spans="1:7" x14ac:dyDescent="0.35">
      <c r="A402">
        <v>2412844.29</v>
      </c>
      <c r="B402">
        <v>384174.53</v>
      </c>
      <c r="C402">
        <v>201</v>
      </c>
      <c r="D402" t="s">
        <v>7</v>
      </c>
      <c r="E402" t="s">
        <v>67</v>
      </c>
      <c r="F402" t="s">
        <v>46</v>
      </c>
      <c r="G402" t="s">
        <v>51</v>
      </c>
    </row>
    <row r="403" spans="1:7" x14ac:dyDescent="0.35">
      <c r="A403">
        <v>140396.47052639999</v>
      </c>
      <c r="B403">
        <v>15358.4465627999</v>
      </c>
      <c r="C403">
        <v>54</v>
      </c>
      <c r="D403" t="s">
        <v>30</v>
      </c>
      <c r="E403" t="s">
        <v>47</v>
      </c>
      <c r="F403" t="s">
        <v>9</v>
      </c>
      <c r="G403" t="s">
        <v>8</v>
      </c>
    </row>
    <row r="404" spans="1:7" x14ac:dyDescent="0.35">
      <c r="A404">
        <v>936021.16999999899</v>
      </c>
      <c r="B404">
        <v>138907.10999999999</v>
      </c>
      <c r="C404">
        <v>238</v>
      </c>
      <c r="D404" t="s">
        <v>32</v>
      </c>
      <c r="E404" t="s">
        <v>49</v>
      </c>
      <c r="F404" t="s">
        <v>9</v>
      </c>
      <c r="G404" t="s">
        <v>33</v>
      </c>
    </row>
    <row r="405" spans="1:7" x14ac:dyDescent="0.35">
      <c r="A405">
        <v>1656590.9399999899</v>
      </c>
      <c r="B405">
        <v>223625.52</v>
      </c>
      <c r="C405">
        <v>86</v>
      </c>
      <c r="D405" t="s">
        <v>30</v>
      </c>
      <c r="E405" t="s">
        <v>19</v>
      </c>
      <c r="F405" t="s">
        <v>9</v>
      </c>
      <c r="G405" t="s">
        <v>19</v>
      </c>
    </row>
    <row r="406" spans="1:7" x14ac:dyDescent="0.35">
      <c r="A406">
        <v>180983.81</v>
      </c>
      <c r="B406">
        <v>26242.68</v>
      </c>
      <c r="C406">
        <v>69</v>
      </c>
      <c r="D406" t="s">
        <v>40</v>
      </c>
      <c r="E406" t="s">
        <v>29</v>
      </c>
      <c r="F406" t="s">
        <v>16</v>
      </c>
      <c r="G406" t="s">
        <v>22</v>
      </c>
    </row>
    <row r="407" spans="1:7" x14ac:dyDescent="0.35">
      <c r="A407">
        <v>2775303.27999999</v>
      </c>
      <c r="B407">
        <v>391516.19999999902</v>
      </c>
      <c r="C407">
        <v>157</v>
      </c>
      <c r="D407" t="s">
        <v>7</v>
      </c>
      <c r="E407" t="s">
        <v>69</v>
      </c>
      <c r="F407" t="s">
        <v>39</v>
      </c>
      <c r="G407" t="s">
        <v>22</v>
      </c>
    </row>
    <row r="408" spans="1:7" x14ac:dyDescent="0.35">
      <c r="A408">
        <v>745170.68</v>
      </c>
      <c r="B408">
        <v>79606.679999999993</v>
      </c>
      <c r="C408">
        <v>43</v>
      </c>
      <c r="D408" t="s">
        <v>30</v>
      </c>
      <c r="E408" t="s">
        <v>44</v>
      </c>
      <c r="F408" t="s">
        <v>16</v>
      </c>
      <c r="G408" t="s">
        <v>14</v>
      </c>
    </row>
    <row r="409" spans="1:7" x14ac:dyDescent="0.35">
      <c r="A409">
        <v>1566352.89</v>
      </c>
      <c r="B409">
        <v>205648.17</v>
      </c>
      <c r="C409">
        <v>92</v>
      </c>
      <c r="D409" t="s">
        <v>11</v>
      </c>
      <c r="E409" t="s">
        <v>70</v>
      </c>
      <c r="F409" t="s">
        <v>16</v>
      </c>
      <c r="G409" t="s">
        <v>38</v>
      </c>
    </row>
    <row r="410" spans="1:7" x14ac:dyDescent="0.35">
      <c r="A410">
        <v>298288.88558483898</v>
      </c>
      <c r="B410">
        <v>38349.6636638399</v>
      </c>
      <c r="C410">
        <v>215</v>
      </c>
      <c r="D410" t="s">
        <v>20</v>
      </c>
      <c r="E410" t="s">
        <v>74</v>
      </c>
      <c r="F410" t="s">
        <v>13</v>
      </c>
      <c r="G410" t="s">
        <v>41</v>
      </c>
    </row>
    <row r="411" spans="1:7" x14ac:dyDescent="0.35">
      <c r="A411">
        <v>332067.61434365902</v>
      </c>
      <c r="B411">
        <v>47298.367396900001</v>
      </c>
      <c r="C411">
        <v>119</v>
      </c>
      <c r="D411" t="s">
        <v>18</v>
      </c>
      <c r="E411" t="s">
        <v>50</v>
      </c>
      <c r="F411" t="s">
        <v>9</v>
      </c>
      <c r="G411" t="s">
        <v>8</v>
      </c>
    </row>
    <row r="412" spans="1:7" x14ac:dyDescent="0.35">
      <c r="A412">
        <v>219913.83</v>
      </c>
      <c r="B412">
        <v>27269.519999999899</v>
      </c>
      <c r="C412">
        <v>50</v>
      </c>
      <c r="D412" t="s">
        <v>40</v>
      </c>
      <c r="E412" t="s">
        <v>45</v>
      </c>
      <c r="F412" t="s">
        <v>16</v>
      </c>
      <c r="G412" t="s">
        <v>14</v>
      </c>
    </row>
    <row r="413" spans="1:7" x14ac:dyDescent="0.35">
      <c r="A413">
        <v>60457.679999999898</v>
      </c>
      <c r="B413">
        <v>8441.81</v>
      </c>
      <c r="C413">
        <v>79</v>
      </c>
      <c r="D413" t="s">
        <v>42</v>
      </c>
      <c r="E413" t="s">
        <v>77</v>
      </c>
      <c r="F413" t="s">
        <v>16</v>
      </c>
      <c r="G413" t="s">
        <v>36</v>
      </c>
    </row>
    <row r="414" spans="1:7" x14ac:dyDescent="0.35">
      <c r="A414">
        <v>43025.922215699902</v>
      </c>
      <c r="B414">
        <v>11688.359774119999</v>
      </c>
      <c r="C414">
        <v>56</v>
      </c>
      <c r="D414" t="s">
        <v>18</v>
      </c>
      <c r="E414" t="s">
        <v>85</v>
      </c>
      <c r="F414" t="s">
        <v>39</v>
      </c>
      <c r="G414" t="s">
        <v>64</v>
      </c>
    </row>
    <row r="415" spans="1:7" x14ac:dyDescent="0.35">
      <c r="A415">
        <v>111127.79</v>
      </c>
      <c r="B415">
        <v>18614.93</v>
      </c>
      <c r="C415">
        <v>32</v>
      </c>
      <c r="D415" t="s">
        <v>40</v>
      </c>
      <c r="E415" t="s">
        <v>50</v>
      </c>
      <c r="F415" t="s">
        <v>23</v>
      </c>
      <c r="G415" t="s">
        <v>8</v>
      </c>
    </row>
    <row r="416" spans="1:7" x14ac:dyDescent="0.35">
      <c r="A416">
        <v>14458253.390000001</v>
      </c>
      <c r="B416">
        <v>2007584.63</v>
      </c>
      <c r="C416">
        <v>127</v>
      </c>
      <c r="D416" t="s">
        <v>20</v>
      </c>
      <c r="E416" t="s">
        <v>8</v>
      </c>
      <c r="F416" t="s">
        <v>23</v>
      </c>
      <c r="G416" t="s">
        <v>10</v>
      </c>
    </row>
    <row r="417" spans="1:7" x14ac:dyDescent="0.35">
      <c r="A417">
        <v>339999.52999999898</v>
      </c>
      <c r="B417">
        <v>37430.639999999898</v>
      </c>
      <c r="C417">
        <v>127</v>
      </c>
      <c r="D417" t="s">
        <v>7</v>
      </c>
      <c r="E417" t="s">
        <v>73</v>
      </c>
      <c r="F417" t="s">
        <v>16</v>
      </c>
      <c r="G417" t="s">
        <v>36</v>
      </c>
    </row>
    <row r="418" spans="1:7" x14ac:dyDescent="0.35">
      <c r="A418">
        <v>235195.399999999</v>
      </c>
      <c r="B418">
        <v>37975.54</v>
      </c>
      <c r="C418">
        <v>265</v>
      </c>
      <c r="D418" t="s">
        <v>42</v>
      </c>
      <c r="E418" t="s">
        <v>52</v>
      </c>
      <c r="F418" t="s">
        <v>9</v>
      </c>
      <c r="G418" t="s">
        <v>38</v>
      </c>
    </row>
    <row r="419" spans="1:7" x14ac:dyDescent="0.35">
      <c r="A419">
        <v>410587.44838319899</v>
      </c>
      <c r="B419">
        <v>82209.762561299998</v>
      </c>
      <c r="C419">
        <v>89</v>
      </c>
      <c r="D419" t="s">
        <v>30</v>
      </c>
      <c r="E419" t="s">
        <v>77</v>
      </c>
      <c r="F419" t="s">
        <v>46</v>
      </c>
      <c r="G419" t="s">
        <v>36</v>
      </c>
    </row>
    <row r="420" spans="1:7" x14ac:dyDescent="0.35">
      <c r="A420">
        <v>296709.01187917998</v>
      </c>
      <c r="B420">
        <v>48227.122792260001</v>
      </c>
      <c r="C420">
        <v>117</v>
      </c>
      <c r="D420" t="s">
        <v>18</v>
      </c>
      <c r="E420" t="s">
        <v>78</v>
      </c>
      <c r="F420" t="s">
        <v>9</v>
      </c>
      <c r="G420" t="s">
        <v>8</v>
      </c>
    </row>
    <row r="421" spans="1:7" x14ac:dyDescent="0.35">
      <c r="A421">
        <v>77135923.8680152</v>
      </c>
      <c r="B421">
        <v>15197035.414473699</v>
      </c>
      <c r="C421">
        <v>247</v>
      </c>
      <c r="D421" t="s">
        <v>18</v>
      </c>
      <c r="E421" t="s">
        <v>68</v>
      </c>
      <c r="F421" t="s">
        <v>9</v>
      </c>
      <c r="G421" t="s">
        <v>38</v>
      </c>
    </row>
    <row r="422" spans="1:7" x14ac:dyDescent="0.35">
      <c r="A422">
        <v>47756254.919999897</v>
      </c>
      <c r="B422">
        <v>6972286.2000000002</v>
      </c>
      <c r="C422">
        <v>289</v>
      </c>
      <c r="D422" t="s">
        <v>17</v>
      </c>
      <c r="E422" t="s">
        <v>68</v>
      </c>
      <c r="F422" t="s">
        <v>16</v>
      </c>
      <c r="G422" t="s">
        <v>38</v>
      </c>
    </row>
    <row r="423" spans="1:7" x14ac:dyDescent="0.35">
      <c r="A423">
        <v>506351.93999999901</v>
      </c>
      <c r="B423">
        <v>100340.709999999</v>
      </c>
      <c r="C423">
        <v>133</v>
      </c>
      <c r="D423" t="s">
        <v>7</v>
      </c>
      <c r="E423" t="s">
        <v>36</v>
      </c>
      <c r="F423" t="s">
        <v>16</v>
      </c>
      <c r="G423" t="s">
        <v>10</v>
      </c>
    </row>
    <row r="424" spans="1:7" x14ac:dyDescent="0.35">
      <c r="A424">
        <v>16796.830000000002</v>
      </c>
      <c r="B424">
        <v>2058.0299999999902</v>
      </c>
      <c r="C424">
        <v>25</v>
      </c>
      <c r="D424" t="s">
        <v>42</v>
      </c>
      <c r="E424" t="s">
        <v>14</v>
      </c>
      <c r="F424" t="s">
        <v>23</v>
      </c>
      <c r="G424" t="s">
        <v>24</v>
      </c>
    </row>
    <row r="425" spans="1:7" x14ac:dyDescent="0.35">
      <c r="A425">
        <v>1389721.65</v>
      </c>
      <c r="B425">
        <v>235837.77</v>
      </c>
      <c r="C425">
        <v>171</v>
      </c>
      <c r="D425" t="s">
        <v>7</v>
      </c>
      <c r="E425" t="s">
        <v>47</v>
      </c>
      <c r="F425" t="s">
        <v>39</v>
      </c>
      <c r="G425" t="s">
        <v>19</v>
      </c>
    </row>
    <row r="426" spans="1:7" x14ac:dyDescent="0.35">
      <c r="A426">
        <v>19479587.25</v>
      </c>
      <c r="B426">
        <v>2278874.0099999998</v>
      </c>
      <c r="C426">
        <v>240</v>
      </c>
      <c r="D426" t="s">
        <v>17</v>
      </c>
      <c r="E426" t="s">
        <v>21</v>
      </c>
      <c r="F426" t="s">
        <v>13</v>
      </c>
      <c r="G426" t="s">
        <v>22</v>
      </c>
    </row>
    <row r="427" spans="1:7" x14ac:dyDescent="0.35">
      <c r="A427">
        <v>223179.9765096</v>
      </c>
      <c r="B427">
        <v>35205.388231199999</v>
      </c>
      <c r="C427">
        <v>82</v>
      </c>
      <c r="D427" t="s">
        <v>30</v>
      </c>
      <c r="E427" t="s">
        <v>73</v>
      </c>
      <c r="F427" t="s">
        <v>9</v>
      </c>
      <c r="G427" t="s">
        <v>36</v>
      </c>
    </row>
    <row r="428" spans="1:7" x14ac:dyDescent="0.35">
      <c r="A428">
        <v>3104818.05</v>
      </c>
      <c r="B428">
        <v>356596.25</v>
      </c>
      <c r="C428">
        <v>54</v>
      </c>
      <c r="D428" t="s">
        <v>30</v>
      </c>
      <c r="E428" t="s">
        <v>69</v>
      </c>
      <c r="F428" t="s">
        <v>39</v>
      </c>
      <c r="G428" t="s">
        <v>22</v>
      </c>
    </row>
    <row r="429" spans="1:7" x14ac:dyDescent="0.35">
      <c r="A429">
        <v>445004.52</v>
      </c>
      <c r="B429">
        <v>48076.199999999903</v>
      </c>
      <c r="C429">
        <v>48</v>
      </c>
      <c r="D429" t="s">
        <v>30</v>
      </c>
      <c r="E429" t="s">
        <v>33</v>
      </c>
      <c r="F429" t="s">
        <v>16</v>
      </c>
      <c r="G429" t="s">
        <v>24</v>
      </c>
    </row>
    <row r="430" spans="1:7" x14ac:dyDescent="0.35">
      <c r="A430">
        <v>784650.43629719899</v>
      </c>
      <c r="B430">
        <v>127141.2617937</v>
      </c>
      <c r="C430">
        <v>98</v>
      </c>
      <c r="D430" t="s">
        <v>30</v>
      </c>
      <c r="E430" t="s">
        <v>65</v>
      </c>
      <c r="F430" t="s">
        <v>23</v>
      </c>
      <c r="G430" t="s">
        <v>41</v>
      </c>
    </row>
    <row r="431" spans="1:7" x14ac:dyDescent="0.35">
      <c r="A431">
        <v>975887.929999999</v>
      </c>
      <c r="B431">
        <v>128185.62</v>
      </c>
      <c r="C431">
        <v>46</v>
      </c>
      <c r="D431" t="s">
        <v>30</v>
      </c>
      <c r="E431" t="s">
        <v>49</v>
      </c>
      <c r="F431" t="s">
        <v>16</v>
      </c>
      <c r="G431" t="s">
        <v>33</v>
      </c>
    </row>
    <row r="432" spans="1:7" x14ac:dyDescent="0.35">
      <c r="A432">
        <v>168373.262277</v>
      </c>
      <c r="B432">
        <v>19677.460796399999</v>
      </c>
      <c r="C432">
        <v>82</v>
      </c>
      <c r="D432" t="s">
        <v>30</v>
      </c>
      <c r="E432" t="s">
        <v>31</v>
      </c>
      <c r="F432" t="s">
        <v>9</v>
      </c>
      <c r="G432" t="s">
        <v>28</v>
      </c>
    </row>
    <row r="433" spans="1:7" x14ac:dyDescent="0.35">
      <c r="A433">
        <v>977291.19</v>
      </c>
      <c r="B433">
        <v>141741.109999999</v>
      </c>
      <c r="C433">
        <v>103</v>
      </c>
      <c r="D433" t="s">
        <v>11</v>
      </c>
      <c r="E433" t="s">
        <v>61</v>
      </c>
      <c r="F433" t="s">
        <v>13</v>
      </c>
      <c r="G433" t="s">
        <v>26</v>
      </c>
    </row>
    <row r="434" spans="1:7" x14ac:dyDescent="0.35">
      <c r="A434">
        <v>83419.56</v>
      </c>
      <c r="B434">
        <v>11515.93</v>
      </c>
      <c r="C434">
        <v>24</v>
      </c>
      <c r="D434" t="s">
        <v>32</v>
      </c>
      <c r="E434" t="s">
        <v>51</v>
      </c>
      <c r="F434" t="s">
        <v>23</v>
      </c>
      <c r="G434" t="s">
        <v>24</v>
      </c>
    </row>
    <row r="435" spans="1:7" x14ac:dyDescent="0.35">
      <c r="A435">
        <v>394451.78999999899</v>
      </c>
      <c r="B435">
        <v>59265.74</v>
      </c>
      <c r="C435">
        <v>84</v>
      </c>
      <c r="D435" t="s">
        <v>32</v>
      </c>
      <c r="E435" t="s">
        <v>51</v>
      </c>
      <c r="F435" t="s">
        <v>46</v>
      </c>
      <c r="G435" t="s">
        <v>24</v>
      </c>
    </row>
    <row r="436" spans="1:7" x14ac:dyDescent="0.35">
      <c r="A436">
        <v>128707.83</v>
      </c>
      <c r="B436">
        <v>20049.02</v>
      </c>
      <c r="C436">
        <v>50</v>
      </c>
      <c r="D436" t="s">
        <v>7</v>
      </c>
      <c r="E436" t="s">
        <v>56</v>
      </c>
      <c r="F436" t="s">
        <v>13</v>
      </c>
      <c r="G436" t="s">
        <v>33</v>
      </c>
    </row>
    <row r="437" spans="1:7" x14ac:dyDescent="0.35">
      <c r="A437">
        <v>232390.23554669999</v>
      </c>
      <c r="B437">
        <v>49820.969543400002</v>
      </c>
      <c r="C437">
        <v>104</v>
      </c>
      <c r="D437" t="s">
        <v>30</v>
      </c>
      <c r="E437" t="s">
        <v>57</v>
      </c>
      <c r="F437" t="s">
        <v>46</v>
      </c>
      <c r="G437" t="s">
        <v>8</v>
      </c>
    </row>
    <row r="438" spans="1:7" x14ac:dyDescent="0.35">
      <c r="A438">
        <v>117986.349999999</v>
      </c>
      <c r="B438">
        <v>12169.4899999999</v>
      </c>
      <c r="C438">
        <v>114</v>
      </c>
      <c r="D438" t="s">
        <v>32</v>
      </c>
      <c r="E438" t="s">
        <v>52</v>
      </c>
      <c r="F438" t="s">
        <v>16</v>
      </c>
      <c r="G438" t="s">
        <v>38</v>
      </c>
    </row>
    <row r="439" spans="1:7" x14ac:dyDescent="0.35">
      <c r="A439">
        <v>309105.8</v>
      </c>
      <c r="B439">
        <v>44754.69</v>
      </c>
      <c r="C439">
        <v>67</v>
      </c>
      <c r="D439" t="s">
        <v>32</v>
      </c>
      <c r="E439" t="s">
        <v>45</v>
      </c>
      <c r="F439" t="s">
        <v>46</v>
      </c>
      <c r="G439" t="s">
        <v>14</v>
      </c>
    </row>
    <row r="440" spans="1:7" x14ac:dyDescent="0.35">
      <c r="A440">
        <v>2961546.4474777798</v>
      </c>
      <c r="B440">
        <v>474369.60820575902</v>
      </c>
      <c r="C440">
        <v>133</v>
      </c>
      <c r="D440" t="s">
        <v>18</v>
      </c>
      <c r="E440" t="s">
        <v>81</v>
      </c>
      <c r="F440" t="s">
        <v>9</v>
      </c>
      <c r="G440" t="s">
        <v>36</v>
      </c>
    </row>
    <row r="441" spans="1:7" x14ac:dyDescent="0.35">
      <c r="A441">
        <v>397735.87999999902</v>
      </c>
      <c r="B441">
        <v>75407.049999999901</v>
      </c>
      <c r="C441">
        <v>124</v>
      </c>
      <c r="D441" t="s">
        <v>40</v>
      </c>
      <c r="E441" t="s">
        <v>43</v>
      </c>
      <c r="F441" t="s">
        <v>39</v>
      </c>
      <c r="G441" t="s">
        <v>36</v>
      </c>
    </row>
    <row r="442" spans="1:7" x14ac:dyDescent="0.35">
      <c r="A442">
        <v>51355.3999999999</v>
      </c>
      <c r="B442">
        <v>5585.0999999999904</v>
      </c>
      <c r="C442">
        <v>54</v>
      </c>
      <c r="D442" t="s">
        <v>32</v>
      </c>
      <c r="E442" t="s">
        <v>66</v>
      </c>
      <c r="F442" t="s">
        <v>16</v>
      </c>
      <c r="G442" t="s">
        <v>41</v>
      </c>
    </row>
    <row r="443" spans="1:7" x14ac:dyDescent="0.35">
      <c r="A443">
        <v>9160407.1400000006</v>
      </c>
      <c r="B443">
        <v>1287947.0900000001</v>
      </c>
      <c r="C443">
        <v>37</v>
      </c>
      <c r="D443" t="s">
        <v>17</v>
      </c>
      <c r="E443" t="s">
        <v>19</v>
      </c>
      <c r="F443" t="s">
        <v>39</v>
      </c>
      <c r="G443" t="s">
        <v>19</v>
      </c>
    </row>
    <row r="444" spans="1:7" x14ac:dyDescent="0.35">
      <c r="A444">
        <v>17423289.699999999</v>
      </c>
      <c r="B444">
        <v>2371350.6399999899</v>
      </c>
      <c r="C444">
        <v>220</v>
      </c>
      <c r="D444" t="s">
        <v>20</v>
      </c>
      <c r="E444" t="s">
        <v>28</v>
      </c>
      <c r="F444" t="s">
        <v>13</v>
      </c>
      <c r="G444" t="s">
        <v>10</v>
      </c>
    </row>
    <row r="445" spans="1:7" x14ac:dyDescent="0.35">
      <c r="A445">
        <v>22563275.539999999</v>
      </c>
      <c r="B445">
        <v>2553787.23</v>
      </c>
      <c r="C445">
        <v>94</v>
      </c>
      <c r="D445" t="s">
        <v>20</v>
      </c>
      <c r="E445" t="s">
        <v>67</v>
      </c>
      <c r="F445" t="s">
        <v>9</v>
      </c>
      <c r="G445" t="s">
        <v>51</v>
      </c>
    </row>
    <row r="446" spans="1:7" x14ac:dyDescent="0.35">
      <c r="A446">
        <v>14519124.0611945</v>
      </c>
      <c r="B446">
        <v>2347818.3394083199</v>
      </c>
      <c r="C446">
        <v>74</v>
      </c>
      <c r="D446" t="s">
        <v>18</v>
      </c>
      <c r="E446" t="s">
        <v>69</v>
      </c>
      <c r="F446" t="s">
        <v>46</v>
      </c>
      <c r="G446" t="s">
        <v>22</v>
      </c>
    </row>
    <row r="447" spans="1:7" x14ac:dyDescent="0.35">
      <c r="A447">
        <v>867285.90128949995</v>
      </c>
      <c r="B447">
        <v>130085.29048349999</v>
      </c>
      <c r="C447">
        <v>54</v>
      </c>
      <c r="D447" t="s">
        <v>17</v>
      </c>
      <c r="E447" t="s">
        <v>75</v>
      </c>
      <c r="F447" t="s">
        <v>46</v>
      </c>
      <c r="G447" t="s">
        <v>28</v>
      </c>
    </row>
    <row r="448" spans="1:7" x14ac:dyDescent="0.35">
      <c r="A448">
        <v>3344889.13</v>
      </c>
      <c r="B448">
        <v>608768.34</v>
      </c>
      <c r="C448">
        <v>153</v>
      </c>
      <c r="D448" t="s">
        <v>7</v>
      </c>
      <c r="E448" t="s">
        <v>52</v>
      </c>
      <c r="F448" t="s">
        <v>39</v>
      </c>
      <c r="G448" t="s">
        <v>38</v>
      </c>
    </row>
    <row r="449" spans="1:7" x14ac:dyDescent="0.35">
      <c r="A449">
        <v>315989.87</v>
      </c>
      <c r="B449">
        <v>50971.72</v>
      </c>
      <c r="C449">
        <v>110</v>
      </c>
      <c r="D449" t="s">
        <v>40</v>
      </c>
      <c r="E449" t="s">
        <v>61</v>
      </c>
      <c r="F449" t="s">
        <v>39</v>
      </c>
      <c r="G449" t="s">
        <v>26</v>
      </c>
    </row>
    <row r="450" spans="1:7" x14ac:dyDescent="0.35">
      <c r="A450">
        <v>1438707.7361830201</v>
      </c>
      <c r="B450">
        <v>236255.24836242001</v>
      </c>
      <c r="C450">
        <v>82</v>
      </c>
      <c r="D450" t="s">
        <v>18</v>
      </c>
      <c r="E450" t="s">
        <v>75</v>
      </c>
      <c r="F450" t="s">
        <v>46</v>
      </c>
      <c r="G450" t="s">
        <v>28</v>
      </c>
    </row>
    <row r="451" spans="1:7" x14ac:dyDescent="0.35">
      <c r="A451">
        <v>8618622.1099999994</v>
      </c>
      <c r="B451">
        <v>1065547.1399999999</v>
      </c>
      <c r="C451">
        <v>36</v>
      </c>
      <c r="D451" t="s">
        <v>17</v>
      </c>
      <c r="E451" t="s">
        <v>38</v>
      </c>
      <c r="F451" t="s">
        <v>39</v>
      </c>
      <c r="G451" t="s">
        <v>19</v>
      </c>
    </row>
    <row r="452" spans="1:7" x14ac:dyDescent="0.35">
      <c r="A452">
        <v>1631537.54</v>
      </c>
      <c r="B452">
        <v>163452.85999999999</v>
      </c>
      <c r="C452">
        <v>93</v>
      </c>
      <c r="D452" t="s">
        <v>11</v>
      </c>
      <c r="E452" t="s">
        <v>8</v>
      </c>
      <c r="F452" t="s">
        <v>16</v>
      </c>
      <c r="G452" t="s">
        <v>10</v>
      </c>
    </row>
    <row r="453" spans="1:7" x14ac:dyDescent="0.35">
      <c r="A453">
        <v>9911212.0299999993</v>
      </c>
      <c r="B453">
        <v>1384830.13</v>
      </c>
      <c r="C453">
        <v>144</v>
      </c>
      <c r="D453" t="s">
        <v>20</v>
      </c>
      <c r="E453" t="s">
        <v>58</v>
      </c>
      <c r="F453" t="s">
        <v>16</v>
      </c>
      <c r="G453" t="s">
        <v>33</v>
      </c>
    </row>
    <row r="454" spans="1:7" x14ac:dyDescent="0.35">
      <c r="A454">
        <v>277274.08</v>
      </c>
      <c r="B454">
        <v>39076.49</v>
      </c>
      <c r="C454">
        <v>70</v>
      </c>
      <c r="D454" t="s">
        <v>40</v>
      </c>
      <c r="E454" t="s">
        <v>35</v>
      </c>
      <c r="F454" t="s">
        <v>16</v>
      </c>
      <c r="G454" t="s">
        <v>36</v>
      </c>
    </row>
    <row r="455" spans="1:7" x14ac:dyDescent="0.35">
      <c r="A455">
        <v>74769.019999999902</v>
      </c>
      <c r="B455">
        <v>10549.71</v>
      </c>
      <c r="C455">
        <v>25</v>
      </c>
      <c r="D455" t="s">
        <v>40</v>
      </c>
      <c r="E455" t="s">
        <v>29</v>
      </c>
      <c r="F455" t="s">
        <v>23</v>
      </c>
      <c r="G455" t="s">
        <v>22</v>
      </c>
    </row>
    <row r="456" spans="1:7" x14ac:dyDescent="0.35">
      <c r="A456">
        <v>376168.28</v>
      </c>
      <c r="B456">
        <v>62041.99</v>
      </c>
      <c r="C456">
        <v>127</v>
      </c>
      <c r="D456" t="s">
        <v>7</v>
      </c>
      <c r="E456" t="s">
        <v>34</v>
      </c>
      <c r="F456" t="s">
        <v>16</v>
      </c>
      <c r="G456" t="s">
        <v>33</v>
      </c>
    </row>
    <row r="457" spans="1:7" x14ac:dyDescent="0.35">
      <c r="A457">
        <v>1696317.62</v>
      </c>
      <c r="B457">
        <v>237250.43</v>
      </c>
      <c r="C457">
        <v>92</v>
      </c>
      <c r="D457" t="s">
        <v>11</v>
      </c>
      <c r="E457" t="s">
        <v>38</v>
      </c>
      <c r="F457" t="s">
        <v>16</v>
      </c>
      <c r="G457" t="s">
        <v>19</v>
      </c>
    </row>
    <row r="458" spans="1:7" x14ac:dyDescent="0.35">
      <c r="A458">
        <v>2058649.1235199999</v>
      </c>
      <c r="B458">
        <v>261319.43630099899</v>
      </c>
      <c r="C458">
        <v>55</v>
      </c>
      <c r="D458" t="s">
        <v>17</v>
      </c>
      <c r="E458" t="s">
        <v>35</v>
      </c>
      <c r="F458" t="s">
        <v>46</v>
      </c>
      <c r="G458" t="s">
        <v>36</v>
      </c>
    </row>
    <row r="459" spans="1:7" x14ac:dyDescent="0.35">
      <c r="A459">
        <v>73649.820000000007</v>
      </c>
      <c r="B459">
        <v>9217.6499999999905</v>
      </c>
      <c r="C459">
        <v>40</v>
      </c>
      <c r="D459" t="s">
        <v>40</v>
      </c>
      <c r="E459" t="s">
        <v>80</v>
      </c>
      <c r="F459" t="s">
        <v>46</v>
      </c>
      <c r="G459" t="s">
        <v>26</v>
      </c>
    </row>
    <row r="460" spans="1:7" x14ac:dyDescent="0.35">
      <c r="A460">
        <v>22787932.862270098</v>
      </c>
      <c r="B460">
        <v>3212242.22759995</v>
      </c>
      <c r="C460">
        <v>70</v>
      </c>
      <c r="D460" t="s">
        <v>18</v>
      </c>
      <c r="E460" t="s">
        <v>25</v>
      </c>
      <c r="F460" t="s">
        <v>46</v>
      </c>
      <c r="G460" t="s">
        <v>26</v>
      </c>
    </row>
    <row r="461" spans="1:7" x14ac:dyDescent="0.35">
      <c r="A461">
        <v>16951.0924006799</v>
      </c>
      <c r="B461">
        <v>2288.1620266800001</v>
      </c>
      <c r="C461">
        <v>29</v>
      </c>
      <c r="D461" t="s">
        <v>20</v>
      </c>
      <c r="E461" t="s">
        <v>47</v>
      </c>
      <c r="F461" t="s">
        <v>46</v>
      </c>
      <c r="G461" t="s">
        <v>8</v>
      </c>
    </row>
    <row r="462" spans="1:7" x14ac:dyDescent="0.35">
      <c r="A462">
        <v>43894768.409396097</v>
      </c>
      <c r="B462">
        <v>6672904.1810432198</v>
      </c>
      <c r="C462">
        <v>79</v>
      </c>
      <c r="D462" t="s">
        <v>18</v>
      </c>
      <c r="E462" t="s">
        <v>49</v>
      </c>
      <c r="F462" t="s">
        <v>39</v>
      </c>
      <c r="G462" t="s">
        <v>33</v>
      </c>
    </row>
    <row r="463" spans="1:7" x14ac:dyDescent="0.35">
      <c r="A463">
        <v>45189.82</v>
      </c>
      <c r="B463">
        <v>5486.0799999999899</v>
      </c>
      <c r="C463">
        <v>60</v>
      </c>
      <c r="D463" t="s">
        <v>42</v>
      </c>
      <c r="E463" t="s">
        <v>51</v>
      </c>
      <c r="F463" t="s">
        <v>39</v>
      </c>
      <c r="G463" t="s">
        <v>24</v>
      </c>
    </row>
    <row r="464" spans="1:7" x14ac:dyDescent="0.35">
      <c r="A464">
        <v>83964.800000000003</v>
      </c>
      <c r="B464">
        <v>10899.07</v>
      </c>
      <c r="C464">
        <v>25</v>
      </c>
      <c r="D464" t="s">
        <v>40</v>
      </c>
      <c r="E464" t="s">
        <v>34</v>
      </c>
      <c r="F464" t="s">
        <v>23</v>
      </c>
      <c r="G464" t="s">
        <v>22</v>
      </c>
    </row>
    <row r="465" spans="1:7" x14ac:dyDescent="0.35">
      <c r="A465">
        <v>589942.9</v>
      </c>
      <c r="B465">
        <v>112440.02999999899</v>
      </c>
      <c r="C465">
        <v>92</v>
      </c>
      <c r="D465" t="s">
        <v>40</v>
      </c>
      <c r="E465" t="s">
        <v>35</v>
      </c>
      <c r="F465" t="s">
        <v>9</v>
      </c>
      <c r="G465" t="s">
        <v>36</v>
      </c>
    </row>
    <row r="466" spans="1:7" x14ac:dyDescent="0.35">
      <c r="A466">
        <v>17613497.733765598</v>
      </c>
      <c r="B466">
        <v>2897091.6728545199</v>
      </c>
      <c r="C466">
        <v>70</v>
      </c>
      <c r="D466" t="s">
        <v>18</v>
      </c>
      <c r="E466" t="s">
        <v>67</v>
      </c>
      <c r="F466" t="s">
        <v>46</v>
      </c>
      <c r="G466" t="s">
        <v>51</v>
      </c>
    </row>
    <row r="467" spans="1:7" x14ac:dyDescent="0.35">
      <c r="A467">
        <v>75566.720000000001</v>
      </c>
      <c r="B467">
        <v>12792.76</v>
      </c>
      <c r="C467">
        <v>26</v>
      </c>
      <c r="D467" t="s">
        <v>40</v>
      </c>
      <c r="E467" t="s">
        <v>76</v>
      </c>
      <c r="F467" t="s">
        <v>13</v>
      </c>
      <c r="G467" t="s">
        <v>14</v>
      </c>
    </row>
    <row r="468" spans="1:7" x14ac:dyDescent="0.35">
      <c r="A468">
        <v>164799.32999999999</v>
      </c>
      <c r="B468">
        <v>21099.51</v>
      </c>
      <c r="C468">
        <v>72</v>
      </c>
      <c r="D468" t="s">
        <v>40</v>
      </c>
      <c r="E468" t="s">
        <v>41</v>
      </c>
      <c r="F468" t="s">
        <v>9</v>
      </c>
      <c r="G468" t="s">
        <v>41</v>
      </c>
    </row>
    <row r="469" spans="1:7" x14ac:dyDescent="0.35">
      <c r="A469">
        <v>159248.23000000001</v>
      </c>
      <c r="B469">
        <v>20957.509999999998</v>
      </c>
      <c r="C469">
        <v>41</v>
      </c>
      <c r="D469" t="s">
        <v>11</v>
      </c>
      <c r="E469" t="s">
        <v>21</v>
      </c>
      <c r="F469" t="s">
        <v>23</v>
      </c>
      <c r="G469" t="s">
        <v>22</v>
      </c>
    </row>
    <row r="470" spans="1:7" x14ac:dyDescent="0.35">
      <c r="A470">
        <v>414077.07</v>
      </c>
      <c r="B470">
        <v>54976.37</v>
      </c>
      <c r="C470">
        <v>44</v>
      </c>
      <c r="D470" t="s">
        <v>11</v>
      </c>
      <c r="E470" t="s">
        <v>29</v>
      </c>
      <c r="F470" t="s">
        <v>46</v>
      </c>
      <c r="G470" t="s">
        <v>22</v>
      </c>
    </row>
    <row r="471" spans="1:7" x14ac:dyDescent="0.35">
      <c r="A471">
        <v>170646.61</v>
      </c>
      <c r="B471">
        <v>21516.559999999899</v>
      </c>
      <c r="C471">
        <v>39</v>
      </c>
      <c r="D471" t="s">
        <v>11</v>
      </c>
      <c r="E471" t="s">
        <v>77</v>
      </c>
      <c r="F471" t="s">
        <v>23</v>
      </c>
      <c r="G471" t="s">
        <v>36</v>
      </c>
    </row>
    <row r="472" spans="1:7" x14ac:dyDescent="0.35">
      <c r="A472">
        <v>49555499.697420098</v>
      </c>
      <c r="B472">
        <v>9300369.9112475198</v>
      </c>
      <c r="C472">
        <v>51</v>
      </c>
      <c r="D472" t="s">
        <v>18</v>
      </c>
      <c r="E472" t="s">
        <v>44</v>
      </c>
      <c r="F472" t="s">
        <v>46</v>
      </c>
      <c r="G472" t="s">
        <v>14</v>
      </c>
    </row>
    <row r="473" spans="1:7" x14ac:dyDescent="0.35">
      <c r="A473">
        <v>1790756.8700009901</v>
      </c>
      <c r="B473">
        <v>263173.094711999</v>
      </c>
      <c r="C473">
        <v>59</v>
      </c>
      <c r="D473" t="s">
        <v>17</v>
      </c>
      <c r="E473" t="s">
        <v>80</v>
      </c>
      <c r="F473" t="s">
        <v>39</v>
      </c>
      <c r="G473" t="s">
        <v>26</v>
      </c>
    </row>
    <row r="474" spans="1:7" x14ac:dyDescent="0.35">
      <c r="A474">
        <v>57520.17</v>
      </c>
      <c r="B474">
        <v>8304.06</v>
      </c>
      <c r="C474">
        <v>4</v>
      </c>
      <c r="D474" t="s">
        <v>11</v>
      </c>
      <c r="E474" t="s">
        <v>24</v>
      </c>
      <c r="F474" t="s">
        <v>9</v>
      </c>
      <c r="G474" t="s">
        <v>19</v>
      </c>
    </row>
    <row r="475" spans="1:7" x14ac:dyDescent="0.35">
      <c r="A475">
        <v>7480374.6399999904</v>
      </c>
      <c r="B475">
        <v>906075.22999999905</v>
      </c>
      <c r="C475">
        <v>36</v>
      </c>
      <c r="D475" t="s">
        <v>17</v>
      </c>
      <c r="E475" t="s">
        <v>26</v>
      </c>
      <c r="F475" t="s">
        <v>39</v>
      </c>
      <c r="G475" t="s">
        <v>10</v>
      </c>
    </row>
    <row r="476" spans="1:7" x14ac:dyDescent="0.35">
      <c r="A476">
        <v>4138.67</v>
      </c>
      <c r="B476">
        <v>651.25</v>
      </c>
      <c r="C476">
        <v>5</v>
      </c>
      <c r="D476" t="s">
        <v>32</v>
      </c>
      <c r="E476" t="s">
        <v>49</v>
      </c>
      <c r="F476" t="s">
        <v>13</v>
      </c>
      <c r="G476" t="s">
        <v>33</v>
      </c>
    </row>
    <row r="477" spans="1:7" x14ac:dyDescent="0.35">
      <c r="A477">
        <v>49539.953139600002</v>
      </c>
      <c r="B477">
        <v>3552.7448516999998</v>
      </c>
      <c r="C477">
        <v>36</v>
      </c>
      <c r="D477" t="s">
        <v>30</v>
      </c>
      <c r="E477" t="s">
        <v>55</v>
      </c>
      <c r="F477" t="s">
        <v>16</v>
      </c>
      <c r="G477" t="s">
        <v>8</v>
      </c>
    </row>
    <row r="478" spans="1:7" x14ac:dyDescent="0.35">
      <c r="A478">
        <v>60013.639999999898</v>
      </c>
      <c r="B478">
        <v>7104.3799999999901</v>
      </c>
      <c r="C478">
        <v>24</v>
      </c>
      <c r="D478" t="s">
        <v>40</v>
      </c>
      <c r="E478" t="s">
        <v>48</v>
      </c>
      <c r="F478" t="s">
        <v>13</v>
      </c>
      <c r="G478" t="s">
        <v>14</v>
      </c>
    </row>
    <row r="479" spans="1:7" x14ac:dyDescent="0.35">
      <c r="A479">
        <v>85837.86</v>
      </c>
      <c r="B479">
        <v>9015.11</v>
      </c>
      <c r="C479">
        <v>24</v>
      </c>
      <c r="D479" t="s">
        <v>32</v>
      </c>
      <c r="E479" t="s">
        <v>22</v>
      </c>
      <c r="F479" t="s">
        <v>23</v>
      </c>
      <c r="G479" t="s">
        <v>24</v>
      </c>
    </row>
    <row r="480" spans="1:7" x14ac:dyDescent="0.35">
      <c r="A480">
        <v>82094.37</v>
      </c>
      <c r="B480">
        <v>12248.789999999901</v>
      </c>
      <c r="C480">
        <v>25</v>
      </c>
      <c r="D480" t="s">
        <v>40</v>
      </c>
      <c r="E480" t="s">
        <v>73</v>
      </c>
      <c r="F480" t="s">
        <v>13</v>
      </c>
      <c r="G480" t="s">
        <v>36</v>
      </c>
    </row>
    <row r="481" spans="1:7" x14ac:dyDescent="0.35">
      <c r="A481">
        <v>43006.129999999903</v>
      </c>
      <c r="B481">
        <v>933.84</v>
      </c>
      <c r="C481">
        <v>27</v>
      </c>
      <c r="D481" t="s">
        <v>7</v>
      </c>
      <c r="E481" t="s">
        <v>35</v>
      </c>
      <c r="F481" t="s">
        <v>13</v>
      </c>
      <c r="G481" t="s">
        <v>36</v>
      </c>
    </row>
    <row r="482" spans="1:7" x14ac:dyDescent="0.35">
      <c r="A482">
        <v>4544441.34</v>
      </c>
      <c r="B482">
        <v>499460.67</v>
      </c>
      <c r="C482">
        <v>53</v>
      </c>
      <c r="D482" t="s">
        <v>30</v>
      </c>
      <c r="E482" t="s">
        <v>62</v>
      </c>
      <c r="F482" t="s">
        <v>39</v>
      </c>
      <c r="G482" t="s">
        <v>22</v>
      </c>
    </row>
    <row r="483" spans="1:7" x14ac:dyDescent="0.35">
      <c r="A483">
        <v>558884.14</v>
      </c>
      <c r="B483">
        <v>88108.21</v>
      </c>
      <c r="C483">
        <v>36</v>
      </c>
      <c r="D483" t="s">
        <v>30</v>
      </c>
      <c r="E483" t="s">
        <v>59</v>
      </c>
      <c r="F483" t="s">
        <v>13</v>
      </c>
      <c r="G483" t="s">
        <v>38</v>
      </c>
    </row>
    <row r="484" spans="1:7" x14ac:dyDescent="0.35">
      <c r="A484">
        <v>14466.48</v>
      </c>
      <c r="B484">
        <v>2051.9299999999998</v>
      </c>
      <c r="C484">
        <v>24</v>
      </c>
      <c r="D484" t="s">
        <v>42</v>
      </c>
      <c r="E484" t="s">
        <v>47</v>
      </c>
      <c r="F484" t="s">
        <v>23</v>
      </c>
      <c r="G484" t="s">
        <v>19</v>
      </c>
    </row>
    <row r="485" spans="1:7" x14ac:dyDescent="0.35">
      <c r="A485">
        <v>242807.5</v>
      </c>
      <c r="B485">
        <v>31194.22</v>
      </c>
      <c r="C485">
        <v>9</v>
      </c>
      <c r="D485" t="s">
        <v>20</v>
      </c>
      <c r="E485" t="s">
        <v>49</v>
      </c>
      <c r="F485" t="s">
        <v>46</v>
      </c>
      <c r="G485" t="s">
        <v>33</v>
      </c>
    </row>
    <row r="486" spans="1:7" x14ac:dyDescent="0.35">
      <c r="A486">
        <v>9960.42</v>
      </c>
      <c r="B486">
        <v>1277.25</v>
      </c>
      <c r="C486">
        <v>18</v>
      </c>
      <c r="D486" t="s">
        <v>42</v>
      </c>
      <c r="E486" t="s">
        <v>56</v>
      </c>
      <c r="F486" t="s">
        <v>23</v>
      </c>
      <c r="G486" t="s">
        <v>33</v>
      </c>
    </row>
    <row r="487" spans="1:7" x14ac:dyDescent="0.35">
      <c r="A487">
        <v>10370.99</v>
      </c>
      <c r="B487">
        <v>1347.47</v>
      </c>
      <c r="C487">
        <v>17</v>
      </c>
      <c r="D487" t="s">
        <v>42</v>
      </c>
      <c r="E487" t="s">
        <v>58</v>
      </c>
      <c r="F487" t="s">
        <v>23</v>
      </c>
      <c r="G487" t="s">
        <v>33</v>
      </c>
    </row>
    <row r="488" spans="1:7" x14ac:dyDescent="0.35">
      <c r="A488">
        <v>5029.46</v>
      </c>
      <c r="B488">
        <v>614.57999999999902</v>
      </c>
      <c r="C488">
        <v>6</v>
      </c>
      <c r="D488" t="s">
        <v>42</v>
      </c>
      <c r="E488" t="s">
        <v>37</v>
      </c>
      <c r="F488" t="s">
        <v>46</v>
      </c>
      <c r="G488" t="s">
        <v>38</v>
      </c>
    </row>
    <row r="489" spans="1:7" x14ac:dyDescent="0.35">
      <c r="A489">
        <v>68659.070000000007</v>
      </c>
      <c r="B489">
        <v>10083.969999999899</v>
      </c>
      <c r="C489">
        <v>24</v>
      </c>
      <c r="D489" t="s">
        <v>40</v>
      </c>
      <c r="E489" t="s">
        <v>55</v>
      </c>
      <c r="F489" t="s">
        <v>13</v>
      </c>
      <c r="G489" t="s">
        <v>8</v>
      </c>
    </row>
    <row r="490" spans="1:7" x14ac:dyDescent="0.35">
      <c r="A490">
        <v>53193.46</v>
      </c>
      <c r="B490">
        <v>6530.94</v>
      </c>
      <c r="C490">
        <v>3</v>
      </c>
      <c r="D490" t="s">
        <v>11</v>
      </c>
      <c r="E490" t="s">
        <v>45</v>
      </c>
      <c r="F490" t="s">
        <v>9</v>
      </c>
      <c r="G490" t="s">
        <v>14</v>
      </c>
    </row>
    <row r="491" spans="1:7" x14ac:dyDescent="0.35">
      <c r="A491">
        <v>11490.11</v>
      </c>
      <c r="B491">
        <v>1822.88</v>
      </c>
      <c r="C491">
        <v>14</v>
      </c>
      <c r="D491" t="s">
        <v>42</v>
      </c>
      <c r="E491" t="s">
        <v>67</v>
      </c>
      <c r="F491" t="s">
        <v>46</v>
      </c>
      <c r="G491" t="s">
        <v>51</v>
      </c>
    </row>
    <row r="492" spans="1:7" x14ac:dyDescent="0.35">
      <c r="A492">
        <v>211608.94</v>
      </c>
      <c r="B492">
        <v>27606.46</v>
      </c>
      <c r="C492">
        <v>33</v>
      </c>
      <c r="D492" t="s">
        <v>11</v>
      </c>
      <c r="E492" t="s">
        <v>75</v>
      </c>
      <c r="F492" t="s">
        <v>46</v>
      </c>
      <c r="G492" t="s">
        <v>28</v>
      </c>
    </row>
    <row r="493" spans="1:7" x14ac:dyDescent="0.35">
      <c r="A493">
        <v>8973.2799999999897</v>
      </c>
      <c r="B493">
        <v>1505.24</v>
      </c>
      <c r="C493">
        <v>14</v>
      </c>
      <c r="D493" t="s">
        <v>42</v>
      </c>
      <c r="E493" t="s">
        <v>56</v>
      </c>
      <c r="F493" t="s">
        <v>13</v>
      </c>
      <c r="G493" t="s">
        <v>33</v>
      </c>
    </row>
    <row r="494" spans="1:7" x14ac:dyDescent="0.35">
      <c r="A494">
        <v>8889.81</v>
      </c>
      <c r="B494">
        <v>1932.83</v>
      </c>
      <c r="C494">
        <v>12</v>
      </c>
      <c r="D494" t="s">
        <v>42</v>
      </c>
      <c r="E494" t="s">
        <v>37</v>
      </c>
      <c r="F494" t="s">
        <v>13</v>
      </c>
      <c r="G494" t="s">
        <v>38</v>
      </c>
    </row>
    <row r="495" spans="1:7" x14ac:dyDescent="0.35">
      <c r="A495">
        <v>62430.669999999896</v>
      </c>
      <c r="B495">
        <v>8412.75</v>
      </c>
      <c r="C495">
        <v>4</v>
      </c>
      <c r="D495" t="s">
        <v>11</v>
      </c>
      <c r="E495" t="s">
        <v>10</v>
      </c>
      <c r="F495" t="s">
        <v>9</v>
      </c>
      <c r="G495" t="s">
        <v>19</v>
      </c>
    </row>
    <row r="496" spans="1:7" x14ac:dyDescent="0.35">
      <c r="A496">
        <v>28863.52</v>
      </c>
      <c r="B496">
        <v>6466.55</v>
      </c>
      <c r="C496">
        <v>16</v>
      </c>
      <c r="D496" t="s">
        <v>42</v>
      </c>
      <c r="E496" t="s">
        <v>25</v>
      </c>
      <c r="F496" t="s">
        <v>46</v>
      </c>
      <c r="G496" t="s">
        <v>26</v>
      </c>
    </row>
    <row r="497" spans="1:7" x14ac:dyDescent="0.35">
      <c r="A497">
        <v>626193.24999999895</v>
      </c>
      <c r="B497">
        <v>132879.28999999899</v>
      </c>
      <c r="C497">
        <v>18</v>
      </c>
      <c r="D497" t="s">
        <v>30</v>
      </c>
      <c r="E497" t="s">
        <v>34</v>
      </c>
      <c r="F497" t="s">
        <v>46</v>
      </c>
      <c r="G497" t="s">
        <v>33</v>
      </c>
    </row>
    <row r="498" spans="1:7" x14ac:dyDescent="0.35">
      <c r="A498">
        <v>4103.22</v>
      </c>
      <c r="B498">
        <v>604.719999999999</v>
      </c>
      <c r="C498">
        <v>5</v>
      </c>
      <c r="D498" t="s">
        <v>32</v>
      </c>
      <c r="E498" t="s">
        <v>58</v>
      </c>
      <c r="F498" t="s">
        <v>13</v>
      </c>
      <c r="G498" t="s">
        <v>33</v>
      </c>
    </row>
    <row r="499" spans="1:7" x14ac:dyDescent="0.35">
      <c r="A499">
        <v>1400572.16</v>
      </c>
      <c r="B499">
        <v>207581.23</v>
      </c>
      <c r="C499">
        <v>7</v>
      </c>
      <c r="D499" t="s">
        <v>18</v>
      </c>
      <c r="E499" t="s">
        <v>33</v>
      </c>
      <c r="F499" t="s">
        <v>46</v>
      </c>
      <c r="G499" t="s">
        <v>24</v>
      </c>
    </row>
    <row r="500" spans="1:7" x14ac:dyDescent="0.35">
      <c r="A500">
        <v>173312.57</v>
      </c>
      <c r="B500">
        <v>39647.74</v>
      </c>
      <c r="C500">
        <v>11</v>
      </c>
      <c r="D500" t="s">
        <v>30</v>
      </c>
      <c r="E500" t="s">
        <v>47</v>
      </c>
      <c r="F500" t="s">
        <v>46</v>
      </c>
      <c r="G500" t="s">
        <v>19</v>
      </c>
    </row>
    <row r="501" spans="1:7" x14ac:dyDescent="0.35">
      <c r="A501">
        <v>52106.94</v>
      </c>
      <c r="B501">
        <v>6426.1799999999903</v>
      </c>
      <c r="C501">
        <v>3</v>
      </c>
      <c r="D501" t="s">
        <v>11</v>
      </c>
      <c r="E501" t="s">
        <v>34</v>
      </c>
      <c r="F501" t="s">
        <v>9</v>
      </c>
      <c r="G501" t="s">
        <v>33</v>
      </c>
    </row>
    <row r="502" spans="1:7" x14ac:dyDescent="0.35">
      <c r="A502">
        <v>53504.05</v>
      </c>
      <c r="B502">
        <v>6975.21</v>
      </c>
      <c r="C502">
        <v>3</v>
      </c>
      <c r="D502" t="s">
        <v>11</v>
      </c>
      <c r="E502" t="s">
        <v>31</v>
      </c>
      <c r="F502" t="s">
        <v>9</v>
      </c>
      <c r="G502" t="s">
        <v>28</v>
      </c>
    </row>
    <row r="503" spans="1:7" x14ac:dyDescent="0.35">
      <c r="A503">
        <v>1844.96999999999</v>
      </c>
      <c r="B503">
        <v>242.57</v>
      </c>
      <c r="C503">
        <v>3</v>
      </c>
      <c r="D503" t="s">
        <v>32</v>
      </c>
      <c r="E503" t="s">
        <v>60</v>
      </c>
      <c r="F503" t="s">
        <v>13</v>
      </c>
      <c r="G503" t="s">
        <v>51</v>
      </c>
    </row>
    <row r="504" spans="1:7" x14ac:dyDescent="0.35">
      <c r="A504">
        <v>49116.56</v>
      </c>
      <c r="B504">
        <v>6647.63</v>
      </c>
      <c r="C504">
        <v>3</v>
      </c>
      <c r="D504" t="s">
        <v>11</v>
      </c>
      <c r="E504" t="s">
        <v>81</v>
      </c>
      <c r="F504" t="s">
        <v>9</v>
      </c>
      <c r="G504" t="s">
        <v>36</v>
      </c>
    </row>
    <row r="505" spans="1:7" x14ac:dyDescent="0.35">
      <c r="A505">
        <v>17579616.065088</v>
      </c>
      <c r="B505">
        <v>2870202.73683549</v>
      </c>
      <c r="C505">
        <v>511</v>
      </c>
      <c r="D505" t="s">
        <v>17</v>
      </c>
      <c r="E505" t="s">
        <v>73</v>
      </c>
      <c r="F505" t="s">
        <v>9</v>
      </c>
      <c r="G505" t="s">
        <v>36</v>
      </c>
    </row>
    <row r="506" spans="1:7" x14ac:dyDescent="0.35">
      <c r="A506">
        <v>788198.30999999901</v>
      </c>
      <c r="B506">
        <v>122067.24</v>
      </c>
      <c r="C506">
        <v>137</v>
      </c>
      <c r="D506" t="s">
        <v>7</v>
      </c>
      <c r="E506" t="s">
        <v>33</v>
      </c>
      <c r="F506" t="s">
        <v>23</v>
      </c>
      <c r="G506" t="s">
        <v>24</v>
      </c>
    </row>
    <row r="507" spans="1:7" x14ac:dyDescent="0.35">
      <c r="A507">
        <v>4263703.2699999996</v>
      </c>
      <c r="B507">
        <v>778893.11</v>
      </c>
      <c r="C507">
        <v>250</v>
      </c>
      <c r="D507" t="s">
        <v>7</v>
      </c>
      <c r="E507" t="s">
        <v>37</v>
      </c>
      <c r="F507" t="s">
        <v>46</v>
      </c>
      <c r="G507" t="s">
        <v>38</v>
      </c>
    </row>
    <row r="508" spans="1:7" x14ac:dyDescent="0.35">
      <c r="A508">
        <v>436358.51</v>
      </c>
      <c r="B508">
        <v>67194.069999999905</v>
      </c>
      <c r="C508">
        <v>84</v>
      </c>
      <c r="D508" t="s">
        <v>40</v>
      </c>
      <c r="E508" t="s">
        <v>12</v>
      </c>
      <c r="F508" t="s">
        <v>9</v>
      </c>
      <c r="G508" t="s">
        <v>14</v>
      </c>
    </row>
    <row r="509" spans="1:7" x14ac:dyDescent="0.35">
      <c r="A509">
        <v>138293.09</v>
      </c>
      <c r="B509">
        <v>14893.9</v>
      </c>
      <c r="C509">
        <v>124</v>
      </c>
      <c r="D509" t="s">
        <v>7</v>
      </c>
      <c r="E509" t="s">
        <v>45</v>
      </c>
      <c r="F509" t="s">
        <v>16</v>
      </c>
      <c r="G509" t="s">
        <v>14</v>
      </c>
    </row>
    <row r="510" spans="1:7" x14ac:dyDescent="0.35">
      <c r="A510">
        <v>11696608.189999999</v>
      </c>
      <c r="B510">
        <v>2115186.58</v>
      </c>
      <c r="C510">
        <v>125</v>
      </c>
      <c r="D510" t="s">
        <v>20</v>
      </c>
      <c r="E510" t="s">
        <v>44</v>
      </c>
      <c r="F510" t="s">
        <v>23</v>
      </c>
      <c r="G510" t="s">
        <v>14</v>
      </c>
    </row>
    <row r="511" spans="1:7" x14ac:dyDescent="0.35">
      <c r="A511">
        <v>402241.26</v>
      </c>
      <c r="B511">
        <v>54425.17</v>
      </c>
      <c r="C511">
        <v>82</v>
      </c>
      <c r="D511" t="s">
        <v>32</v>
      </c>
      <c r="E511" t="s">
        <v>14</v>
      </c>
      <c r="F511" t="s">
        <v>46</v>
      </c>
      <c r="G511" t="s">
        <v>24</v>
      </c>
    </row>
    <row r="512" spans="1:7" x14ac:dyDescent="0.35">
      <c r="A512">
        <v>1018587.88999999</v>
      </c>
      <c r="B512">
        <v>240272.239999999</v>
      </c>
      <c r="C512">
        <v>102</v>
      </c>
      <c r="D512" t="s">
        <v>7</v>
      </c>
      <c r="E512" t="s">
        <v>76</v>
      </c>
      <c r="F512" t="s">
        <v>23</v>
      </c>
      <c r="G512" t="s">
        <v>51</v>
      </c>
    </row>
    <row r="513" spans="1:7" x14ac:dyDescent="0.35">
      <c r="A513">
        <v>1315491.53999999</v>
      </c>
      <c r="B513">
        <v>43955.27</v>
      </c>
      <c r="C513">
        <v>173</v>
      </c>
      <c r="D513" t="s">
        <v>7</v>
      </c>
      <c r="E513" t="s">
        <v>47</v>
      </c>
      <c r="F513" t="s">
        <v>39</v>
      </c>
      <c r="G513" t="s">
        <v>8</v>
      </c>
    </row>
    <row r="514" spans="1:7" x14ac:dyDescent="0.35">
      <c r="A514">
        <v>175702.34999999899</v>
      </c>
      <c r="B514">
        <v>29797.61</v>
      </c>
      <c r="C514">
        <v>256</v>
      </c>
      <c r="D514" t="s">
        <v>42</v>
      </c>
      <c r="E514" t="s">
        <v>47</v>
      </c>
      <c r="F514" t="s">
        <v>9</v>
      </c>
      <c r="G514" t="s">
        <v>19</v>
      </c>
    </row>
    <row r="515" spans="1:7" x14ac:dyDescent="0.35">
      <c r="A515">
        <v>193880.59999999899</v>
      </c>
      <c r="B515">
        <v>28264.979999999901</v>
      </c>
      <c r="C515">
        <v>247</v>
      </c>
      <c r="D515" t="s">
        <v>42</v>
      </c>
      <c r="E515" t="s">
        <v>62</v>
      </c>
      <c r="F515" t="s">
        <v>9</v>
      </c>
      <c r="G515" t="s">
        <v>22</v>
      </c>
    </row>
    <row r="516" spans="1:7" x14ac:dyDescent="0.35">
      <c r="A516">
        <v>2513119.6035595899</v>
      </c>
      <c r="B516">
        <v>469662.48497669998</v>
      </c>
      <c r="C516">
        <v>298</v>
      </c>
      <c r="D516" t="s">
        <v>18</v>
      </c>
      <c r="E516" t="s">
        <v>35</v>
      </c>
      <c r="F516" t="s">
        <v>13</v>
      </c>
      <c r="G516" t="s">
        <v>36</v>
      </c>
    </row>
    <row r="517" spans="1:7" x14ac:dyDescent="0.35">
      <c r="A517">
        <v>185511.17879027899</v>
      </c>
      <c r="B517">
        <v>23830.737108719899</v>
      </c>
      <c r="C517">
        <v>138</v>
      </c>
      <c r="D517" t="s">
        <v>20</v>
      </c>
      <c r="E517" t="s">
        <v>78</v>
      </c>
      <c r="F517" t="s">
        <v>16</v>
      </c>
      <c r="G517" t="s">
        <v>8</v>
      </c>
    </row>
    <row r="518" spans="1:7" x14ac:dyDescent="0.35">
      <c r="A518">
        <v>9985492.1372414995</v>
      </c>
      <c r="B518">
        <v>1782958.74958849</v>
      </c>
      <c r="C518">
        <v>489</v>
      </c>
      <c r="D518" t="s">
        <v>17</v>
      </c>
      <c r="E518" t="s">
        <v>53</v>
      </c>
      <c r="F518" t="s">
        <v>16</v>
      </c>
      <c r="G518" t="s">
        <v>28</v>
      </c>
    </row>
    <row r="519" spans="1:7" x14ac:dyDescent="0.35">
      <c r="A519">
        <v>647460.42000000004</v>
      </c>
      <c r="B519">
        <v>85987.08</v>
      </c>
      <c r="C519">
        <v>55</v>
      </c>
      <c r="D519" t="s">
        <v>30</v>
      </c>
      <c r="E519" t="s">
        <v>68</v>
      </c>
      <c r="F519" t="s">
        <v>16</v>
      </c>
      <c r="G519" t="s">
        <v>38</v>
      </c>
    </row>
    <row r="520" spans="1:7" x14ac:dyDescent="0.35">
      <c r="A520">
        <v>417929286.38</v>
      </c>
      <c r="B520">
        <v>53992405.429999903</v>
      </c>
      <c r="C520">
        <v>5144</v>
      </c>
      <c r="D520" t="s">
        <v>17</v>
      </c>
      <c r="E520" t="s">
        <v>8</v>
      </c>
      <c r="F520" t="s">
        <v>46</v>
      </c>
      <c r="G520" t="s">
        <v>10</v>
      </c>
    </row>
    <row r="521" spans="1:7" x14ac:dyDescent="0.35">
      <c r="A521">
        <v>2448478.85</v>
      </c>
      <c r="B521">
        <v>394795.75</v>
      </c>
      <c r="C521">
        <v>201</v>
      </c>
      <c r="D521" t="s">
        <v>7</v>
      </c>
      <c r="E521" t="s">
        <v>61</v>
      </c>
      <c r="F521" t="s">
        <v>46</v>
      </c>
      <c r="G521" t="s">
        <v>26</v>
      </c>
    </row>
    <row r="522" spans="1:7" x14ac:dyDescent="0.35">
      <c r="A522">
        <v>1997673.46999999</v>
      </c>
      <c r="B522">
        <v>81893.59</v>
      </c>
      <c r="C522">
        <v>190</v>
      </c>
      <c r="D522" t="s">
        <v>7</v>
      </c>
      <c r="E522" t="s">
        <v>41</v>
      </c>
      <c r="F522" t="s">
        <v>46</v>
      </c>
      <c r="G522" t="s">
        <v>41</v>
      </c>
    </row>
    <row r="523" spans="1:7" x14ac:dyDescent="0.35">
      <c r="A523">
        <v>4345423.75</v>
      </c>
      <c r="B523">
        <v>230863.19999999899</v>
      </c>
      <c r="C523">
        <v>686</v>
      </c>
      <c r="D523" t="s">
        <v>7</v>
      </c>
      <c r="E523" t="s">
        <v>81</v>
      </c>
      <c r="F523" t="s">
        <v>9</v>
      </c>
      <c r="G523" t="s">
        <v>36</v>
      </c>
    </row>
    <row r="524" spans="1:7" x14ac:dyDescent="0.35">
      <c r="A524">
        <v>1298570.6759299999</v>
      </c>
      <c r="B524">
        <v>146956.42381199999</v>
      </c>
      <c r="C524">
        <v>57</v>
      </c>
      <c r="D524" t="s">
        <v>17</v>
      </c>
      <c r="E524" t="s">
        <v>80</v>
      </c>
      <c r="F524" t="s">
        <v>46</v>
      </c>
      <c r="G524" t="s">
        <v>26</v>
      </c>
    </row>
    <row r="525" spans="1:7" x14ac:dyDescent="0.35">
      <c r="A525">
        <v>11071482.26</v>
      </c>
      <c r="B525">
        <v>1792750.84</v>
      </c>
      <c r="C525">
        <v>126</v>
      </c>
      <c r="D525" t="s">
        <v>20</v>
      </c>
      <c r="E525" t="s">
        <v>33</v>
      </c>
      <c r="F525" t="s">
        <v>23</v>
      </c>
      <c r="G525" t="s">
        <v>24</v>
      </c>
    </row>
    <row r="526" spans="1:7" x14ac:dyDescent="0.35">
      <c r="A526">
        <v>16508722.720000001</v>
      </c>
      <c r="B526">
        <v>1933566.12</v>
      </c>
      <c r="C526">
        <v>244</v>
      </c>
      <c r="D526" t="s">
        <v>17</v>
      </c>
      <c r="E526" t="s">
        <v>37</v>
      </c>
      <c r="F526" t="s">
        <v>13</v>
      </c>
      <c r="G526" t="s">
        <v>38</v>
      </c>
    </row>
    <row r="527" spans="1:7" x14ac:dyDescent="0.35">
      <c r="A527">
        <v>159416.9</v>
      </c>
      <c r="B527">
        <v>22528.42</v>
      </c>
      <c r="C527">
        <v>70</v>
      </c>
      <c r="D527" t="s">
        <v>32</v>
      </c>
      <c r="E527" t="s">
        <v>47</v>
      </c>
      <c r="F527" t="s">
        <v>39</v>
      </c>
      <c r="G527" t="s">
        <v>19</v>
      </c>
    </row>
    <row r="528" spans="1:7" x14ac:dyDescent="0.35">
      <c r="A528">
        <v>15561701.5</v>
      </c>
      <c r="B528">
        <v>2177528.1099999901</v>
      </c>
      <c r="C528">
        <v>128</v>
      </c>
      <c r="D528" t="s">
        <v>20</v>
      </c>
      <c r="E528" t="s">
        <v>83</v>
      </c>
      <c r="F528" t="s">
        <v>23</v>
      </c>
      <c r="G528" t="s">
        <v>51</v>
      </c>
    </row>
    <row r="529" spans="1:7" x14ac:dyDescent="0.35">
      <c r="A529">
        <v>8126501.3009784902</v>
      </c>
      <c r="B529">
        <v>1595072.4110419999</v>
      </c>
      <c r="C529">
        <v>429</v>
      </c>
      <c r="D529" t="s">
        <v>17</v>
      </c>
      <c r="E529" t="s">
        <v>44</v>
      </c>
      <c r="F529" t="s">
        <v>13</v>
      </c>
      <c r="G529" t="s">
        <v>14</v>
      </c>
    </row>
    <row r="530" spans="1:7" x14ac:dyDescent="0.35">
      <c r="A530">
        <v>502821.01</v>
      </c>
      <c r="B530">
        <v>19056.87</v>
      </c>
      <c r="C530">
        <v>109</v>
      </c>
      <c r="D530" t="s">
        <v>7</v>
      </c>
      <c r="E530" t="s">
        <v>27</v>
      </c>
      <c r="F530" t="s">
        <v>23</v>
      </c>
      <c r="G530" t="s">
        <v>28</v>
      </c>
    </row>
    <row r="531" spans="1:7" x14ac:dyDescent="0.35">
      <c r="A531">
        <v>19920710.575716499</v>
      </c>
      <c r="B531">
        <v>3974757.6221375</v>
      </c>
      <c r="C531">
        <v>505</v>
      </c>
      <c r="D531" t="s">
        <v>17</v>
      </c>
      <c r="E531" t="s">
        <v>53</v>
      </c>
      <c r="F531" t="s">
        <v>9</v>
      </c>
      <c r="G531" t="s">
        <v>28</v>
      </c>
    </row>
    <row r="532" spans="1:7" x14ac:dyDescent="0.35">
      <c r="A532">
        <v>11285340.0399999</v>
      </c>
      <c r="B532">
        <v>1611710.17</v>
      </c>
      <c r="C532">
        <v>145</v>
      </c>
      <c r="D532" t="s">
        <v>20</v>
      </c>
      <c r="E532" t="s">
        <v>45</v>
      </c>
      <c r="F532" t="s">
        <v>16</v>
      </c>
      <c r="G532" t="s">
        <v>14</v>
      </c>
    </row>
    <row r="533" spans="1:7" x14ac:dyDescent="0.35">
      <c r="A533">
        <v>384371.90442420001</v>
      </c>
      <c r="B533">
        <v>86187.2126346</v>
      </c>
      <c r="C533">
        <v>93</v>
      </c>
      <c r="D533" t="s">
        <v>30</v>
      </c>
      <c r="E533" t="s">
        <v>81</v>
      </c>
      <c r="F533" t="s">
        <v>46</v>
      </c>
      <c r="G533" t="s">
        <v>36</v>
      </c>
    </row>
    <row r="534" spans="1:7" x14ac:dyDescent="0.35">
      <c r="A534">
        <v>394823.74062683998</v>
      </c>
      <c r="B534">
        <v>49270.33144116</v>
      </c>
      <c r="C534">
        <v>90</v>
      </c>
      <c r="D534" t="s">
        <v>20</v>
      </c>
      <c r="E534" t="s">
        <v>75</v>
      </c>
      <c r="F534" t="s">
        <v>9</v>
      </c>
      <c r="G534" t="s">
        <v>28</v>
      </c>
    </row>
    <row r="535" spans="1:7" x14ac:dyDescent="0.35">
      <c r="A535">
        <v>1866649.24999999</v>
      </c>
      <c r="B535">
        <v>253673.08999999901</v>
      </c>
      <c r="C535">
        <v>85</v>
      </c>
      <c r="D535" t="s">
        <v>30</v>
      </c>
      <c r="E535" t="s">
        <v>62</v>
      </c>
      <c r="F535" t="s">
        <v>9</v>
      </c>
      <c r="G535" t="s">
        <v>22</v>
      </c>
    </row>
    <row r="536" spans="1:7" x14ac:dyDescent="0.35">
      <c r="A536">
        <v>1504521.06</v>
      </c>
      <c r="B536">
        <v>149485.459999999</v>
      </c>
      <c r="C536">
        <v>86</v>
      </c>
      <c r="D536" t="s">
        <v>30</v>
      </c>
      <c r="E536" t="s">
        <v>10</v>
      </c>
      <c r="F536" t="s">
        <v>9</v>
      </c>
      <c r="G536" t="s">
        <v>19</v>
      </c>
    </row>
    <row r="537" spans="1:7" x14ac:dyDescent="0.35">
      <c r="A537">
        <v>908823.95</v>
      </c>
      <c r="B537">
        <v>122772.82</v>
      </c>
      <c r="C537">
        <v>223</v>
      </c>
      <c r="D537" t="s">
        <v>32</v>
      </c>
      <c r="E537" t="s">
        <v>80</v>
      </c>
      <c r="F537" t="s">
        <v>9</v>
      </c>
      <c r="G537" t="s">
        <v>26</v>
      </c>
    </row>
    <row r="538" spans="1:7" x14ac:dyDescent="0.35">
      <c r="A538">
        <v>741196.73999999894</v>
      </c>
      <c r="B538">
        <v>41267.879999999997</v>
      </c>
      <c r="C538">
        <v>107</v>
      </c>
      <c r="D538" t="s">
        <v>7</v>
      </c>
      <c r="E538" t="s">
        <v>55</v>
      </c>
      <c r="F538" t="s">
        <v>23</v>
      </c>
      <c r="G538" t="s">
        <v>8</v>
      </c>
    </row>
    <row r="539" spans="1:7" x14ac:dyDescent="0.35">
      <c r="A539">
        <v>191559.88433435999</v>
      </c>
      <c r="B539">
        <v>25524.776555279899</v>
      </c>
      <c r="C539">
        <v>138</v>
      </c>
      <c r="D539" t="s">
        <v>20</v>
      </c>
      <c r="E539" t="s">
        <v>57</v>
      </c>
      <c r="F539" t="s">
        <v>16</v>
      </c>
      <c r="G539" t="s">
        <v>8</v>
      </c>
    </row>
    <row r="540" spans="1:7" x14ac:dyDescent="0.35">
      <c r="A540">
        <v>2740615.56</v>
      </c>
      <c r="B540">
        <v>412022.799999999</v>
      </c>
      <c r="C540">
        <v>227</v>
      </c>
      <c r="D540" t="s">
        <v>7</v>
      </c>
      <c r="E540" t="s">
        <v>34</v>
      </c>
      <c r="F540" t="s">
        <v>46</v>
      </c>
      <c r="G540" t="s">
        <v>33</v>
      </c>
    </row>
    <row r="541" spans="1:7" x14ac:dyDescent="0.35">
      <c r="A541">
        <v>10119255</v>
      </c>
      <c r="B541">
        <v>1333159.1899999899</v>
      </c>
      <c r="C541">
        <v>142</v>
      </c>
      <c r="D541" t="s">
        <v>20</v>
      </c>
      <c r="E541" t="s">
        <v>83</v>
      </c>
      <c r="F541" t="s">
        <v>16</v>
      </c>
      <c r="G541" t="s">
        <v>51</v>
      </c>
    </row>
    <row r="542" spans="1:7" x14ac:dyDescent="0.35">
      <c r="A542">
        <v>4925943.84</v>
      </c>
      <c r="B542">
        <v>719387.6</v>
      </c>
      <c r="C542">
        <v>36</v>
      </c>
      <c r="D542" t="s">
        <v>17</v>
      </c>
      <c r="E542" t="s">
        <v>14</v>
      </c>
      <c r="F542" t="s">
        <v>39</v>
      </c>
      <c r="G542" t="s">
        <v>24</v>
      </c>
    </row>
    <row r="543" spans="1:7" x14ac:dyDescent="0.35">
      <c r="A543">
        <v>3293953.39</v>
      </c>
      <c r="B543">
        <v>288396.41999999899</v>
      </c>
      <c r="C543">
        <v>199</v>
      </c>
      <c r="D543" t="s">
        <v>7</v>
      </c>
      <c r="E543" t="s">
        <v>31</v>
      </c>
      <c r="F543" t="s">
        <v>46</v>
      </c>
      <c r="G543" t="s">
        <v>28</v>
      </c>
    </row>
    <row r="544" spans="1:7" x14ac:dyDescent="0.35">
      <c r="A544">
        <v>21396147.239999902</v>
      </c>
      <c r="B544">
        <v>2548936.4300000002</v>
      </c>
      <c r="C544">
        <v>95</v>
      </c>
      <c r="D544" t="s">
        <v>20</v>
      </c>
      <c r="E544" t="s">
        <v>14</v>
      </c>
      <c r="F544" t="s">
        <v>9</v>
      </c>
      <c r="G544" t="s">
        <v>24</v>
      </c>
    </row>
    <row r="545" spans="1:7" x14ac:dyDescent="0.35">
      <c r="A545">
        <v>188339.93001167901</v>
      </c>
      <c r="B545">
        <v>25042.19630028</v>
      </c>
      <c r="C545">
        <v>136</v>
      </c>
      <c r="D545" t="s">
        <v>20</v>
      </c>
      <c r="E545" t="s">
        <v>75</v>
      </c>
      <c r="F545" t="s">
        <v>16</v>
      </c>
      <c r="G545" t="s">
        <v>28</v>
      </c>
    </row>
    <row r="546" spans="1:7" x14ac:dyDescent="0.35">
      <c r="A546">
        <v>523735.3</v>
      </c>
      <c r="B546">
        <v>67828.62</v>
      </c>
      <c r="C546">
        <v>200</v>
      </c>
      <c r="D546" t="s">
        <v>32</v>
      </c>
      <c r="E546" t="s">
        <v>68</v>
      </c>
      <c r="F546" t="s">
        <v>9</v>
      </c>
      <c r="G546" t="s">
        <v>10</v>
      </c>
    </row>
    <row r="547" spans="1:7" x14ac:dyDescent="0.35">
      <c r="A547">
        <v>834646.94999999902</v>
      </c>
      <c r="B547">
        <v>85601.62</v>
      </c>
      <c r="C547">
        <v>136</v>
      </c>
      <c r="D547" t="s">
        <v>7</v>
      </c>
      <c r="E547" t="s">
        <v>68</v>
      </c>
      <c r="F547" t="s">
        <v>23</v>
      </c>
      <c r="G547" t="s">
        <v>38</v>
      </c>
    </row>
    <row r="548" spans="1:7" x14ac:dyDescent="0.35">
      <c r="A548">
        <v>13966802.380000001</v>
      </c>
      <c r="B548">
        <v>2046616.6599999899</v>
      </c>
      <c r="C548">
        <v>126</v>
      </c>
      <c r="D548" t="s">
        <v>20</v>
      </c>
      <c r="E548" t="s">
        <v>51</v>
      </c>
      <c r="F548" t="s">
        <v>23</v>
      </c>
      <c r="G548" t="s">
        <v>24</v>
      </c>
    </row>
    <row r="549" spans="1:7" x14ac:dyDescent="0.35">
      <c r="A549">
        <v>195240.329938499</v>
      </c>
      <c r="B549">
        <v>76504.887818699906</v>
      </c>
      <c r="C549">
        <v>47</v>
      </c>
      <c r="D549" t="s">
        <v>30</v>
      </c>
      <c r="E549" t="s">
        <v>27</v>
      </c>
      <c r="F549" t="s">
        <v>39</v>
      </c>
      <c r="G549" t="s">
        <v>28</v>
      </c>
    </row>
    <row r="550" spans="1:7" x14ac:dyDescent="0.35">
      <c r="A550">
        <v>134519.35406166001</v>
      </c>
      <c r="B550">
        <v>24031.936819980001</v>
      </c>
      <c r="C550">
        <v>243</v>
      </c>
      <c r="D550" t="s">
        <v>18</v>
      </c>
      <c r="E550" t="s">
        <v>86</v>
      </c>
      <c r="F550" t="s">
        <v>13</v>
      </c>
      <c r="G550" t="s">
        <v>64</v>
      </c>
    </row>
    <row r="551" spans="1:7" x14ac:dyDescent="0.35">
      <c r="A551">
        <v>1405217.76</v>
      </c>
      <c r="B551">
        <v>186763.399999999</v>
      </c>
      <c r="C551">
        <v>90</v>
      </c>
      <c r="D551" t="s">
        <v>11</v>
      </c>
      <c r="E551" t="s">
        <v>73</v>
      </c>
      <c r="F551" t="s">
        <v>16</v>
      </c>
      <c r="G551" t="s">
        <v>36</v>
      </c>
    </row>
    <row r="552" spans="1:7" x14ac:dyDescent="0.35">
      <c r="A552">
        <v>1532946.9688444999</v>
      </c>
      <c r="B552">
        <v>195945.9678935</v>
      </c>
      <c r="C552">
        <v>55</v>
      </c>
      <c r="D552" t="s">
        <v>17</v>
      </c>
      <c r="E552" t="s">
        <v>73</v>
      </c>
      <c r="F552" t="s">
        <v>46</v>
      </c>
      <c r="G552" t="s">
        <v>36</v>
      </c>
    </row>
    <row r="553" spans="1:7" x14ac:dyDescent="0.35">
      <c r="A553">
        <v>5620733.2000000002</v>
      </c>
      <c r="B553">
        <v>465926.76999999897</v>
      </c>
      <c r="C553">
        <v>672</v>
      </c>
      <c r="D553" t="s">
        <v>7</v>
      </c>
      <c r="E553" t="s">
        <v>31</v>
      </c>
      <c r="F553" t="s">
        <v>9</v>
      </c>
      <c r="G553" t="s">
        <v>28</v>
      </c>
    </row>
    <row r="554" spans="1:7" x14ac:dyDescent="0.35">
      <c r="A554">
        <v>11787532.382851399</v>
      </c>
      <c r="B554">
        <v>1380471.6033185001</v>
      </c>
      <c r="C554">
        <v>515</v>
      </c>
      <c r="D554" t="s">
        <v>17</v>
      </c>
      <c r="E554" t="s">
        <v>48</v>
      </c>
      <c r="F554" t="s">
        <v>9</v>
      </c>
      <c r="G554" t="s">
        <v>14</v>
      </c>
    </row>
    <row r="555" spans="1:7" x14ac:dyDescent="0.35">
      <c r="A555">
        <v>69960447.340131804</v>
      </c>
      <c r="B555">
        <v>9619279.0791424606</v>
      </c>
      <c r="C555">
        <v>245</v>
      </c>
      <c r="D555" t="s">
        <v>18</v>
      </c>
      <c r="E555" t="s">
        <v>36</v>
      </c>
      <c r="F555" t="s">
        <v>9</v>
      </c>
      <c r="G555" t="s">
        <v>10</v>
      </c>
    </row>
    <row r="556" spans="1:7" x14ac:dyDescent="0.35">
      <c r="A556">
        <v>9729487.3320645001</v>
      </c>
      <c r="B556">
        <v>1540635.7787810001</v>
      </c>
      <c r="C556">
        <v>503</v>
      </c>
      <c r="D556" t="s">
        <v>17</v>
      </c>
      <c r="E556" t="s">
        <v>76</v>
      </c>
      <c r="F556" t="s">
        <v>16</v>
      </c>
      <c r="G556" t="s">
        <v>51</v>
      </c>
    </row>
    <row r="557" spans="1:7" x14ac:dyDescent="0.35">
      <c r="A557">
        <v>17187483.920000002</v>
      </c>
      <c r="B557">
        <v>2374427.4900000002</v>
      </c>
      <c r="C557">
        <v>95</v>
      </c>
      <c r="D557" t="s">
        <v>20</v>
      </c>
      <c r="E557" t="s">
        <v>33</v>
      </c>
      <c r="F557" t="s">
        <v>9</v>
      </c>
      <c r="G557" t="s">
        <v>24</v>
      </c>
    </row>
    <row r="558" spans="1:7" x14ac:dyDescent="0.35">
      <c r="A558">
        <v>16635558.829999899</v>
      </c>
      <c r="B558">
        <v>2380273.63</v>
      </c>
      <c r="C558">
        <v>206</v>
      </c>
      <c r="D558" t="s">
        <v>20</v>
      </c>
      <c r="E558" t="s">
        <v>45</v>
      </c>
      <c r="F558" t="s">
        <v>13</v>
      </c>
      <c r="G558" t="s">
        <v>14</v>
      </c>
    </row>
    <row r="559" spans="1:7" x14ac:dyDescent="0.35">
      <c r="A559">
        <v>171059.71750559899</v>
      </c>
      <c r="B559">
        <v>18730.607141399902</v>
      </c>
      <c r="C559">
        <v>91</v>
      </c>
      <c r="D559" t="s">
        <v>30</v>
      </c>
      <c r="E559" t="s">
        <v>60</v>
      </c>
      <c r="F559" t="s">
        <v>9</v>
      </c>
      <c r="G559" t="s">
        <v>26</v>
      </c>
    </row>
    <row r="560" spans="1:7" x14ac:dyDescent="0.35">
      <c r="A560">
        <v>8043580.6299999999</v>
      </c>
      <c r="B560">
        <v>1087762.1599999999</v>
      </c>
      <c r="C560">
        <v>142</v>
      </c>
      <c r="D560" t="s">
        <v>20</v>
      </c>
      <c r="E560" t="s">
        <v>12</v>
      </c>
      <c r="F560" t="s">
        <v>16</v>
      </c>
      <c r="G560" t="s">
        <v>14</v>
      </c>
    </row>
    <row r="561" spans="1:7" x14ac:dyDescent="0.35">
      <c r="A561">
        <v>671868.37</v>
      </c>
      <c r="B561">
        <v>111904.269999999</v>
      </c>
      <c r="C561">
        <v>61</v>
      </c>
      <c r="D561" t="s">
        <v>32</v>
      </c>
      <c r="E561" t="s">
        <v>49</v>
      </c>
      <c r="F561" t="s">
        <v>39</v>
      </c>
      <c r="G561" t="s">
        <v>33</v>
      </c>
    </row>
    <row r="562" spans="1:7" x14ac:dyDescent="0.35">
      <c r="A562">
        <v>561625.01</v>
      </c>
      <c r="B562">
        <v>89985.849999999904</v>
      </c>
      <c r="C562">
        <v>123</v>
      </c>
      <c r="D562" t="s">
        <v>40</v>
      </c>
      <c r="E562" t="s">
        <v>81</v>
      </c>
      <c r="F562" t="s">
        <v>39</v>
      </c>
      <c r="G562" t="s">
        <v>36</v>
      </c>
    </row>
    <row r="563" spans="1:7" x14ac:dyDescent="0.35">
      <c r="A563">
        <v>250893.02999999901</v>
      </c>
      <c r="B563">
        <v>34864.709999999897</v>
      </c>
      <c r="C563">
        <v>63</v>
      </c>
      <c r="D563" t="s">
        <v>40</v>
      </c>
      <c r="E563" t="s">
        <v>81</v>
      </c>
      <c r="F563" t="s">
        <v>16</v>
      </c>
      <c r="G563" t="s">
        <v>36</v>
      </c>
    </row>
    <row r="564" spans="1:7" x14ac:dyDescent="0.35">
      <c r="A564">
        <v>129565.52</v>
      </c>
      <c r="B564">
        <v>15276.809999999899</v>
      </c>
      <c r="C564">
        <v>93</v>
      </c>
      <c r="D564" t="s">
        <v>32</v>
      </c>
      <c r="E564" t="s">
        <v>43</v>
      </c>
      <c r="F564" t="s">
        <v>16</v>
      </c>
      <c r="G564" t="s">
        <v>36</v>
      </c>
    </row>
    <row r="565" spans="1:7" x14ac:dyDescent="0.35">
      <c r="A565">
        <v>14290282.7974059</v>
      </c>
      <c r="B565">
        <v>2293493.3683145</v>
      </c>
      <c r="C565">
        <v>521</v>
      </c>
      <c r="D565" t="s">
        <v>17</v>
      </c>
      <c r="E565" t="s">
        <v>56</v>
      </c>
      <c r="F565" t="s">
        <v>9</v>
      </c>
      <c r="G565" t="s">
        <v>33</v>
      </c>
    </row>
    <row r="566" spans="1:7" x14ac:dyDescent="0.35">
      <c r="A566">
        <v>1460296.1</v>
      </c>
      <c r="B566">
        <v>185947.609999999</v>
      </c>
      <c r="C566">
        <v>127</v>
      </c>
      <c r="D566" t="s">
        <v>11</v>
      </c>
      <c r="E566" t="s">
        <v>51</v>
      </c>
      <c r="F566" t="s">
        <v>13</v>
      </c>
      <c r="G566" t="s">
        <v>24</v>
      </c>
    </row>
    <row r="567" spans="1:7" x14ac:dyDescent="0.35">
      <c r="A567">
        <v>2549157.5699999998</v>
      </c>
      <c r="B567">
        <v>282414.21999999898</v>
      </c>
      <c r="C567">
        <v>200</v>
      </c>
      <c r="D567" t="s">
        <v>7</v>
      </c>
      <c r="E567" t="s">
        <v>77</v>
      </c>
      <c r="F567" t="s">
        <v>46</v>
      </c>
      <c r="G567" t="s">
        <v>36</v>
      </c>
    </row>
    <row r="568" spans="1:7" x14ac:dyDescent="0.35">
      <c r="A568">
        <v>81369974.035788506</v>
      </c>
      <c r="B568">
        <v>13685435.688798601</v>
      </c>
      <c r="C568">
        <v>545</v>
      </c>
      <c r="D568" t="s">
        <v>18</v>
      </c>
      <c r="E568" t="s">
        <v>47</v>
      </c>
      <c r="F568" t="s">
        <v>16</v>
      </c>
      <c r="G568" t="s">
        <v>19</v>
      </c>
    </row>
    <row r="569" spans="1:7" x14ac:dyDescent="0.35">
      <c r="A569">
        <v>1085195.8400000001</v>
      </c>
      <c r="B569">
        <v>155550.42000000001</v>
      </c>
      <c r="C569">
        <v>115</v>
      </c>
      <c r="D569" t="s">
        <v>11</v>
      </c>
      <c r="E569" t="s">
        <v>37</v>
      </c>
      <c r="F569" t="s">
        <v>13</v>
      </c>
      <c r="G569" t="s">
        <v>38</v>
      </c>
    </row>
    <row r="570" spans="1:7" x14ac:dyDescent="0.35">
      <c r="A570">
        <v>114924.359999999</v>
      </c>
      <c r="B570">
        <v>15623.85</v>
      </c>
      <c r="C570">
        <v>92</v>
      </c>
      <c r="D570" t="s">
        <v>32</v>
      </c>
      <c r="E570" t="s">
        <v>15</v>
      </c>
      <c r="F570" t="s">
        <v>16</v>
      </c>
      <c r="G570" t="s">
        <v>14</v>
      </c>
    </row>
    <row r="571" spans="1:7" x14ac:dyDescent="0.35">
      <c r="A571">
        <v>30740965.599525999</v>
      </c>
      <c r="B571">
        <v>5196206.0032726396</v>
      </c>
      <c r="C571">
        <v>129</v>
      </c>
      <c r="D571" t="s">
        <v>18</v>
      </c>
      <c r="E571" t="s">
        <v>8</v>
      </c>
      <c r="F571" t="s">
        <v>39</v>
      </c>
      <c r="G571" t="s">
        <v>10</v>
      </c>
    </row>
    <row r="572" spans="1:7" x14ac:dyDescent="0.35">
      <c r="A572">
        <v>1620256.26</v>
      </c>
      <c r="B572">
        <v>200202.03999999899</v>
      </c>
      <c r="C572">
        <v>100</v>
      </c>
      <c r="D572" t="s">
        <v>11</v>
      </c>
      <c r="E572" t="s">
        <v>60</v>
      </c>
      <c r="F572" t="s">
        <v>16</v>
      </c>
      <c r="G572" t="s">
        <v>26</v>
      </c>
    </row>
    <row r="573" spans="1:7" x14ac:dyDescent="0.35">
      <c r="A573">
        <v>22529885.0499999</v>
      </c>
      <c r="B573">
        <v>2742460.65</v>
      </c>
      <c r="C573">
        <v>244</v>
      </c>
      <c r="D573" t="s">
        <v>17</v>
      </c>
      <c r="E573" t="s">
        <v>8</v>
      </c>
      <c r="F573" t="s">
        <v>13</v>
      </c>
      <c r="G573" t="s">
        <v>10</v>
      </c>
    </row>
    <row r="574" spans="1:7" x14ac:dyDescent="0.35">
      <c r="A574">
        <v>6723729.0899999896</v>
      </c>
      <c r="B574">
        <v>1007282.11</v>
      </c>
      <c r="C574">
        <v>125</v>
      </c>
      <c r="D574" t="s">
        <v>30</v>
      </c>
      <c r="E574" t="s">
        <v>33</v>
      </c>
      <c r="F574" t="s">
        <v>23</v>
      </c>
      <c r="G574" t="s">
        <v>24</v>
      </c>
    </row>
    <row r="575" spans="1:7" x14ac:dyDescent="0.35">
      <c r="A575">
        <v>3579318.504102</v>
      </c>
      <c r="B575">
        <v>618991.26510099997</v>
      </c>
      <c r="C575">
        <v>60</v>
      </c>
      <c r="D575" t="s">
        <v>17</v>
      </c>
      <c r="E575" t="s">
        <v>47</v>
      </c>
      <c r="F575" t="s">
        <v>39</v>
      </c>
      <c r="G575" t="s">
        <v>8</v>
      </c>
    </row>
    <row r="576" spans="1:7" x14ac:dyDescent="0.35">
      <c r="A576">
        <v>267490.78000000003</v>
      </c>
      <c r="B576">
        <v>43610.69</v>
      </c>
      <c r="C576">
        <v>59</v>
      </c>
      <c r="D576" t="s">
        <v>32</v>
      </c>
      <c r="E576" t="s">
        <v>47</v>
      </c>
      <c r="F576" t="s">
        <v>39</v>
      </c>
      <c r="G576" t="s">
        <v>8</v>
      </c>
    </row>
    <row r="577" spans="1:7" x14ac:dyDescent="0.35">
      <c r="A577">
        <v>21444.404061299902</v>
      </c>
      <c r="B577">
        <v>3183.6079275000002</v>
      </c>
      <c r="C577">
        <v>20</v>
      </c>
      <c r="D577" t="s">
        <v>30</v>
      </c>
      <c r="E577" t="s">
        <v>27</v>
      </c>
      <c r="F577" t="s">
        <v>13</v>
      </c>
      <c r="G577" t="s">
        <v>28</v>
      </c>
    </row>
    <row r="578" spans="1:7" x14ac:dyDescent="0.35">
      <c r="A578">
        <v>71859759.893805593</v>
      </c>
      <c r="B578">
        <v>10379786.3768562</v>
      </c>
      <c r="C578">
        <v>243</v>
      </c>
      <c r="D578" t="s">
        <v>18</v>
      </c>
      <c r="E578" t="s">
        <v>28</v>
      </c>
      <c r="F578" t="s">
        <v>9</v>
      </c>
      <c r="G578" t="s">
        <v>10</v>
      </c>
    </row>
    <row r="579" spans="1:7" x14ac:dyDescent="0.35">
      <c r="A579">
        <v>59712.33</v>
      </c>
      <c r="B579">
        <v>10273.039999999901</v>
      </c>
      <c r="C579">
        <v>61</v>
      </c>
      <c r="D579" t="s">
        <v>40</v>
      </c>
      <c r="E579" t="s">
        <v>65</v>
      </c>
      <c r="F579" t="s">
        <v>39</v>
      </c>
      <c r="G579" t="s">
        <v>41</v>
      </c>
    </row>
    <row r="580" spans="1:7" x14ac:dyDescent="0.35">
      <c r="A580">
        <v>1004066.326582</v>
      </c>
      <c r="B580">
        <v>123262.305622499</v>
      </c>
      <c r="C580">
        <v>56</v>
      </c>
      <c r="D580" t="s">
        <v>17</v>
      </c>
      <c r="E580" t="s">
        <v>61</v>
      </c>
      <c r="F580" t="s">
        <v>46</v>
      </c>
      <c r="G580" t="s">
        <v>26</v>
      </c>
    </row>
    <row r="581" spans="1:7" x14ac:dyDescent="0.35">
      <c r="A581">
        <v>1075269.52724399</v>
      </c>
      <c r="B581">
        <v>185909.01735450001</v>
      </c>
      <c r="C581">
        <v>105</v>
      </c>
      <c r="D581" t="s">
        <v>30</v>
      </c>
      <c r="E581" t="s">
        <v>81</v>
      </c>
      <c r="F581" t="s">
        <v>23</v>
      </c>
      <c r="G581" t="s">
        <v>36</v>
      </c>
    </row>
    <row r="582" spans="1:7" x14ac:dyDescent="0.35">
      <c r="A582">
        <v>194135.61999999901</v>
      </c>
      <c r="B582">
        <v>25397.9</v>
      </c>
      <c r="C582">
        <v>122</v>
      </c>
      <c r="D582" t="s">
        <v>32</v>
      </c>
      <c r="E582" t="s">
        <v>22</v>
      </c>
      <c r="F582" t="s">
        <v>16</v>
      </c>
      <c r="G582" t="s">
        <v>24</v>
      </c>
    </row>
    <row r="583" spans="1:7" x14ac:dyDescent="0.35">
      <c r="A583">
        <v>725026.5</v>
      </c>
      <c r="B583">
        <v>94111.15</v>
      </c>
      <c r="C583">
        <v>44</v>
      </c>
      <c r="D583" t="s">
        <v>30</v>
      </c>
      <c r="E583" t="s">
        <v>34</v>
      </c>
      <c r="F583" t="s">
        <v>16</v>
      </c>
      <c r="G583" t="s">
        <v>33</v>
      </c>
    </row>
    <row r="584" spans="1:7" x14ac:dyDescent="0.35">
      <c r="A584">
        <v>13668209.7689719</v>
      </c>
      <c r="B584">
        <v>2511920.6131854998</v>
      </c>
      <c r="C584">
        <v>512</v>
      </c>
      <c r="D584" t="s">
        <v>17</v>
      </c>
      <c r="E584" t="s">
        <v>61</v>
      </c>
      <c r="F584" t="s">
        <v>9</v>
      </c>
      <c r="G584" t="s">
        <v>26</v>
      </c>
    </row>
    <row r="585" spans="1:7" x14ac:dyDescent="0.35">
      <c r="A585">
        <v>13762.56</v>
      </c>
      <c r="B585">
        <v>1575.1299999999901</v>
      </c>
      <c r="C585">
        <v>18</v>
      </c>
      <c r="D585" t="s">
        <v>40</v>
      </c>
      <c r="E585" t="s">
        <v>47</v>
      </c>
      <c r="F585" t="s">
        <v>23</v>
      </c>
      <c r="G585" t="s">
        <v>8</v>
      </c>
    </row>
    <row r="586" spans="1:7" x14ac:dyDescent="0.35">
      <c r="A586">
        <v>1373401.72</v>
      </c>
      <c r="B586">
        <v>299942.71999999997</v>
      </c>
      <c r="C586">
        <v>139</v>
      </c>
      <c r="D586" t="s">
        <v>7</v>
      </c>
      <c r="E586" t="s">
        <v>14</v>
      </c>
      <c r="F586" t="s">
        <v>23</v>
      </c>
      <c r="G586" t="s">
        <v>24</v>
      </c>
    </row>
    <row r="587" spans="1:7" x14ac:dyDescent="0.35">
      <c r="A587">
        <v>1126767.8499999901</v>
      </c>
      <c r="B587">
        <v>133559.38</v>
      </c>
      <c r="C587">
        <v>113</v>
      </c>
      <c r="D587" t="s">
        <v>11</v>
      </c>
      <c r="E587" t="s">
        <v>44</v>
      </c>
      <c r="F587" t="s">
        <v>13</v>
      </c>
      <c r="G587" t="s">
        <v>14</v>
      </c>
    </row>
    <row r="588" spans="1:7" x14ac:dyDescent="0.35">
      <c r="A588">
        <v>292762.38201203902</v>
      </c>
      <c r="B588">
        <v>39177.957323759998</v>
      </c>
      <c r="C588">
        <v>207</v>
      </c>
      <c r="D588" t="s">
        <v>20</v>
      </c>
      <c r="E588" t="s">
        <v>81</v>
      </c>
      <c r="F588" t="s">
        <v>13</v>
      </c>
      <c r="G588" t="s">
        <v>36</v>
      </c>
    </row>
    <row r="589" spans="1:7" x14ac:dyDescent="0.35">
      <c r="A589">
        <v>328834.89110743999</v>
      </c>
      <c r="B589">
        <v>40704.69525148</v>
      </c>
      <c r="C589">
        <v>117</v>
      </c>
      <c r="D589" t="s">
        <v>18</v>
      </c>
      <c r="E589" t="s">
        <v>65</v>
      </c>
      <c r="F589" t="s">
        <v>9</v>
      </c>
      <c r="G589" t="s">
        <v>41</v>
      </c>
    </row>
    <row r="590" spans="1:7" x14ac:dyDescent="0.35">
      <c r="A590">
        <v>54561418.437649198</v>
      </c>
      <c r="B590">
        <v>7914202.9054729398</v>
      </c>
      <c r="C590">
        <v>137</v>
      </c>
      <c r="D590" t="s">
        <v>18</v>
      </c>
      <c r="E590" t="s">
        <v>67</v>
      </c>
      <c r="F590" t="s">
        <v>9</v>
      </c>
      <c r="G590" t="s">
        <v>51</v>
      </c>
    </row>
    <row r="591" spans="1:7" x14ac:dyDescent="0.35">
      <c r="A591">
        <v>71477.440000000002</v>
      </c>
      <c r="B591">
        <v>9053.7499999999909</v>
      </c>
      <c r="C591">
        <v>38</v>
      </c>
      <c r="D591" t="s">
        <v>7</v>
      </c>
      <c r="E591" t="s">
        <v>76</v>
      </c>
      <c r="F591" t="s">
        <v>13</v>
      </c>
      <c r="G591" t="s">
        <v>51</v>
      </c>
    </row>
    <row r="592" spans="1:7" x14ac:dyDescent="0.35">
      <c r="A592">
        <v>211378.78071419999</v>
      </c>
      <c r="B592">
        <v>35745.510589799902</v>
      </c>
      <c r="C592">
        <v>80</v>
      </c>
      <c r="D592" t="s">
        <v>30</v>
      </c>
      <c r="E592" t="s">
        <v>27</v>
      </c>
      <c r="F592" t="s">
        <v>9</v>
      </c>
      <c r="G592" t="s">
        <v>28</v>
      </c>
    </row>
    <row r="593" spans="1:7" x14ac:dyDescent="0.35">
      <c r="A593">
        <v>193663.25426250001</v>
      </c>
      <c r="B593">
        <v>22910.016739499901</v>
      </c>
      <c r="C593">
        <v>82</v>
      </c>
      <c r="D593" t="s">
        <v>30</v>
      </c>
      <c r="E593" t="s">
        <v>81</v>
      </c>
      <c r="F593" t="s">
        <v>9</v>
      </c>
      <c r="G593" t="s">
        <v>36</v>
      </c>
    </row>
    <row r="594" spans="1:7" x14ac:dyDescent="0.35">
      <c r="A594">
        <v>75048.159999999902</v>
      </c>
      <c r="B594">
        <v>9034.5300000000007</v>
      </c>
      <c r="C594">
        <v>70</v>
      </c>
      <c r="D594" t="s">
        <v>40</v>
      </c>
      <c r="E594" t="s">
        <v>56</v>
      </c>
      <c r="F594" t="s">
        <v>46</v>
      </c>
      <c r="G594" t="s">
        <v>33</v>
      </c>
    </row>
    <row r="595" spans="1:7" x14ac:dyDescent="0.35">
      <c r="A595">
        <v>361041.06</v>
      </c>
      <c r="B595">
        <v>40147.550000000003</v>
      </c>
      <c r="C595">
        <v>93</v>
      </c>
      <c r="D595" t="s">
        <v>40</v>
      </c>
      <c r="E595" t="s">
        <v>62</v>
      </c>
      <c r="F595" t="s">
        <v>9</v>
      </c>
      <c r="G595" t="s">
        <v>22</v>
      </c>
    </row>
    <row r="596" spans="1:7" x14ac:dyDescent="0.35">
      <c r="A596">
        <v>2658300.3499765601</v>
      </c>
      <c r="B596">
        <v>438726.61597689899</v>
      </c>
      <c r="C596">
        <v>131</v>
      </c>
      <c r="D596" t="s">
        <v>18</v>
      </c>
      <c r="E596" t="s">
        <v>35</v>
      </c>
      <c r="F596" t="s">
        <v>9</v>
      </c>
      <c r="G596" t="s">
        <v>36</v>
      </c>
    </row>
    <row r="597" spans="1:7" x14ac:dyDescent="0.35">
      <c r="A597">
        <v>43552760.689999998</v>
      </c>
      <c r="B597">
        <v>6110277.3599999901</v>
      </c>
      <c r="C597">
        <v>280</v>
      </c>
      <c r="D597" t="s">
        <v>17</v>
      </c>
      <c r="E597" t="s">
        <v>62</v>
      </c>
      <c r="F597" t="s">
        <v>16</v>
      </c>
      <c r="G597" t="s">
        <v>22</v>
      </c>
    </row>
    <row r="598" spans="1:7" x14ac:dyDescent="0.35">
      <c r="A598">
        <v>102438.92</v>
      </c>
      <c r="B598">
        <v>13543.5699999999</v>
      </c>
      <c r="C598">
        <v>94</v>
      </c>
      <c r="D598" t="s">
        <v>32</v>
      </c>
      <c r="E598" t="s">
        <v>62</v>
      </c>
      <c r="F598" t="s">
        <v>16</v>
      </c>
      <c r="G598" t="s">
        <v>22</v>
      </c>
    </row>
    <row r="599" spans="1:7" x14ac:dyDescent="0.35">
      <c r="A599">
        <v>610703.76999999897</v>
      </c>
      <c r="B599">
        <v>98569.749999999898</v>
      </c>
      <c r="C599">
        <v>95</v>
      </c>
      <c r="D599" t="s">
        <v>40</v>
      </c>
      <c r="E599" t="s">
        <v>77</v>
      </c>
      <c r="F599" t="s">
        <v>9</v>
      </c>
      <c r="G599" t="s">
        <v>36</v>
      </c>
    </row>
    <row r="600" spans="1:7" x14ac:dyDescent="0.35">
      <c r="A600">
        <v>186286.641571919</v>
      </c>
      <c r="B600">
        <v>24574.95161136</v>
      </c>
      <c r="C600">
        <v>136</v>
      </c>
      <c r="D600" t="s">
        <v>20</v>
      </c>
      <c r="E600" t="s">
        <v>66</v>
      </c>
      <c r="F600" t="s">
        <v>16</v>
      </c>
      <c r="G600" t="s">
        <v>41</v>
      </c>
    </row>
    <row r="601" spans="1:7" x14ac:dyDescent="0.35">
      <c r="A601">
        <v>109392.99</v>
      </c>
      <c r="B601">
        <v>13607.7699999999</v>
      </c>
      <c r="C601">
        <v>51</v>
      </c>
      <c r="D601" t="s">
        <v>42</v>
      </c>
      <c r="E601" t="s">
        <v>83</v>
      </c>
      <c r="F601" t="s">
        <v>39</v>
      </c>
      <c r="G601" t="s">
        <v>51</v>
      </c>
    </row>
    <row r="602" spans="1:7" x14ac:dyDescent="0.35">
      <c r="A602">
        <v>26395818.117411301</v>
      </c>
      <c r="B602">
        <v>4483113.0480399597</v>
      </c>
      <c r="C602">
        <v>126</v>
      </c>
      <c r="D602" t="s">
        <v>18</v>
      </c>
      <c r="E602" t="s">
        <v>28</v>
      </c>
      <c r="F602" t="s">
        <v>39</v>
      </c>
      <c r="G602" t="s">
        <v>10</v>
      </c>
    </row>
    <row r="603" spans="1:7" x14ac:dyDescent="0.35">
      <c r="A603">
        <v>249688.66999999899</v>
      </c>
      <c r="B603">
        <v>39263.539999999899</v>
      </c>
      <c r="C603">
        <v>60</v>
      </c>
      <c r="D603" t="s">
        <v>32</v>
      </c>
      <c r="E603" t="s">
        <v>57</v>
      </c>
      <c r="F603" t="s">
        <v>39</v>
      </c>
      <c r="G603" t="s">
        <v>8</v>
      </c>
    </row>
    <row r="604" spans="1:7" x14ac:dyDescent="0.35">
      <c r="A604">
        <v>557246.07999999903</v>
      </c>
      <c r="B604">
        <v>84743.27</v>
      </c>
      <c r="C604">
        <v>95</v>
      </c>
      <c r="D604" t="s">
        <v>40</v>
      </c>
      <c r="E604" t="s">
        <v>73</v>
      </c>
      <c r="F604" t="s">
        <v>9</v>
      </c>
      <c r="G604" t="s">
        <v>36</v>
      </c>
    </row>
    <row r="605" spans="1:7" x14ac:dyDescent="0.35">
      <c r="A605">
        <v>180439.90116292</v>
      </c>
      <c r="B605">
        <v>37548.241361940003</v>
      </c>
      <c r="C605">
        <v>224</v>
      </c>
      <c r="D605" t="s">
        <v>18</v>
      </c>
      <c r="E605" t="s">
        <v>47</v>
      </c>
      <c r="F605" t="s">
        <v>13</v>
      </c>
      <c r="G605" t="s">
        <v>8</v>
      </c>
    </row>
    <row r="606" spans="1:7" x14ac:dyDescent="0.35">
      <c r="A606">
        <v>77694970.409999907</v>
      </c>
      <c r="B606">
        <v>10716900.689999901</v>
      </c>
      <c r="C606">
        <v>366</v>
      </c>
      <c r="D606" t="s">
        <v>17</v>
      </c>
      <c r="E606" t="s">
        <v>62</v>
      </c>
      <c r="F606" t="s">
        <v>9</v>
      </c>
      <c r="G606" t="s">
        <v>22</v>
      </c>
    </row>
    <row r="607" spans="1:7" x14ac:dyDescent="0.35">
      <c r="A607">
        <v>56711.29</v>
      </c>
      <c r="B607">
        <v>6329.03</v>
      </c>
      <c r="C607">
        <v>57</v>
      </c>
      <c r="D607" t="s">
        <v>32</v>
      </c>
      <c r="E607" t="s">
        <v>50</v>
      </c>
      <c r="F607" t="s">
        <v>16</v>
      </c>
      <c r="G607" t="s">
        <v>28</v>
      </c>
    </row>
    <row r="608" spans="1:7" x14ac:dyDescent="0.35">
      <c r="A608">
        <v>3658754.4799999902</v>
      </c>
      <c r="B608">
        <v>474503.93</v>
      </c>
      <c r="C608">
        <v>94</v>
      </c>
      <c r="D608" t="s">
        <v>30</v>
      </c>
      <c r="E608" t="s">
        <v>76</v>
      </c>
      <c r="F608" t="s">
        <v>9</v>
      </c>
      <c r="G608" t="s">
        <v>51</v>
      </c>
    </row>
    <row r="609" spans="1:7" x14ac:dyDescent="0.35">
      <c r="A609">
        <v>1068213.6599999999</v>
      </c>
      <c r="B609">
        <v>146083.18999999901</v>
      </c>
      <c r="C609">
        <v>102</v>
      </c>
      <c r="D609" t="s">
        <v>11</v>
      </c>
      <c r="E609" t="s">
        <v>25</v>
      </c>
      <c r="F609" t="s">
        <v>13</v>
      </c>
      <c r="G609" t="s">
        <v>26</v>
      </c>
    </row>
    <row r="610" spans="1:7" x14ac:dyDescent="0.35">
      <c r="A610">
        <v>626005.25</v>
      </c>
      <c r="B610">
        <v>89974.39</v>
      </c>
      <c r="C610">
        <v>51</v>
      </c>
      <c r="D610" t="s">
        <v>11</v>
      </c>
      <c r="E610" t="s">
        <v>51</v>
      </c>
      <c r="F610" t="s">
        <v>46</v>
      </c>
      <c r="G610" t="s">
        <v>24</v>
      </c>
    </row>
    <row r="611" spans="1:7" x14ac:dyDescent="0.35">
      <c r="A611">
        <v>1205671.6710621</v>
      </c>
      <c r="B611">
        <v>275399.99255999998</v>
      </c>
      <c r="C611">
        <v>108</v>
      </c>
      <c r="D611" t="s">
        <v>30</v>
      </c>
      <c r="E611" t="s">
        <v>60</v>
      </c>
      <c r="F611" t="s">
        <v>23</v>
      </c>
      <c r="G611" t="s">
        <v>26</v>
      </c>
    </row>
    <row r="612" spans="1:7" x14ac:dyDescent="0.35">
      <c r="A612">
        <v>566576.18999999994</v>
      </c>
      <c r="B612">
        <v>112478.43</v>
      </c>
      <c r="C612">
        <v>126</v>
      </c>
      <c r="D612" t="s">
        <v>7</v>
      </c>
      <c r="E612" t="s">
        <v>56</v>
      </c>
      <c r="F612" t="s">
        <v>16</v>
      </c>
      <c r="G612" t="s">
        <v>33</v>
      </c>
    </row>
    <row r="613" spans="1:7" x14ac:dyDescent="0.35">
      <c r="A613">
        <v>688500.79</v>
      </c>
      <c r="B613">
        <v>95017.64</v>
      </c>
      <c r="C613">
        <v>53</v>
      </c>
      <c r="D613" t="s">
        <v>11</v>
      </c>
      <c r="E613" t="s">
        <v>19</v>
      </c>
      <c r="F613" t="s">
        <v>46</v>
      </c>
      <c r="G613" t="s">
        <v>19</v>
      </c>
    </row>
    <row r="614" spans="1:7" x14ac:dyDescent="0.35">
      <c r="A614">
        <v>413990.62</v>
      </c>
      <c r="B614">
        <v>70108.63</v>
      </c>
      <c r="C614">
        <v>151</v>
      </c>
      <c r="D614" t="s">
        <v>7</v>
      </c>
      <c r="E614" t="s">
        <v>19</v>
      </c>
      <c r="F614" t="s">
        <v>16</v>
      </c>
      <c r="G614" t="s">
        <v>19</v>
      </c>
    </row>
    <row r="615" spans="1:7" x14ac:dyDescent="0.35">
      <c r="A615">
        <v>82081547.530762598</v>
      </c>
      <c r="B615">
        <v>17919965.9802793</v>
      </c>
      <c r="C615">
        <v>138</v>
      </c>
      <c r="D615" t="s">
        <v>18</v>
      </c>
      <c r="E615" t="s">
        <v>44</v>
      </c>
      <c r="F615" t="s">
        <v>9</v>
      </c>
      <c r="G615" t="s">
        <v>14</v>
      </c>
    </row>
    <row r="616" spans="1:7" x14ac:dyDescent="0.35">
      <c r="A616">
        <v>284543.13</v>
      </c>
      <c r="B616">
        <v>38217.86</v>
      </c>
      <c r="C616">
        <v>13</v>
      </c>
      <c r="D616" t="s">
        <v>30</v>
      </c>
      <c r="E616" t="s">
        <v>68</v>
      </c>
      <c r="F616" t="s">
        <v>46</v>
      </c>
      <c r="G616" t="s">
        <v>38</v>
      </c>
    </row>
    <row r="617" spans="1:7" x14ac:dyDescent="0.35">
      <c r="A617">
        <v>984872.99</v>
      </c>
      <c r="B617">
        <v>139575.99</v>
      </c>
      <c r="C617">
        <v>51</v>
      </c>
      <c r="D617" t="s">
        <v>30</v>
      </c>
      <c r="E617" t="s">
        <v>49</v>
      </c>
      <c r="F617" t="s">
        <v>39</v>
      </c>
      <c r="G617" t="s">
        <v>33</v>
      </c>
    </row>
    <row r="618" spans="1:7" x14ac:dyDescent="0.35">
      <c r="A618">
        <v>1263318.78999999</v>
      </c>
      <c r="B618">
        <v>120967.939999999</v>
      </c>
      <c r="C618">
        <v>58</v>
      </c>
      <c r="D618" t="s">
        <v>30</v>
      </c>
      <c r="E618" t="s">
        <v>36</v>
      </c>
      <c r="F618" t="s">
        <v>39</v>
      </c>
      <c r="G618" t="s">
        <v>10</v>
      </c>
    </row>
    <row r="619" spans="1:7" x14ac:dyDescent="0.35">
      <c r="A619">
        <v>602180.1</v>
      </c>
      <c r="B619">
        <v>131758.889999999</v>
      </c>
      <c r="C619">
        <v>105</v>
      </c>
      <c r="D619" t="s">
        <v>7</v>
      </c>
      <c r="E619" t="s">
        <v>67</v>
      </c>
      <c r="F619" t="s">
        <v>23</v>
      </c>
      <c r="G619" t="s">
        <v>51</v>
      </c>
    </row>
    <row r="620" spans="1:7" x14ac:dyDescent="0.35">
      <c r="A620">
        <v>448145.00999999902</v>
      </c>
      <c r="B620">
        <v>62400.87</v>
      </c>
      <c r="C620">
        <v>137</v>
      </c>
      <c r="D620" t="s">
        <v>32</v>
      </c>
      <c r="E620" t="s">
        <v>50</v>
      </c>
      <c r="F620" t="s">
        <v>9</v>
      </c>
      <c r="G620" t="s">
        <v>8</v>
      </c>
    </row>
    <row r="621" spans="1:7" x14ac:dyDescent="0.35">
      <c r="A621">
        <v>16076160.349999901</v>
      </c>
      <c r="B621">
        <v>2108202.17</v>
      </c>
      <c r="C621">
        <v>128</v>
      </c>
      <c r="D621" t="s">
        <v>20</v>
      </c>
      <c r="E621" t="s">
        <v>76</v>
      </c>
      <c r="F621" t="s">
        <v>23</v>
      </c>
      <c r="G621" t="s">
        <v>51</v>
      </c>
    </row>
    <row r="622" spans="1:7" x14ac:dyDescent="0.35">
      <c r="A622">
        <v>183661.69329587999</v>
      </c>
      <c r="B622">
        <v>24390.244166279899</v>
      </c>
      <c r="C622">
        <v>137</v>
      </c>
      <c r="D622" t="s">
        <v>20</v>
      </c>
      <c r="E622" t="s">
        <v>81</v>
      </c>
      <c r="F622" t="s">
        <v>16</v>
      </c>
      <c r="G622" t="s">
        <v>36</v>
      </c>
    </row>
    <row r="623" spans="1:7" x14ac:dyDescent="0.35">
      <c r="A623">
        <v>2532935.0099999998</v>
      </c>
      <c r="B623">
        <v>378780.38999999902</v>
      </c>
      <c r="C623">
        <v>84</v>
      </c>
      <c r="D623" t="s">
        <v>30</v>
      </c>
      <c r="E623" t="s">
        <v>33</v>
      </c>
      <c r="F623" t="s">
        <v>9</v>
      </c>
      <c r="G623" t="s">
        <v>24</v>
      </c>
    </row>
    <row r="624" spans="1:7" x14ac:dyDescent="0.35">
      <c r="A624">
        <v>11266186.1299999</v>
      </c>
      <c r="B624">
        <v>1461828.38</v>
      </c>
      <c r="C624">
        <v>143</v>
      </c>
      <c r="D624" t="s">
        <v>20</v>
      </c>
      <c r="E624" t="s">
        <v>67</v>
      </c>
      <c r="F624" t="s">
        <v>16</v>
      </c>
      <c r="G624" t="s">
        <v>51</v>
      </c>
    </row>
    <row r="625" spans="1:7" x14ac:dyDescent="0.35">
      <c r="A625">
        <v>58139.591866100003</v>
      </c>
      <c r="B625">
        <v>12131.889308260001</v>
      </c>
      <c r="C625">
        <v>60</v>
      </c>
      <c r="D625" t="s">
        <v>18</v>
      </c>
      <c r="E625" t="s">
        <v>84</v>
      </c>
      <c r="F625" t="s">
        <v>39</v>
      </c>
      <c r="G625" t="s">
        <v>72</v>
      </c>
    </row>
    <row r="626" spans="1:7" x14ac:dyDescent="0.35">
      <c r="A626">
        <v>10371152.0927811</v>
      </c>
      <c r="B626">
        <v>1850381.2096633799</v>
      </c>
      <c r="C626">
        <v>68</v>
      </c>
      <c r="D626" t="s">
        <v>18</v>
      </c>
      <c r="E626" t="s">
        <v>37</v>
      </c>
      <c r="F626" t="s">
        <v>46</v>
      </c>
      <c r="G626" t="s">
        <v>38</v>
      </c>
    </row>
    <row r="627" spans="1:7" x14ac:dyDescent="0.35">
      <c r="A627">
        <v>573119.13999999897</v>
      </c>
      <c r="B627">
        <v>75510.95</v>
      </c>
      <c r="C627">
        <v>184</v>
      </c>
      <c r="D627" t="s">
        <v>32</v>
      </c>
      <c r="E627" t="s">
        <v>65</v>
      </c>
      <c r="F627" t="s">
        <v>9</v>
      </c>
      <c r="G627" t="s">
        <v>41</v>
      </c>
    </row>
    <row r="628" spans="1:7" x14ac:dyDescent="0.35">
      <c r="A628">
        <v>182697.07251696</v>
      </c>
      <c r="B628">
        <v>24798.4857752399</v>
      </c>
      <c r="C628">
        <v>137</v>
      </c>
      <c r="D628" t="s">
        <v>20</v>
      </c>
      <c r="E628" t="s">
        <v>27</v>
      </c>
      <c r="F628" t="s">
        <v>16</v>
      </c>
      <c r="G628" t="s">
        <v>28</v>
      </c>
    </row>
    <row r="629" spans="1:7" x14ac:dyDescent="0.35">
      <c r="A629">
        <v>168023.08</v>
      </c>
      <c r="B629">
        <v>25624.089999999898</v>
      </c>
      <c r="C629">
        <v>39</v>
      </c>
      <c r="D629" t="s">
        <v>11</v>
      </c>
      <c r="E629" t="s">
        <v>14</v>
      </c>
      <c r="F629" t="s">
        <v>23</v>
      </c>
      <c r="G629" t="s">
        <v>24</v>
      </c>
    </row>
    <row r="630" spans="1:7" x14ac:dyDescent="0.35">
      <c r="A630">
        <v>110911.29</v>
      </c>
      <c r="B630">
        <v>10410.389999999899</v>
      </c>
      <c r="C630">
        <v>56</v>
      </c>
      <c r="D630" t="s">
        <v>7</v>
      </c>
      <c r="E630" t="s">
        <v>59</v>
      </c>
      <c r="F630" t="s">
        <v>13</v>
      </c>
      <c r="G630" t="s">
        <v>38</v>
      </c>
    </row>
    <row r="631" spans="1:7" x14ac:dyDescent="0.35">
      <c r="A631">
        <v>1095891.21</v>
      </c>
      <c r="B631">
        <v>145174.829999999</v>
      </c>
      <c r="C631">
        <v>103</v>
      </c>
      <c r="D631" t="s">
        <v>11</v>
      </c>
      <c r="E631" t="s">
        <v>77</v>
      </c>
      <c r="F631" t="s">
        <v>13</v>
      </c>
      <c r="G631" t="s">
        <v>36</v>
      </c>
    </row>
    <row r="632" spans="1:7" x14ac:dyDescent="0.35">
      <c r="A632">
        <v>10371961.43</v>
      </c>
      <c r="B632">
        <v>1388258.74</v>
      </c>
      <c r="C632">
        <v>153</v>
      </c>
      <c r="D632" t="s">
        <v>20</v>
      </c>
      <c r="E632" t="s">
        <v>28</v>
      </c>
      <c r="F632" t="s">
        <v>16</v>
      </c>
      <c r="G632" t="s">
        <v>10</v>
      </c>
    </row>
    <row r="633" spans="1:7" x14ac:dyDescent="0.35">
      <c r="A633">
        <v>28650716.199119098</v>
      </c>
      <c r="B633">
        <v>4669837.8809746001</v>
      </c>
      <c r="C633">
        <v>83</v>
      </c>
      <c r="D633" t="s">
        <v>18</v>
      </c>
      <c r="E633" t="s">
        <v>83</v>
      </c>
      <c r="F633" t="s">
        <v>39</v>
      </c>
      <c r="G633" t="s">
        <v>51</v>
      </c>
    </row>
    <row r="634" spans="1:7" x14ac:dyDescent="0.35">
      <c r="A634">
        <v>375781.609999999</v>
      </c>
      <c r="B634">
        <v>87417.12</v>
      </c>
      <c r="C634">
        <v>73</v>
      </c>
      <c r="D634" t="s">
        <v>32</v>
      </c>
      <c r="E634" t="s">
        <v>81</v>
      </c>
      <c r="F634" t="s">
        <v>39</v>
      </c>
      <c r="G634" t="s">
        <v>36</v>
      </c>
    </row>
    <row r="635" spans="1:7" x14ac:dyDescent="0.35">
      <c r="A635">
        <v>58571.32</v>
      </c>
      <c r="B635">
        <v>7418.75</v>
      </c>
      <c r="C635">
        <v>22</v>
      </c>
      <c r="D635" t="s">
        <v>32</v>
      </c>
      <c r="E635" t="s">
        <v>70</v>
      </c>
      <c r="F635" t="s">
        <v>23</v>
      </c>
      <c r="G635" t="s">
        <v>38</v>
      </c>
    </row>
    <row r="636" spans="1:7" x14ac:dyDescent="0.35">
      <c r="A636">
        <v>36140781.753774397</v>
      </c>
      <c r="B636">
        <v>5407509.6406264901</v>
      </c>
      <c r="C636">
        <v>325</v>
      </c>
      <c r="D636" t="s">
        <v>17</v>
      </c>
      <c r="E636" t="s">
        <v>76</v>
      </c>
      <c r="F636" t="s">
        <v>23</v>
      </c>
      <c r="G636" t="s">
        <v>51</v>
      </c>
    </row>
    <row r="637" spans="1:7" x14ac:dyDescent="0.35">
      <c r="A637">
        <v>11538.49</v>
      </c>
      <c r="B637">
        <v>1544.1199999999899</v>
      </c>
      <c r="C637">
        <v>14</v>
      </c>
      <c r="D637" t="s">
        <v>42</v>
      </c>
      <c r="E637" t="s">
        <v>76</v>
      </c>
      <c r="F637" t="s">
        <v>23</v>
      </c>
      <c r="G637" t="s">
        <v>51</v>
      </c>
    </row>
    <row r="638" spans="1:7" x14ac:dyDescent="0.35">
      <c r="A638">
        <v>8025.8777395199904</v>
      </c>
      <c r="B638">
        <v>1155.99015252</v>
      </c>
      <c r="C638">
        <v>14</v>
      </c>
      <c r="D638" t="s">
        <v>20</v>
      </c>
      <c r="E638" t="s">
        <v>77</v>
      </c>
      <c r="F638" t="s">
        <v>46</v>
      </c>
      <c r="G638" t="s">
        <v>36</v>
      </c>
    </row>
    <row r="639" spans="1:7" x14ac:dyDescent="0.35">
      <c r="A639">
        <v>86151889.899999902</v>
      </c>
      <c r="B639">
        <v>13383066.83</v>
      </c>
      <c r="C639">
        <v>159</v>
      </c>
      <c r="D639" t="s">
        <v>17</v>
      </c>
      <c r="E639" t="s">
        <v>37</v>
      </c>
      <c r="F639" t="s">
        <v>23</v>
      </c>
      <c r="G639" t="s">
        <v>38</v>
      </c>
    </row>
    <row r="640" spans="1:7" x14ac:dyDescent="0.35">
      <c r="A640">
        <v>15320.04</v>
      </c>
      <c r="B640">
        <v>1793.81</v>
      </c>
      <c r="C640">
        <v>27</v>
      </c>
      <c r="D640" t="s">
        <v>42</v>
      </c>
      <c r="E640" t="s">
        <v>68</v>
      </c>
      <c r="F640" t="s">
        <v>23</v>
      </c>
      <c r="G640" t="s">
        <v>38</v>
      </c>
    </row>
    <row r="641" spans="1:7" x14ac:dyDescent="0.35">
      <c r="A641">
        <v>1119191.75</v>
      </c>
      <c r="B641">
        <v>217530.95</v>
      </c>
      <c r="C641">
        <v>93</v>
      </c>
      <c r="D641" t="s">
        <v>40</v>
      </c>
      <c r="E641" t="s">
        <v>57</v>
      </c>
      <c r="F641" t="s">
        <v>9</v>
      </c>
      <c r="G641" t="s">
        <v>8</v>
      </c>
    </row>
    <row r="642" spans="1:7" x14ac:dyDescent="0.35">
      <c r="A642">
        <v>1475796.89</v>
      </c>
      <c r="B642">
        <v>203131.31</v>
      </c>
      <c r="C642">
        <v>99</v>
      </c>
      <c r="D642" t="s">
        <v>11</v>
      </c>
      <c r="E642" t="s">
        <v>62</v>
      </c>
      <c r="F642" t="s">
        <v>16</v>
      </c>
      <c r="G642" t="s">
        <v>22</v>
      </c>
    </row>
    <row r="643" spans="1:7" x14ac:dyDescent="0.35">
      <c r="A643">
        <v>181384.742009999</v>
      </c>
      <c r="B643">
        <v>23468.874082679999</v>
      </c>
      <c r="C643">
        <v>138</v>
      </c>
      <c r="D643" t="s">
        <v>20</v>
      </c>
      <c r="E643" t="s">
        <v>74</v>
      </c>
      <c r="F643" t="s">
        <v>16</v>
      </c>
      <c r="G643" t="s">
        <v>41</v>
      </c>
    </row>
    <row r="644" spans="1:7" x14ac:dyDescent="0.35">
      <c r="A644">
        <v>228179.399999999</v>
      </c>
      <c r="B644">
        <v>33201.11</v>
      </c>
      <c r="C644">
        <v>49</v>
      </c>
      <c r="D644" t="s">
        <v>40</v>
      </c>
      <c r="E644" t="s">
        <v>54</v>
      </c>
      <c r="F644" t="s">
        <v>16</v>
      </c>
      <c r="G644" t="s">
        <v>51</v>
      </c>
    </row>
    <row r="645" spans="1:7" x14ac:dyDescent="0.35">
      <c r="A645">
        <v>49629.41</v>
      </c>
      <c r="B645">
        <v>5699.5899999999901</v>
      </c>
      <c r="C645">
        <v>60</v>
      </c>
      <c r="D645" t="s">
        <v>42</v>
      </c>
      <c r="E645" t="s">
        <v>26</v>
      </c>
      <c r="F645" t="s">
        <v>39</v>
      </c>
      <c r="G645" t="s">
        <v>10</v>
      </c>
    </row>
    <row r="646" spans="1:7" x14ac:dyDescent="0.35">
      <c r="A646">
        <v>96665.400186300001</v>
      </c>
      <c r="B646">
        <v>11460.1352282999</v>
      </c>
      <c r="C646">
        <v>38</v>
      </c>
      <c r="D646" t="s">
        <v>30</v>
      </c>
      <c r="E646" t="s">
        <v>65</v>
      </c>
      <c r="F646" t="s">
        <v>16</v>
      </c>
      <c r="G646" t="s">
        <v>41</v>
      </c>
    </row>
    <row r="647" spans="1:7" x14ac:dyDescent="0.35">
      <c r="A647">
        <v>294722.48970795999</v>
      </c>
      <c r="B647">
        <v>45759.872274319998</v>
      </c>
      <c r="C647">
        <v>117</v>
      </c>
      <c r="D647" t="s">
        <v>18</v>
      </c>
      <c r="E647" t="s">
        <v>47</v>
      </c>
      <c r="F647" t="s">
        <v>9</v>
      </c>
      <c r="G647" t="s">
        <v>8</v>
      </c>
    </row>
    <row r="648" spans="1:7" x14ac:dyDescent="0.35">
      <c r="A648">
        <v>2934075.7099999902</v>
      </c>
      <c r="B648">
        <v>575500.05000000005</v>
      </c>
      <c r="C648">
        <v>148</v>
      </c>
      <c r="D648" t="s">
        <v>7</v>
      </c>
      <c r="E648" t="s">
        <v>67</v>
      </c>
      <c r="F648" t="s">
        <v>39</v>
      </c>
      <c r="G648" t="s">
        <v>51</v>
      </c>
    </row>
    <row r="649" spans="1:7" x14ac:dyDescent="0.35">
      <c r="A649">
        <v>352555.62</v>
      </c>
      <c r="B649">
        <v>44526.34</v>
      </c>
      <c r="C649">
        <v>73</v>
      </c>
      <c r="D649" t="s">
        <v>32</v>
      </c>
      <c r="E649" t="s">
        <v>54</v>
      </c>
      <c r="F649" t="s">
        <v>46</v>
      </c>
      <c r="G649" t="s">
        <v>51</v>
      </c>
    </row>
    <row r="650" spans="1:7" x14ac:dyDescent="0.35">
      <c r="A650">
        <v>307044.489999999</v>
      </c>
      <c r="B650">
        <v>44338.26</v>
      </c>
      <c r="C650">
        <v>71</v>
      </c>
      <c r="D650" t="s">
        <v>32</v>
      </c>
      <c r="E650" t="s">
        <v>33</v>
      </c>
      <c r="F650" t="s">
        <v>39</v>
      </c>
      <c r="G650" t="s">
        <v>24</v>
      </c>
    </row>
    <row r="651" spans="1:7" x14ac:dyDescent="0.35">
      <c r="A651">
        <v>8325153.7699999996</v>
      </c>
      <c r="B651">
        <v>1865015.26</v>
      </c>
      <c r="C651">
        <v>116</v>
      </c>
      <c r="D651" t="s">
        <v>30</v>
      </c>
      <c r="E651" t="s">
        <v>69</v>
      </c>
      <c r="F651" t="s">
        <v>23</v>
      </c>
      <c r="G651" t="s">
        <v>22</v>
      </c>
    </row>
    <row r="652" spans="1:7" x14ac:dyDescent="0.35">
      <c r="A652">
        <v>21494459.18</v>
      </c>
      <c r="B652">
        <v>2597414.17</v>
      </c>
      <c r="C652">
        <v>98</v>
      </c>
      <c r="D652" t="s">
        <v>20</v>
      </c>
      <c r="E652" t="s">
        <v>29</v>
      </c>
      <c r="F652" t="s">
        <v>9</v>
      </c>
      <c r="G652" t="s">
        <v>22</v>
      </c>
    </row>
    <row r="653" spans="1:7" x14ac:dyDescent="0.35">
      <c r="A653">
        <v>51232.43</v>
      </c>
      <c r="B653">
        <v>5787.4199999999901</v>
      </c>
      <c r="C653">
        <v>55</v>
      </c>
      <c r="D653" t="s">
        <v>7</v>
      </c>
      <c r="E653" t="s">
        <v>19</v>
      </c>
      <c r="F653" t="s">
        <v>13</v>
      </c>
      <c r="G653" t="s">
        <v>19</v>
      </c>
    </row>
    <row r="654" spans="1:7" x14ac:dyDescent="0.35">
      <c r="A654">
        <v>2654699.1</v>
      </c>
      <c r="B654">
        <v>304529.31</v>
      </c>
      <c r="C654">
        <v>56</v>
      </c>
      <c r="D654" t="s">
        <v>30</v>
      </c>
      <c r="E654" t="s">
        <v>37</v>
      </c>
      <c r="F654" t="s">
        <v>39</v>
      </c>
      <c r="G654" t="s">
        <v>38</v>
      </c>
    </row>
    <row r="655" spans="1:7" x14ac:dyDescent="0.35">
      <c r="A655">
        <v>87736.077247499998</v>
      </c>
      <c r="B655">
        <v>19870.062398999999</v>
      </c>
      <c r="C655">
        <v>35</v>
      </c>
      <c r="D655" t="s">
        <v>30</v>
      </c>
      <c r="E655" t="s">
        <v>57</v>
      </c>
      <c r="F655" t="s">
        <v>16</v>
      </c>
      <c r="G655" t="s">
        <v>8</v>
      </c>
    </row>
    <row r="656" spans="1:7" x14ac:dyDescent="0.35">
      <c r="A656">
        <v>27753.925336499899</v>
      </c>
      <c r="B656">
        <v>6051.2670767999998</v>
      </c>
      <c r="C656">
        <v>20</v>
      </c>
      <c r="D656" t="s">
        <v>30</v>
      </c>
      <c r="E656" t="s">
        <v>81</v>
      </c>
      <c r="F656" t="s">
        <v>13</v>
      </c>
      <c r="G656" t="s">
        <v>36</v>
      </c>
    </row>
    <row r="657" spans="1:7" x14ac:dyDescent="0.35">
      <c r="A657">
        <v>24679.749999999902</v>
      </c>
      <c r="B657">
        <v>4497.34</v>
      </c>
      <c r="C657">
        <v>15</v>
      </c>
      <c r="D657" t="s">
        <v>42</v>
      </c>
      <c r="E657" t="s">
        <v>25</v>
      </c>
      <c r="F657" t="s">
        <v>23</v>
      </c>
      <c r="G657" t="s">
        <v>26</v>
      </c>
    </row>
    <row r="658" spans="1:7" x14ac:dyDescent="0.35">
      <c r="A658">
        <v>231668.25</v>
      </c>
      <c r="B658">
        <v>4360.92</v>
      </c>
      <c r="C658">
        <v>136</v>
      </c>
      <c r="D658" t="s">
        <v>7</v>
      </c>
      <c r="E658" t="s">
        <v>47</v>
      </c>
      <c r="F658" t="s">
        <v>16</v>
      </c>
      <c r="G658" t="s">
        <v>8</v>
      </c>
    </row>
    <row r="659" spans="1:7" x14ac:dyDescent="0.35">
      <c r="A659">
        <v>67926.149999999994</v>
      </c>
      <c r="B659">
        <v>3593.21</v>
      </c>
      <c r="C659">
        <v>29</v>
      </c>
      <c r="D659" t="s">
        <v>7</v>
      </c>
      <c r="E659" t="s">
        <v>31</v>
      </c>
      <c r="F659" t="s">
        <v>13</v>
      </c>
      <c r="G659" t="s">
        <v>28</v>
      </c>
    </row>
    <row r="660" spans="1:7" x14ac:dyDescent="0.35">
      <c r="A660">
        <v>30766.76</v>
      </c>
      <c r="B660">
        <v>3402.06</v>
      </c>
      <c r="C660">
        <v>12</v>
      </c>
      <c r="D660" t="s">
        <v>32</v>
      </c>
      <c r="E660" t="s">
        <v>66</v>
      </c>
      <c r="F660" t="s">
        <v>23</v>
      </c>
      <c r="G660" t="s">
        <v>41</v>
      </c>
    </row>
    <row r="661" spans="1:7" x14ac:dyDescent="0.35">
      <c r="A661">
        <v>74287.471628700005</v>
      </c>
      <c r="B661">
        <v>9732.8540727</v>
      </c>
      <c r="C661">
        <v>35</v>
      </c>
      <c r="D661" t="s">
        <v>30</v>
      </c>
      <c r="E661" t="s">
        <v>27</v>
      </c>
      <c r="F661" t="s">
        <v>16</v>
      </c>
      <c r="G661" t="s">
        <v>28</v>
      </c>
    </row>
    <row r="662" spans="1:7" x14ac:dyDescent="0.35">
      <c r="A662">
        <v>5692614.7300000004</v>
      </c>
      <c r="B662">
        <v>828053.74</v>
      </c>
      <c r="C662">
        <v>127</v>
      </c>
      <c r="D662" t="s">
        <v>30</v>
      </c>
      <c r="E662" t="s">
        <v>51</v>
      </c>
      <c r="F662" t="s">
        <v>23</v>
      </c>
      <c r="G662" t="s">
        <v>24</v>
      </c>
    </row>
    <row r="663" spans="1:7" x14ac:dyDescent="0.35">
      <c r="A663">
        <v>139886.65</v>
      </c>
      <c r="B663">
        <v>19109.999999999902</v>
      </c>
      <c r="C663">
        <v>32</v>
      </c>
      <c r="D663" t="s">
        <v>11</v>
      </c>
      <c r="E663" t="s">
        <v>73</v>
      </c>
      <c r="F663" t="s">
        <v>23</v>
      </c>
      <c r="G663" t="s">
        <v>36</v>
      </c>
    </row>
    <row r="664" spans="1:7" x14ac:dyDescent="0.35">
      <c r="A664">
        <v>220308.73</v>
      </c>
      <c r="B664">
        <v>28619.1499999999</v>
      </c>
      <c r="C664">
        <v>40</v>
      </c>
      <c r="D664" t="s">
        <v>11</v>
      </c>
      <c r="E664" t="s">
        <v>38</v>
      </c>
      <c r="F664" t="s">
        <v>23</v>
      </c>
      <c r="G664" t="s">
        <v>19</v>
      </c>
    </row>
    <row r="665" spans="1:7" x14ac:dyDescent="0.35">
      <c r="A665">
        <v>88698.32</v>
      </c>
      <c r="B665">
        <v>14174.6799999999</v>
      </c>
      <c r="C665">
        <v>33</v>
      </c>
      <c r="D665" t="s">
        <v>40</v>
      </c>
      <c r="E665" t="s">
        <v>75</v>
      </c>
      <c r="F665" t="s">
        <v>23</v>
      </c>
      <c r="G665" t="s">
        <v>28</v>
      </c>
    </row>
    <row r="666" spans="1:7" x14ac:dyDescent="0.35">
      <c r="A666">
        <v>393897.18</v>
      </c>
      <c r="B666">
        <v>53235.789999999899</v>
      </c>
      <c r="C666">
        <v>11</v>
      </c>
      <c r="D666" t="s">
        <v>20</v>
      </c>
      <c r="E666" t="s">
        <v>48</v>
      </c>
      <c r="F666" t="s">
        <v>46</v>
      </c>
      <c r="G666" t="s">
        <v>14</v>
      </c>
    </row>
    <row r="667" spans="1:7" x14ac:dyDescent="0.35">
      <c r="A667">
        <v>153386.43</v>
      </c>
      <c r="B667">
        <v>18234.400000000001</v>
      </c>
      <c r="C667">
        <v>37</v>
      </c>
      <c r="D667" t="s">
        <v>11</v>
      </c>
      <c r="E667" t="s">
        <v>28</v>
      </c>
      <c r="F667" t="s">
        <v>23</v>
      </c>
      <c r="G667" t="s">
        <v>10</v>
      </c>
    </row>
    <row r="668" spans="1:7" x14ac:dyDescent="0.35">
      <c r="A668">
        <v>161118.62999999899</v>
      </c>
      <c r="B668">
        <v>27339.58</v>
      </c>
      <c r="C668">
        <v>56</v>
      </c>
      <c r="D668" t="s">
        <v>42</v>
      </c>
      <c r="E668" t="s">
        <v>49</v>
      </c>
      <c r="F668" t="s">
        <v>39</v>
      </c>
      <c r="G668" t="s">
        <v>33</v>
      </c>
    </row>
    <row r="669" spans="1:7" x14ac:dyDescent="0.35">
      <c r="A669">
        <v>639979.11990099901</v>
      </c>
      <c r="B669">
        <v>118581.08043099999</v>
      </c>
      <c r="C669">
        <v>60</v>
      </c>
      <c r="D669" t="s">
        <v>17</v>
      </c>
      <c r="E669" t="s">
        <v>49</v>
      </c>
      <c r="F669" t="s">
        <v>39</v>
      </c>
      <c r="G669" t="s">
        <v>33</v>
      </c>
    </row>
    <row r="670" spans="1:7" x14ac:dyDescent="0.35">
      <c r="A670">
        <v>3677082.1899999902</v>
      </c>
      <c r="B670">
        <v>559233.63</v>
      </c>
      <c r="C670">
        <v>33</v>
      </c>
      <c r="D670" t="s">
        <v>17</v>
      </c>
      <c r="E670" t="s">
        <v>62</v>
      </c>
      <c r="F670" t="s">
        <v>39</v>
      </c>
      <c r="G670" t="s">
        <v>22</v>
      </c>
    </row>
    <row r="671" spans="1:7" x14ac:dyDescent="0.35">
      <c r="A671">
        <v>2891698.7899999898</v>
      </c>
      <c r="B671">
        <v>506147.64999999898</v>
      </c>
      <c r="C671">
        <v>33</v>
      </c>
      <c r="D671" t="s">
        <v>17</v>
      </c>
      <c r="E671" t="s">
        <v>29</v>
      </c>
      <c r="F671" t="s">
        <v>39</v>
      </c>
      <c r="G671" t="s">
        <v>22</v>
      </c>
    </row>
    <row r="672" spans="1:7" x14ac:dyDescent="0.35">
      <c r="A672">
        <v>56531.99</v>
      </c>
      <c r="B672">
        <v>7068.9</v>
      </c>
      <c r="C672">
        <v>26</v>
      </c>
      <c r="D672" t="s">
        <v>40</v>
      </c>
      <c r="E672" t="s">
        <v>44</v>
      </c>
      <c r="F672" t="s">
        <v>13</v>
      </c>
      <c r="G672" t="s">
        <v>33</v>
      </c>
    </row>
    <row r="673" spans="1:7" x14ac:dyDescent="0.35">
      <c r="A673">
        <v>557364.63999999897</v>
      </c>
      <c r="B673">
        <v>109171.75</v>
      </c>
      <c r="C673">
        <v>18</v>
      </c>
      <c r="D673" t="s">
        <v>30</v>
      </c>
      <c r="E673" t="s">
        <v>49</v>
      </c>
      <c r="F673" t="s">
        <v>46</v>
      </c>
      <c r="G673" t="s">
        <v>33</v>
      </c>
    </row>
    <row r="674" spans="1:7" x14ac:dyDescent="0.35">
      <c r="A674">
        <v>11898.029999999901</v>
      </c>
      <c r="B674">
        <v>1704.48</v>
      </c>
      <c r="C674">
        <v>15</v>
      </c>
      <c r="D674" t="s">
        <v>42</v>
      </c>
      <c r="E674" t="s">
        <v>44</v>
      </c>
      <c r="F674" t="s">
        <v>23</v>
      </c>
      <c r="G674" t="s">
        <v>14</v>
      </c>
    </row>
    <row r="675" spans="1:7" x14ac:dyDescent="0.35">
      <c r="A675">
        <v>81543.349999999904</v>
      </c>
      <c r="B675">
        <v>9282.2399999999907</v>
      </c>
      <c r="C675">
        <v>4</v>
      </c>
      <c r="D675" t="s">
        <v>20</v>
      </c>
      <c r="E675" t="s">
        <v>19</v>
      </c>
      <c r="F675" t="s">
        <v>46</v>
      </c>
      <c r="G675" t="s">
        <v>19</v>
      </c>
    </row>
    <row r="676" spans="1:7" x14ac:dyDescent="0.35">
      <c r="A676">
        <v>1832.47</v>
      </c>
      <c r="B676">
        <v>290.94</v>
      </c>
      <c r="C676">
        <v>2</v>
      </c>
      <c r="D676" t="s">
        <v>42</v>
      </c>
      <c r="E676" t="s">
        <v>47</v>
      </c>
      <c r="F676" t="s">
        <v>46</v>
      </c>
      <c r="G676" t="s">
        <v>19</v>
      </c>
    </row>
    <row r="677" spans="1:7" x14ac:dyDescent="0.35">
      <c r="A677">
        <v>43753.81</v>
      </c>
      <c r="B677">
        <v>6300.5499999999902</v>
      </c>
      <c r="C677">
        <v>4</v>
      </c>
      <c r="D677" t="s">
        <v>11</v>
      </c>
      <c r="E677" t="s">
        <v>70</v>
      </c>
      <c r="F677" t="s">
        <v>9</v>
      </c>
      <c r="G677" t="s">
        <v>38</v>
      </c>
    </row>
    <row r="678" spans="1:7" x14ac:dyDescent="0.35">
      <c r="A678">
        <v>234816.64000000001</v>
      </c>
      <c r="B678">
        <v>22452.449999999899</v>
      </c>
      <c r="C678">
        <v>13</v>
      </c>
      <c r="D678" t="s">
        <v>30</v>
      </c>
      <c r="E678" t="s">
        <v>70</v>
      </c>
      <c r="F678" t="s">
        <v>46</v>
      </c>
      <c r="G678" t="s">
        <v>38</v>
      </c>
    </row>
    <row r="679" spans="1:7" x14ac:dyDescent="0.35">
      <c r="A679">
        <v>50355.81</v>
      </c>
      <c r="B679">
        <v>6466.08</v>
      </c>
      <c r="C679">
        <v>3</v>
      </c>
      <c r="D679" t="s">
        <v>11</v>
      </c>
      <c r="E679" t="s">
        <v>73</v>
      </c>
      <c r="F679" t="s">
        <v>9</v>
      </c>
      <c r="G679" t="s">
        <v>36</v>
      </c>
    </row>
    <row r="680" spans="1:7" x14ac:dyDescent="0.35">
      <c r="A680">
        <v>53626.26</v>
      </c>
      <c r="B680">
        <v>8899.52</v>
      </c>
      <c r="C680">
        <v>4</v>
      </c>
      <c r="D680" t="s">
        <v>11</v>
      </c>
      <c r="E680" t="s">
        <v>26</v>
      </c>
      <c r="F680" t="s">
        <v>9</v>
      </c>
      <c r="G680" t="s">
        <v>10</v>
      </c>
    </row>
    <row r="681" spans="1:7" x14ac:dyDescent="0.35">
      <c r="A681">
        <v>52510.119999999901</v>
      </c>
      <c r="B681">
        <v>6949.12</v>
      </c>
      <c r="C681">
        <v>3</v>
      </c>
      <c r="D681" t="s">
        <v>11</v>
      </c>
      <c r="E681" t="s">
        <v>48</v>
      </c>
      <c r="F681" t="s">
        <v>9</v>
      </c>
      <c r="G681" t="s">
        <v>14</v>
      </c>
    </row>
    <row r="682" spans="1:7" x14ac:dyDescent="0.35">
      <c r="A682">
        <v>19717.35476776</v>
      </c>
      <c r="B682">
        <v>1948.02911326</v>
      </c>
      <c r="C682">
        <v>6</v>
      </c>
      <c r="D682" t="s">
        <v>18</v>
      </c>
      <c r="E682" t="s">
        <v>66</v>
      </c>
      <c r="F682" t="s">
        <v>87</v>
      </c>
      <c r="G682" t="s">
        <v>41</v>
      </c>
    </row>
    <row r="683" spans="1:7" x14ac:dyDescent="0.35">
      <c r="A683">
        <v>874381.81</v>
      </c>
      <c r="B683">
        <v>121157.939999999</v>
      </c>
      <c r="C683">
        <v>224</v>
      </c>
      <c r="D683" t="s">
        <v>32</v>
      </c>
      <c r="E683" t="s">
        <v>25</v>
      </c>
      <c r="F683" t="s">
        <v>9</v>
      </c>
      <c r="G683" t="s">
        <v>26</v>
      </c>
    </row>
    <row r="684" spans="1:7" x14ac:dyDescent="0.35">
      <c r="A684">
        <v>432878.7</v>
      </c>
      <c r="B684">
        <v>64106.95</v>
      </c>
      <c r="C684">
        <v>89</v>
      </c>
      <c r="D684" t="s">
        <v>32</v>
      </c>
      <c r="E684" t="s">
        <v>80</v>
      </c>
      <c r="F684" t="s">
        <v>46</v>
      </c>
      <c r="G684" t="s">
        <v>26</v>
      </c>
    </row>
    <row r="685" spans="1:7" x14ac:dyDescent="0.35">
      <c r="A685">
        <v>10070.4710363999</v>
      </c>
      <c r="B685">
        <v>1343.0241934799999</v>
      </c>
      <c r="C685">
        <v>16</v>
      </c>
      <c r="D685" t="s">
        <v>20</v>
      </c>
      <c r="E685" t="s">
        <v>35</v>
      </c>
      <c r="F685" t="s">
        <v>46</v>
      </c>
      <c r="G685" t="s">
        <v>36</v>
      </c>
    </row>
    <row r="686" spans="1:7" x14ac:dyDescent="0.35">
      <c r="A686">
        <v>2061671.9</v>
      </c>
      <c r="B686">
        <v>554295.81000000006</v>
      </c>
      <c r="C686">
        <v>163</v>
      </c>
      <c r="D686" t="s">
        <v>7</v>
      </c>
      <c r="E686" t="s">
        <v>26</v>
      </c>
      <c r="F686" t="s">
        <v>39</v>
      </c>
      <c r="G686" t="s">
        <v>10</v>
      </c>
    </row>
    <row r="687" spans="1:7" x14ac:dyDescent="0.35">
      <c r="A687">
        <v>76709873.186733007</v>
      </c>
      <c r="B687">
        <v>12483343.377222599</v>
      </c>
      <c r="C687">
        <v>541</v>
      </c>
      <c r="D687" t="s">
        <v>18</v>
      </c>
      <c r="E687" t="s">
        <v>36</v>
      </c>
      <c r="F687" t="s">
        <v>13</v>
      </c>
      <c r="G687" t="s">
        <v>10</v>
      </c>
    </row>
    <row r="688" spans="1:7" x14ac:dyDescent="0.35">
      <c r="A688">
        <v>99988299.508620307</v>
      </c>
      <c r="B688">
        <v>16391491.2893789</v>
      </c>
      <c r="C688">
        <v>543</v>
      </c>
      <c r="D688" t="s">
        <v>18</v>
      </c>
      <c r="E688" t="s">
        <v>59</v>
      </c>
      <c r="F688" t="s">
        <v>16</v>
      </c>
      <c r="G688" t="s">
        <v>38</v>
      </c>
    </row>
    <row r="689" spans="1:7" x14ac:dyDescent="0.35">
      <c r="A689">
        <v>504283083.68999898</v>
      </c>
      <c r="B689">
        <v>65457636.119999997</v>
      </c>
      <c r="C689">
        <v>5113</v>
      </c>
      <c r="D689" t="s">
        <v>17</v>
      </c>
      <c r="E689" t="s">
        <v>38</v>
      </c>
      <c r="F689" t="s">
        <v>46</v>
      </c>
      <c r="G689" t="s">
        <v>19</v>
      </c>
    </row>
    <row r="690" spans="1:7" x14ac:dyDescent="0.35">
      <c r="A690">
        <v>655587</v>
      </c>
      <c r="B690">
        <v>132506.07999999999</v>
      </c>
      <c r="C690">
        <v>93</v>
      </c>
      <c r="D690" t="s">
        <v>40</v>
      </c>
      <c r="E690" t="s">
        <v>55</v>
      </c>
      <c r="F690" t="s">
        <v>9</v>
      </c>
      <c r="G690" t="s">
        <v>8</v>
      </c>
    </row>
    <row r="691" spans="1:7" x14ac:dyDescent="0.35">
      <c r="A691">
        <v>102898512.214488</v>
      </c>
      <c r="B691">
        <v>17138309.234575801</v>
      </c>
      <c r="C691">
        <v>526</v>
      </c>
      <c r="D691" t="s">
        <v>18</v>
      </c>
      <c r="E691" t="s">
        <v>33</v>
      </c>
      <c r="F691" t="s">
        <v>16</v>
      </c>
      <c r="G691" t="s">
        <v>24</v>
      </c>
    </row>
    <row r="692" spans="1:7" x14ac:dyDescent="0.35">
      <c r="A692">
        <v>5897882.5700000003</v>
      </c>
      <c r="B692">
        <v>658250.78</v>
      </c>
      <c r="C692">
        <v>125</v>
      </c>
      <c r="D692" t="s">
        <v>30</v>
      </c>
      <c r="E692" t="s">
        <v>19</v>
      </c>
      <c r="F692" t="s">
        <v>23</v>
      </c>
      <c r="G692" t="s">
        <v>19</v>
      </c>
    </row>
    <row r="693" spans="1:7" x14ac:dyDescent="0.35">
      <c r="A693">
        <v>586133.31999999995</v>
      </c>
      <c r="B693">
        <v>74588.059999999896</v>
      </c>
      <c r="C693">
        <v>138</v>
      </c>
      <c r="D693" t="s">
        <v>7</v>
      </c>
      <c r="E693" t="s">
        <v>36</v>
      </c>
      <c r="F693" t="s">
        <v>23</v>
      </c>
      <c r="G693" t="s">
        <v>10</v>
      </c>
    </row>
    <row r="694" spans="1:7" x14ac:dyDescent="0.35">
      <c r="A694">
        <v>53795379.5461042</v>
      </c>
      <c r="B694">
        <v>8791803.3004422802</v>
      </c>
      <c r="C694">
        <v>138</v>
      </c>
      <c r="D694" t="s">
        <v>18</v>
      </c>
      <c r="E694" t="s">
        <v>15</v>
      </c>
      <c r="F694" t="s">
        <v>9</v>
      </c>
      <c r="G694" t="s">
        <v>14</v>
      </c>
    </row>
    <row r="695" spans="1:7" x14ac:dyDescent="0.35">
      <c r="A695">
        <v>1557718.1799999899</v>
      </c>
      <c r="B695">
        <v>151233.82999999999</v>
      </c>
      <c r="C695">
        <v>86</v>
      </c>
      <c r="D695" t="s">
        <v>30</v>
      </c>
      <c r="E695" t="s">
        <v>38</v>
      </c>
      <c r="F695" t="s">
        <v>9</v>
      </c>
      <c r="G695" t="s">
        <v>19</v>
      </c>
    </row>
    <row r="696" spans="1:7" x14ac:dyDescent="0.35">
      <c r="A696">
        <v>47332.54</v>
      </c>
      <c r="B696">
        <v>5110.6499999999896</v>
      </c>
      <c r="C696">
        <v>61</v>
      </c>
      <c r="D696" t="s">
        <v>32</v>
      </c>
      <c r="E696" t="s">
        <v>34</v>
      </c>
      <c r="F696" t="s">
        <v>16</v>
      </c>
      <c r="G696" t="s">
        <v>22</v>
      </c>
    </row>
    <row r="697" spans="1:7" x14ac:dyDescent="0.35">
      <c r="A697">
        <v>68580063.579999894</v>
      </c>
      <c r="B697">
        <v>8067542.7699999996</v>
      </c>
      <c r="C697">
        <v>369</v>
      </c>
      <c r="D697" t="s">
        <v>17</v>
      </c>
      <c r="E697" t="s">
        <v>38</v>
      </c>
      <c r="F697" t="s">
        <v>9</v>
      </c>
      <c r="G697" t="s">
        <v>19</v>
      </c>
    </row>
    <row r="698" spans="1:7" x14ac:dyDescent="0.35">
      <c r="A698">
        <v>674062.15864349902</v>
      </c>
      <c r="B698">
        <v>94925.745248399995</v>
      </c>
      <c r="C698">
        <v>102</v>
      </c>
      <c r="D698" t="s">
        <v>30</v>
      </c>
      <c r="E698" t="s">
        <v>53</v>
      </c>
      <c r="F698" t="s">
        <v>23</v>
      </c>
      <c r="G698" t="s">
        <v>28</v>
      </c>
    </row>
    <row r="699" spans="1:7" x14ac:dyDescent="0.35">
      <c r="A699">
        <v>377146.54</v>
      </c>
      <c r="B699">
        <v>35882.619999999901</v>
      </c>
      <c r="C699">
        <v>133</v>
      </c>
      <c r="D699" t="s">
        <v>7</v>
      </c>
      <c r="E699" t="s">
        <v>31</v>
      </c>
      <c r="F699" t="s">
        <v>16</v>
      </c>
      <c r="G699" t="s">
        <v>28</v>
      </c>
    </row>
    <row r="700" spans="1:7" x14ac:dyDescent="0.35">
      <c r="A700">
        <v>156243.21</v>
      </c>
      <c r="B700">
        <v>23627.39</v>
      </c>
      <c r="C700">
        <v>242</v>
      </c>
      <c r="D700" t="s">
        <v>42</v>
      </c>
      <c r="E700" t="s">
        <v>54</v>
      </c>
      <c r="F700" t="s">
        <v>9</v>
      </c>
      <c r="G700" t="s">
        <v>51</v>
      </c>
    </row>
    <row r="701" spans="1:7" x14ac:dyDescent="0.35">
      <c r="A701">
        <v>97660.42</v>
      </c>
      <c r="B701">
        <v>12976.64</v>
      </c>
      <c r="C701">
        <v>45</v>
      </c>
      <c r="D701" t="s">
        <v>32</v>
      </c>
      <c r="E701" t="s">
        <v>65</v>
      </c>
      <c r="F701" t="s">
        <v>39</v>
      </c>
      <c r="G701" t="s">
        <v>41</v>
      </c>
    </row>
    <row r="702" spans="1:7" x14ac:dyDescent="0.35">
      <c r="A702">
        <v>2019175.3616485</v>
      </c>
      <c r="B702">
        <v>321379.48555350001</v>
      </c>
      <c r="C702">
        <v>51</v>
      </c>
      <c r="D702" t="s">
        <v>17</v>
      </c>
      <c r="E702" t="s">
        <v>50</v>
      </c>
      <c r="F702" t="s">
        <v>46</v>
      </c>
      <c r="G702" t="s">
        <v>8</v>
      </c>
    </row>
    <row r="703" spans="1:7" x14ac:dyDescent="0.35">
      <c r="A703">
        <v>7620.04</v>
      </c>
      <c r="B703">
        <v>86.98</v>
      </c>
      <c r="C703">
        <v>18</v>
      </c>
      <c r="D703" t="s">
        <v>40</v>
      </c>
      <c r="E703" t="s">
        <v>74</v>
      </c>
      <c r="F703" t="s">
        <v>13</v>
      </c>
      <c r="G703" t="s">
        <v>41</v>
      </c>
    </row>
    <row r="704" spans="1:7" x14ac:dyDescent="0.35">
      <c r="A704">
        <v>6475610.7879649997</v>
      </c>
      <c r="B704">
        <v>1135223.77352449</v>
      </c>
      <c r="C704">
        <v>421</v>
      </c>
      <c r="D704" t="s">
        <v>17</v>
      </c>
      <c r="E704" t="s">
        <v>35</v>
      </c>
      <c r="F704" t="s">
        <v>13</v>
      </c>
      <c r="G704" t="s">
        <v>36</v>
      </c>
    </row>
    <row r="705" spans="1:7" x14ac:dyDescent="0.35">
      <c r="A705">
        <v>4169127.27999999</v>
      </c>
      <c r="B705">
        <v>594612.6</v>
      </c>
      <c r="C705">
        <v>698</v>
      </c>
      <c r="D705" t="s">
        <v>7</v>
      </c>
      <c r="E705" t="s">
        <v>76</v>
      </c>
      <c r="F705" t="s">
        <v>9</v>
      </c>
      <c r="G705" t="s">
        <v>51</v>
      </c>
    </row>
    <row r="706" spans="1:7" x14ac:dyDescent="0.35">
      <c r="A706">
        <v>15966323.112404499</v>
      </c>
      <c r="B706">
        <v>2252384.5309514902</v>
      </c>
      <c r="C706">
        <v>514</v>
      </c>
      <c r="D706" t="s">
        <v>17</v>
      </c>
      <c r="E706" t="s">
        <v>67</v>
      </c>
      <c r="F706" t="s">
        <v>9</v>
      </c>
      <c r="G706" t="s">
        <v>51</v>
      </c>
    </row>
    <row r="707" spans="1:7" x14ac:dyDescent="0.35">
      <c r="A707">
        <v>87003.21</v>
      </c>
      <c r="B707">
        <v>14266.869999999901</v>
      </c>
      <c r="C707">
        <v>116</v>
      </c>
      <c r="D707" t="s">
        <v>42</v>
      </c>
      <c r="E707" t="s">
        <v>19</v>
      </c>
      <c r="F707" t="s">
        <v>16</v>
      </c>
      <c r="G707" t="s">
        <v>19</v>
      </c>
    </row>
    <row r="708" spans="1:7" x14ac:dyDescent="0.35">
      <c r="A708">
        <v>4815400.5</v>
      </c>
      <c r="B708">
        <v>869946.46</v>
      </c>
      <c r="C708">
        <v>699</v>
      </c>
      <c r="D708" t="s">
        <v>7</v>
      </c>
      <c r="E708" t="s">
        <v>45</v>
      </c>
      <c r="F708" t="s">
        <v>9</v>
      </c>
      <c r="G708" t="s">
        <v>14</v>
      </c>
    </row>
    <row r="709" spans="1:7" x14ac:dyDescent="0.35">
      <c r="A709">
        <v>208878.2182113</v>
      </c>
      <c r="B709">
        <v>38860.132984199998</v>
      </c>
      <c r="C709">
        <v>71</v>
      </c>
      <c r="D709" t="s">
        <v>30</v>
      </c>
      <c r="E709" t="s">
        <v>65</v>
      </c>
      <c r="F709" t="s">
        <v>46</v>
      </c>
      <c r="G709" t="s">
        <v>41</v>
      </c>
    </row>
    <row r="710" spans="1:7" x14ac:dyDescent="0.35">
      <c r="A710">
        <v>144313.63</v>
      </c>
      <c r="B710">
        <v>11754.869999999901</v>
      </c>
      <c r="C710">
        <v>123</v>
      </c>
      <c r="D710" t="s">
        <v>32</v>
      </c>
      <c r="E710" t="s">
        <v>38</v>
      </c>
      <c r="F710" t="s">
        <v>16</v>
      </c>
      <c r="G710" t="s">
        <v>19</v>
      </c>
    </row>
    <row r="711" spans="1:7" x14ac:dyDescent="0.35">
      <c r="A711">
        <v>14838101.91</v>
      </c>
      <c r="B711">
        <v>2802667.7299999902</v>
      </c>
      <c r="C711">
        <v>108</v>
      </c>
      <c r="D711" t="s">
        <v>30</v>
      </c>
      <c r="E711" t="s">
        <v>54</v>
      </c>
      <c r="F711" t="s">
        <v>23</v>
      </c>
      <c r="G711" t="s">
        <v>51</v>
      </c>
    </row>
    <row r="712" spans="1:7" x14ac:dyDescent="0.35">
      <c r="A712">
        <v>21215781.6074875</v>
      </c>
      <c r="B712">
        <v>3576636.1961164898</v>
      </c>
      <c r="C712">
        <v>505</v>
      </c>
      <c r="D712" t="s">
        <v>17</v>
      </c>
      <c r="E712" t="s">
        <v>57</v>
      </c>
      <c r="F712" t="s">
        <v>9</v>
      </c>
      <c r="G712" t="s">
        <v>8</v>
      </c>
    </row>
    <row r="713" spans="1:7" x14ac:dyDescent="0.35">
      <c r="A713">
        <v>51499647.68</v>
      </c>
      <c r="B713">
        <v>5821142.8099999996</v>
      </c>
      <c r="C713">
        <v>367</v>
      </c>
      <c r="D713" t="s">
        <v>17</v>
      </c>
      <c r="E713" t="s">
        <v>19</v>
      </c>
      <c r="F713" t="s">
        <v>9</v>
      </c>
      <c r="G713" t="s">
        <v>19</v>
      </c>
    </row>
    <row r="714" spans="1:7" x14ac:dyDescent="0.35">
      <c r="A714">
        <v>1615636.65</v>
      </c>
      <c r="B714">
        <v>169909.55999999901</v>
      </c>
      <c r="C714">
        <v>91</v>
      </c>
      <c r="D714" t="s">
        <v>11</v>
      </c>
      <c r="E714" t="s">
        <v>28</v>
      </c>
      <c r="F714" t="s">
        <v>16</v>
      </c>
      <c r="G714" t="s">
        <v>10</v>
      </c>
    </row>
    <row r="715" spans="1:7" x14ac:dyDescent="0.35">
      <c r="A715">
        <v>106580780.249543</v>
      </c>
      <c r="B715">
        <v>17213303.141265601</v>
      </c>
      <c r="C715">
        <v>538</v>
      </c>
      <c r="D715" t="s">
        <v>18</v>
      </c>
      <c r="E715" t="s">
        <v>8</v>
      </c>
      <c r="F715" t="s">
        <v>16</v>
      </c>
      <c r="G715" t="s">
        <v>10</v>
      </c>
    </row>
    <row r="716" spans="1:7" x14ac:dyDescent="0.35">
      <c r="A716">
        <v>7244976.7999454904</v>
      </c>
      <c r="B716">
        <v>915348.48939050001</v>
      </c>
      <c r="C716">
        <v>484</v>
      </c>
      <c r="D716" t="s">
        <v>17</v>
      </c>
      <c r="E716" t="s">
        <v>78</v>
      </c>
      <c r="F716" t="s">
        <v>16</v>
      </c>
      <c r="G716" t="s">
        <v>8</v>
      </c>
    </row>
    <row r="717" spans="1:7" x14ac:dyDescent="0.35">
      <c r="A717">
        <v>20237944.079999901</v>
      </c>
      <c r="B717">
        <v>2387433.77</v>
      </c>
      <c r="C717">
        <v>97</v>
      </c>
      <c r="D717" t="s">
        <v>20</v>
      </c>
      <c r="E717" t="s">
        <v>68</v>
      </c>
      <c r="F717" t="s">
        <v>9</v>
      </c>
      <c r="G717" t="s">
        <v>38</v>
      </c>
    </row>
    <row r="718" spans="1:7" x14ac:dyDescent="0.35">
      <c r="A718">
        <v>16773653.5817069</v>
      </c>
      <c r="B718">
        <v>2310590.7240240001</v>
      </c>
      <c r="C718">
        <v>506</v>
      </c>
      <c r="D718" t="s">
        <v>17</v>
      </c>
      <c r="E718" t="s">
        <v>50</v>
      </c>
      <c r="F718" t="s">
        <v>9</v>
      </c>
      <c r="G718" t="s">
        <v>8</v>
      </c>
    </row>
    <row r="719" spans="1:7" x14ac:dyDescent="0.35">
      <c r="A719">
        <v>45535341.389999896</v>
      </c>
      <c r="B719">
        <v>6786564.1299999999</v>
      </c>
      <c r="C719">
        <v>292</v>
      </c>
      <c r="D719" t="s">
        <v>17</v>
      </c>
      <c r="E719" t="s">
        <v>51</v>
      </c>
      <c r="F719" t="s">
        <v>16</v>
      </c>
      <c r="G719" t="s">
        <v>24</v>
      </c>
    </row>
    <row r="720" spans="1:7" x14ac:dyDescent="0.35">
      <c r="A720">
        <v>48447072.82</v>
      </c>
      <c r="B720">
        <v>5976725.9699999997</v>
      </c>
      <c r="C720">
        <v>366</v>
      </c>
      <c r="D720" t="s">
        <v>17</v>
      </c>
      <c r="E720" t="s">
        <v>36</v>
      </c>
      <c r="F720" t="s">
        <v>9</v>
      </c>
      <c r="G720" t="s">
        <v>10</v>
      </c>
    </row>
    <row r="721" spans="1:7" x14ac:dyDescent="0.35">
      <c r="A721">
        <v>152518.73000000001</v>
      </c>
      <c r="B721">
        <v>20379.9899999999</v>
      </c>
      <c r="C721">
        <v>32</v>
      </c>
      <c r="D721" t="s">
        <v>11</v>
      </c>
      <c r="E721" t="s">
        <v>65</v>
      </c>
      <c r="F721" t="s">
        <v>23</v>
      </c>
      <c r="G721" t="s">
        <v>41</v>
      </c>
    </row>
    <row r="722" spans="1:7" x14ac:dyDescent="0.35">
      <c r="A722">
        <v>53198.485976379998</v>
      </c>
      <c r="B722">
        <v>10009.1252642</v>
      </c>
      <c r="C722">
        <v>59</v>
      </c>
      <c r="D722" t="s">
        <v>18</v>
      </c>
      <c r="E722" t="s">
        <v>50</v>
      </c>
      <c r="F722" t="s">
        <v>46</v>
      </c>
      <c r="G722" t="s">
        <v>8</v>
      </c>
    </row>
    <row r="723" spans="1:7" x14ac:dyDescent="0.35">
      <c r="A723">
        <v>357175009.489999</v>
      </c>
      <c r="B723">
        <v>44673439.840000004</v>
      </c>
      <c r="C723">
        <v>5115</v>
      </c>
      <c r="D723" t="s">
        <v>17</v>
      </c>
      <c r="E723" t="s">
        <v>24</v>
      </c>
      <c r="F723" t="s">
        <v>46</v>
      </c>
      <c r="G723" t="s">
        <v>19</v>
      </c>
    </row>
    <row r="724" spans="1:7" x14ac:dyDescent="0.35">
      <c r="A724">
        <v>2594685.0699999901</v>
      </c>
      <c r="B724">
        <v>512668.64999999898</v>
      </c>
      <c r="C724">
        <v>1265</v>
      </c>
      <c r="D724" t="s">
        <v>40</v>
      </c>
      <c r="E724" t="s">
        <v>78</v>
      </c>
      <c r="F724" t="s">
        <v>46</v>
      </c>
      <c r="G724" t="s">
        <v>8</v>
      </c>
    </row>
    <row r="725" spans="1:7" x14ac:dyDescent="0.35">
      <c r="A725">
        <v>39093.2081836</v>
      </c>
      <c r="B725">
        <v>14077.133503880001</v>
      </c>
      <c r="C725">
        <v>55</v>
      </c>
      <c r="D725" t="s">
        <v>18</v>
      </c>
      <c r="E725" t="s">
        <v>50</v>
      </c>
      <c r="F725" t="s">
        <v>39</v>
      </c>
      <c r="G725" t="s">
        <v>8</v>
      </c>
    </row>
    <row r="726" spans="1:7" x14ac:dyDescent="0.35">
      <c r="A726">
        <v>80091638.778734401</v>
      </c>
      <c r="B726">
        <v>16902341.684574299</v>
      </c>
      <c r="C726">
        <v>566</v>
      </c>
      <c r="D726" t="s">
        <v>18</v>
      </c>
      <c r="E726" t="s">
        <v>62</v>
      </c>
      <c r="F726" t="s">
        <v>13</v>
      </c>
      <c r="G726" t="s">
        <v>22</v>
      </c>
    </row>
    <row r="727" spans="1:7" x14ac:dyDescent="0.35">
      <c r="A727">
        <v>318616581.26999903</v>
      </c>
      <c r="B727">
        <v>43231379.649999999</v>
      </c>
      <c r="C727">
        <v>5127</v>
      </c>
      <c r="D727" t="s">
        <v>17</v>
      </c>
      <c r="E727" t="s">
        <v>28</v>
      </c>
      <c r="F727" t="s">
        <v>46</v>
      </c>
      <c r="G727" t="s">
        <v>10</v>
      </c>
    </row>
    <row r="728" spans="1:7" x14ac:dyDescent="0.35">
      <c r="A728">
        <v>22175376.765085399</v>
      </c>
      <c r="B728">
        <v>3151477.2579345</v>
      </c>
      <c r="C728">
        <v>365</v>
      </c>
      <c r="D728" t="s">
        <v>17</v>
      </c>
      <c r="E728" t="s">
        <v>34</v>
      </c>
      <c r="F728" t="s">
        <v>9</v>
      </c>
      <c r="G728" t="s">
        <v>33</v>
      </c>
    </row>
    <row r="729" spans="1:7" x14ac:dyDescent="0.35">
      <c r="A729">
        <v>62303904.145844802</v>
      </c>
      <c r="B729">
        <v>9198020.0510847308</v>
      </c>
      <c r="C729">
        <v>309</v>
      </c>
      <c r="D729" t="s">
        <v>18</v>
      </c>
      <c r="E729" t="s">
        <v>25</v>
      </c>
      <c r="F729" t="s">
        <v>13</v>
      </c>
      <c r="G729" t="s">
        <v>26</v>
      </c>
    </row>
    <row r="730" spans="1:7" x14ac:dyDescent="0.35">
      <c r="A730">
        <v>2330742.96</v>
      </c>
      <c r="B730">
        <v>79049.81</v>
      </c>
      <c r="C730">
        <v>194</v>
      </c>
      <c r="D730" t="s">
        <v>7</v>
      </c>
      <c r="E730" t="s">
        <v>43</v>
      </c>
      <c r="F730" t="s">
        <v>46</v>
      </c>
      <c r="G730" t="s">
        <v>36</v>
      </c>
    </row>
    <row r="731" spans="1:7" x14ac:dyDescent="0.35">
      <c r="A731">
        <v>10178597.8133287</v>
      </c>
      <c r="B731">
        <v>1628801.42848692</v>
      </c>
      <c r="C731">
        <v>65</v>
      </c>
      <c r="D731" t="s">
        <v>18</v>
      </c>
      <c r="E731" t="s">
        <v>70</v>
      </c>
      <c r="F731" t="s">
        <v>46</v>
      </c>
      <c r="G731" t="s">
        <v>38</v>
      </c>
    </row>
    <row r="732" spans="1:7" x14ac:dyDescent="0.35">
      <c r="A732">
        <v>269429.99310372001</v>
      </c>
      <c r="B732">
        <v>35930.009543519998</v>
      </c>
      <c r="C732">
        <v>210</v>
      </c>
      <c r="D732" t="s">
        <v>20</v>
      </c>
      <c r="E732" t="s">
        <v>35</v>
      </c>
      <c r="F732" t="s">
        <v>13</v>
      </c>
      <c r="G732" t="s">
        <v>36</v>
      </c>
    </row>
    <row r="733" spans="1:7" x14ac:dyDescent="0.35">
      <c r="A733">
        <v>14733830.24</v>
      </c>
      <c r="B733">
        <v>2006498.78</v>
      </c>
      <c r="C733">
        <v>242</v>
      </c>
      <c r="D733" t="s">
        <v>17</v>
      </c>
      <c r="E733" t="s">
        <v>14</v>
      </c>
      <c r="F733" t="s">
        <v>13</v>
      </c>
      <c r="G733" t="s">
        <v>24</v>
      </c>
    </row>
    <row r="734" spans="1:7" x14ac:dyDescent="0.35">
      <c r="A734">
        <v>39086404.799999997</v>
      </c>
      <c r="B734">
        <v>4973391.8099999996</v>
      </c>
      <c r="C734">
        <v>289</v>
      </c>
      <c r="D734" t="s">
        <v>17</v>
      </c>
      <c r="E734" t="s">
        <v>8</v>
      </c>
      <c r="F734" t="s">
        <v>16</v>
      </c>
      <c r="G734" t="s">
        <v>10</v>
      </c>
    </row>
    <row r="735" spans="1:7" x14ac:dyDescent="0.35">
      <c r="A735">
        <v>375566.73</v>
      </c>
      <c r="B735">
        <v>52962.549999999901</v>
      </c>
      <c r="C735">
        <v>86</v>
      </c>
      <c r="D735" t="s">
        <v>40</v>
      </c>
      <c r="E735" t="s">
        <v>58</v>
      </c>
      <c r="F735" t="s">
        <v>9</v>
      </c>
      <c r="G735" t="s">
        <v>33</v>
      </c>
    </row>
    <row r="736" spans="1:7" x14ac:dyDescent="0.35">
      <c r="A736">
        <v>1380072.22999999</v>
      </c>
      <c r="B736">
        <v>179362</v>
      </c>
      <c r="C736">
        <v>127</v>
      </c>
      <c r="D736" t="s">
        <v>11</v>
      </c>
      <c r="E736" t="s">
        <v>10</v>
      </c>
      <c r="F736" t="s">
        <v>13</v>
      </c>
      <c r="G736" t="s">
        <v>19</v>
      </c>
    </row>
    <row r="737" spans="1:7" x14ac:dyDescent="0.35">
      <c r="A737">
        <v>33427.949999999997</v>
      </c>
      <c r="B737">
        <v>1041.49</v>
      </c>
      <c r="C737">
        <v>27</v>
      </c>
      <c r="D737" t="s">
        <v>7</v>
      </c>
      <c r="E737" t="s">
        <v>50</v>
      </c>
      <c r="F737" t="s">
        <v>13</v>
      </c>
      <c r="G737" t="s">
        <v>8</v>
      </c>
    </row>
    <row r="738" spans="1:7" x14ac:dyDescent="0.35">
      <c r="A738">
        <v>271151.93129829998</v>
      </c>
      <c r="B738">
        <v>31722.070892259999</v>
      </c>
      <c r="C738">
        <v>122</v>
      </c>
      <c r="D738" t="s">
        <v>18</v>
      </c>
      <c r="E738" t="s">
        <v>88</v>
      </c>
      <c r="F738" t="s">
        <v>9</v>
      </c>
      <c r="G738" t="s">
        <v>72</v>
      </c>
    </row>
    <row r="739" spans="1:7" x14ac:dyDescent="0.35">
      <c r="A739">
        <v>95017.8</v>
      </c>
      <c r="B739">
        <v>15527.89</v>
      </c>
      <c r="C739">
        <v>58</v>
      </c>
      <c r="D739" t="s">
        <v>32</v>
      </c>
      <c r="E739" t="s">
        <v>50</v>
      </c>
      <c r="F739" t="s">
        <v>39</v>
      </c>
      <c r="G739" t="s">
        <v>8</v>
      </c>
    </row>
    <row r="740" spans="1:7" x14ac:dyDescent="0.35">
      <c r="A740">
        <v>130306.31</v>
      </c>
      <c r="B740">
        <v>20878.3</v>
      </c>
      <c r="C740">
        <v>60</v>
      </c>
      <c r="D740" t="s">
        <v>40</v>
      </c>
      <c r="E740" t="s">
        <v>12</v>
      </c>
      <c r="F740" t="s">
        <v>46</v>
      </c>
      <c r="G740" t="s">
        <v>14</v>
      </c>
    </row>
    <row r="741" spans="1:7" x14ac:dyDescent="0.35">
      <c r="A741">
        <v>296184.65999999997</v>
      </c>
      <c r="B741">
        <v>45111.75</v>
      </c>
      <c r="C741">
        <v>83</v>
      </c>
      <c r="D741" t="s">
        <v>40</v>
      </c>
      <c r="E741" t="s">
        <v>55</v>
      </c>
      <c r="F741" t="s">
        <v>16</v>
      </c>
      <c r="G741" t="s">
        <v>8</v>
      </c>
    </row>
    <row r="742" spans="1:7" x14ac:dyDescent="0.35">
      <c r="A742">
        <v>1053232.94</v>
      </c>
      <c r="B742">
        <v>156390.91</v>
      </c>
      <c r="C742">
        <v>234</v>
      </c>
      <c r="D742" t="s">
        <v>32</v>
      </c>
      <c r="E742" t="s">
        <v>59</v>
      </c>
      <c r="F742" t="s">
        <v>9</v>
      </c>
      <c r="G742" t="s">
        <v>38</v>
      </c>
    </row>
    <row r="743" spans="1:7" x14ac:dyDescent="0.35">
      <c r="A743">
        <v>1364367.95</v>
      </c>
      <c r="B743">
        <v>190622.74999999901</v>
      </c>
      <c r="C743">
        <v>96</v>
      </c>
      <c r="D743" t="s">
        <v>11</v>
      </c>
      <c r="E743" t="s">
        <v>21</v>
      </c>
      <c r="F743" t="s">
        <v>16</v>
      </c>
      <c r="G743" t="s">
        <v>22</v>
      </c>
    </row>
    <row r="744" spans="1:7" x14ac:dyDescent="0.35">
      <c r="A744">
        <v>32889493.8562904</v>
      </c>
      <c r="B744">
        <v>4436100.3638819903</v>
      </c>
      <c r="C744">
        <v>325</v>
      </c>
      <c r="D744" t="s">
        <v>17</v>
      </c>
      <c r="E744" t="s">
        <v>73</v>
      </c>
      <c r="F744" t="s">
        <v>23</v>
      </c>
      <c r="G744" t="s">
        <v>36</v>
      </c>
    </row>
    <row r="745" spans="1:7" x14ac:dyDescent="0.35">
      <c r="A745">
        <v>267363.01</v>
      </c>
      <c r="B745">
        <v>31794</v>
      </c>
      <c r="C745">
        <v>69</v>
      </c>
      <c r="D745" t="s">
        <v>32</v>
      </c>
      <c r="E745" t="s">
        <v>36</v>
      </c>
      <c r="F745" t="s">
        <v>39</v>
      </c>
      <c r="G745" t="s">
        <v>10</v>
      </c>
    </row>
    <row r="746" spans="1:7" x14ac:dyDescent="0.35">
      <c r="A746">
        <v>3644431.55</v>
      </c>
      <c r="B746">
        <v>446336.06999999902</v>
      </c>
      <c r="C746">
        <v>94</v>
      </c>
      <c r="D746" t="s">
        <v>30</v>
      </c>
      <c r="E746" t="s">
        <v>54</v>
      </c>
      <c r="F746" t="s">
        <v>9</v>
      </c>
      <c r="G746" t="s">
        <v>51</v>
      </c>
    </row>
    <row r="747" spans="1:7" x14ac:dyDescent="0.35">
      <c r="A747">
        <v>576687.61</v>
      </c>
      <c r="B747">
        <v>62863.14</v>
      </c>
      <c r="C747">
        <v>135</v>
      </c>
      <c r="D747" t="s">
        <v>7</v>
      </c>
      <c r="E747" t="s">
        <v>69</v>
      </c>
      <c r="F747" t="s">
        <v>16</v>
      </c>
      <c r="G747" t="s">
        <v>22</v>
      </c>
    </row>
    <row r="748" spans="1:7" x14ac:dyDescent="0.35">
      <c r="A748">
        <v>9775897.2099999897</v>
      </c>
      <c r="B748">
        <v>1502373.4399999899</v>
      </c>
      <c r="C748">
        <v>756</v>
      </c>
      <c r="D748" t="s">
        <v>7</v>
      </c>
      <c r="E748" t="s">
        <v>28</v>
      </c>
      <c r="F748" t="s">
        <v>9</v>
      </c>
      <c r="G748" t="s">
        <v>10</v>
      </c>
    </row>
    <row r="749" spans="1:7" x14ac:dyDescent="0.35">
      <c r="A749">
        <v>277228.18632744002</v>
      </c>
      <c r="B749">
        <v>36716.312754840001</v>
      </c>
      <c r="C749">
        <v>212</v>
      </c>
      <c r="D749" t="s">
        <v>20</v>
      </c>
      <c r="E749" t="s">
        <v>31</v>
      </c>
      <c r="F749" t="s">
        <v>13</v>
      </c>
      <c r="G749" t="s">
        <v>28</v>
      </c>
    </row>
    <row r="750" spans="1:7" x14ac:dyDescent="0.35">
      <c r="A750">
        <v>557704.57999999903</v>
      </c>
      <c r="B750">
        <v>84454.95</v>
      </c>
      <c r="C750">
        <v>141</v>
      </c>
      <c r="D750" t="s">
        <v>32</v>
      </c>
      <c r="E750" t="s">
        <v>57</v>
      </c>
      <c r="F750" t="s">
        <v>46</v>
      </c>
      <c r="G750" t="s">
        <v>8</v>
      </c>
    </row>
    <row r="751" spans="1:7" x14ac:dyDescent="0.35">
      <c r="A751">
        <v>7078350.0000949996</v>
      </c>
      <c r="B751">
        <v>876058.96455549996</v>
      </c>
      <c r="C751">
        <v>477</v>
      </c>
      <c r="D751" t="s">
        <v>17</v>
      </c>
      <c r="E751" t="s">
        <v>66</v>
      </c>
      <c r="F751" t="s">
        <v>16</v>
      </c>
      <c r="G751" t="s">
        <v>41</v>
      </c>
    </row>
    <row r="752" spans="1:7" x14ac:dyDescent="0.35">
      <c r="A752">
        <v>585154.78</v>
      </c>
      <c r="B752">
        <v>93544.33</v>
      </c>
      <c r="C752">
        <v>123</v>
      </c>
      <c r="D752" t="s">
        <v>40</v>
      </c>
      <c r="E752" t="s">
        <v>73</v>
      </c>
      <c r="F752" t="s">
        <v>39</v>
      </c>
      <c r="G752" t="s">
        <v>36</v>
      </c>
    </row>
    <row r="753" spans="1:7" x14ac:dyDescent="0.35">
      <c r="A753">
        <v>256857.51</v>
      </c>
      <c r="B753">
        <v>33998.639999999898</v>
      </c>
      <c r="C753">
        <v>50</v>
      </c>
      <c r="D753" t="s">
        <v>40</v>
      </c>
      <c r="E753" t="s">
        <v>60</v>
      </c>
      <c r="F753" t="s">
        <v>16</v>
      </c>
      <c r="G753" t="s">
        <v>51</v>
      </c>
    </row>
    <row r="754" spans="1:7" x14ac:dyDescent="0.35">
      <c r="A754">
        <v>259496.50990668</v>
      </c>
      <c r="B754">
        <v>36641.6261772</v>
      </c>
      <c r="C754">
        <v>209</v>
      </c>
      <c r="D754" t="s">
        <v>20</v>
      </c>
      <c r="E754" t="s">
        <v>73</v>
      </c>
      <c r="F754" t="s">
        <v>13</v>
      </c>
      <c r="G754" t="s">
        <v>36</v>
      </c>
    </row>
    <row r="755" spans="1:7" x14ac:dyDescent="0.35">
      <c r="A755">
        <v>11736602.846584</v>
      </c>
      <c r="B755">
        <v>1665614.6914329899</v>
      </c>
      <c r="C755">
        <v>275</v>
      </c>
      <c r="D755" t="s">
        <v>17</v>
      </c>
      <c r="E755" t="s">
        <v>34</v>
      </c>
      <c r="F755" t="s">
        <v>16</v>
      </c>
      <c r="G755" t="s">
        <v>33</v>
      </c>
    </row>
    <row r="756" spans="1:7" x14ac:dyDescent="0.35">
      <c r="A756">
        <v>48594451.57</v>
      </c>
      <c r="B756">
        <v>5586398.6099999901</v>
      </c>
      <c r="C756">
        <v>363</v>
      </c>
      <c r="D756" t="s">
        <v>17</v>
      </c>
      <c r="E756" t="s">
        <v>70</v>
      </c>
      <c r="F756" t="s">
        <v>9</v>
      </c>
      <c r="G756" t="s">
        <v>38</v>
      </c>
    </row>
    <row r="757" spans="1:7" x14ac:dyDescent="0.35">
      <c r="A757">
        <v>94223.769727580002</v>
      </c>
      <c r="B757">
        <v>19198.912932259998</v>
      </c>
      <c r="C757">
        <v>228</v>
      </c>
      <c r="D757" t="s">
        <v>18</v>
      </c>
      <c r="E757" t="s">
        <v>88</v>
      </c>
      <c r="F757" t="s">
        <v>13</v>
      </c>
      <c r="G757" t="s">
        <v>72</v>
      </c>
    </row>
    <row r="758" spans="1:7" x14ac:dyDescent="0.35">
      <c r="A758">
        <v>85361553.049999997</v>
      </c>
      <c r="B758">
        <v>12162533.359999999</v>
      </c>
      <c r="C758">
        <v>153</v>
      </c>
      <c r="D758" t="s">
        <v>17</v>
      </c>
      <c r="E758" t="s">
        <v>14</v>
      </c>
      <c r="F758" t="s">
        <v>23</v>
      </c>
      <c r="G758" t="s">
        <v>24</v>
      </c>
    </row>
    <row r="759" spans="1:7" x14ac:dyDescent="0.35">
      <c r="A759">
        <v>9879102.9499999993</v>
      </c>
      <c r="B759">
        <v>1559279.05</v>
      </c>
      <c r="C759">
        <v>49</v>
      </c>
      <c r="D759" t="s">
        <v>30</v>
      </c>
      <c r="E759" t="s">
        <v>44</v>
      </c>
      <c r="F759" t="s">
        <v>39</v>
      </c>
      <c r="G759" t="s">
        <v>14</v>
      </c>
    </row>
    <row r="760" spans="1:7" x14ac:dyDescent="0.35">
      <c r="A760">
        <v>11216592.7199999</v>
      </c>
      <c r="B760">
        <v>1511898.45</v>
      </c>
      <c r="C760">
        <v>144</v>
      </c>
      <c r="D760" t="s">
        <v>20</v>
      </c>
      <c r="E760" t="s">
        <v>76</v>
      </c>
      <c r="F760" t="s">
        <v>16</v>
      </c>
      <c r="G760" t="s">
        <v>51</v>
      </c>
    </row>
    <row r="761" spans="1:7" x14ac:dyDescent="0.35">
      <c r="A761">
        <v>162186.23000000001</v>
      </c>
      <c r="B761">
        <v>20752.269999999899</v>
      </c>
      <c r="C761">
        <v>32</v>
      </c>
      <c r="D761" t="s">
        <v>11</v>
      </c>
      <c r="E761" t="s">
        <v>66</v>
      </c>
      <c r="F761" t="s">
        <v>23</v>
      </c>
      <c r="G761" t="s">
        <v>41</v>
      </c>
    </row>
    <row r="762" spans="1:7" x14ac:dyDescent="0.35">
      <c r="A762">
        <v>113283.35</v>
      </c>
      <c r="B762">
        <v>15393.31</v>
      </c>
      <c r="C762">
        <v>51</v>
      </c>
      <c r="D762" t="s">
        <v>32</v>
      </c>
      <c r="E762" t="s">
        <v>50</v>
      </c>
      <c r="F762" t="s">
        <v>39</v>
      </c>
      <c r="G762" t="s">
        <v>28</v>
      </c>
    </row>
    <row r="763" spans="1:7" x14ac:dyDescent="0.35">
      <c r="A763">
        <v>24713896.133342098</v>
      </c>
      <c r="B763">
        <v>3791146.013853</v>
      </c>
      <c r="C763">
        <v>83</v>
      </c>
      <c r="D763" t="s">
        <v>18</v>
      </c>
      <c r="E763" t="s">
        <v>60</v>
      </c>
      <c r="F763" t="s">
        <v>39</v>
      </c>
      <c r="G763" t="s">
        <v>26</v>
      </c>
    </row>
    <row r="764" spans="1:7" x14ac:dyDescent="0.35">
      <c r="A764">
        <v>198841.889999999</v>
      </c>
      <c r="B764">
        <v>24181.1</v>
      </c>
      <c r="C764">
        <v>41</v>
      </c>
      <c r="D764" t="s">
        <v>11</v>
      </c>
      <c r="E764" t="s">
        <v>52</v>
      </c>
      <c r="F764" t="s">
        <v>23</v>
      </c>
      <c r="G764" t="s">
        <v>38</v>
      </c>
    </row>
    <row r="765" spans="1:7" x14ac:dyDescent="0.35">
      <c r="A765">
        <v>43578643.165379897</v>
      </c>
      <c r="B765">
        <v>8531717.8392914794</v>
      </c>
      <c r="C765">
        <v>51</v>
      </c>
      <c r="D765" t="s">
        <v>18</v>
      </c>
      <c r="E765" t="s">
        <v>58</v>
      </c>
      <c r="F765" t="s">
        <v>46</v>
      </c>
      <c r="G765" t="s">
        <v>33</v>
      </c>
    </row>
    <row r="766" spans="1:7" x14ac:dyDescent="0.35">
      <c r="A766">
        <v>289801.63463327999</v>
      </c>
      <c r="B766">
        <v>39488.973730680002</v>
      </c>
      <c r="C766">
        <v>212</v>
      </c>
      <c r="D766" t="s">
        <v>20</v>
      </c>
      <c r="E766" t="s">
        <v>78</v>
      </c>
      <c r="F766" t="s">
        <v>13</v>
      </c>
      <c r="G766" t="s">
        <v>8</v>
      </c>
    </row>
    <row r="767" spans="1:7" x14ac:dyDescent="0.35">
      <c r="A767">
        <v>983171.49999999895</v>
      </c>
      <c r="B767">
        <v>142316.35</v>
      </c>
      <c r="C767">
        <v>222</v>
      </c>
      <c r="D767" t="s">
        <v>32</v>
      </c>
      <c r="E767" t="s">
        <v>81</v>
      </c>
      <c r="F767" t="s">
        <v>9</v>
      </c>
      <c r="G767" t="s">
        <v>36</v>
      </c>
    </row>
    <row r="768" spans="1:7" x14ac:dyDescent="0.35">
      <c r="A768">
        <v>24039522.945913699</v>
      </c>
      <c r="B768">
        <v>3172093.3414750202</v>
      </c>
      <c r="C768">
        <v>70</v>
      </c>
      <c r="D768" t="s">
        <v>18</v>
      </c>
      <c r="E768" t="s">
        <v>60</v>
      </c>
      <c r="F768" t="s">
        <v>46</v>
      </c>
      <c r="G768" t="s">
        <v>26</v>
      </c>
    </row>
    <row r="769" spans="1:7" x14ac:dyDescent="0.35">
      <c r="A769">
        <v>25746080.1230396</v>
      </c>
      <c r="B769">
        <v>4389387.7657710603</v>
      </c>
      <c r="C769">
        <v>124</v>
      </c>
      <c r="D769" t="s">
        <v>18</v>
      </c>
      <c r="E769" t="s">
        <v>14</v>
      </c>
      <c r="F769" t="s">
        <v>39</v>
      </c>
      <c r="G769" t="s">
        <v>24</v>
      </c>
    </row>
    <row r="770" spans="1:7" x14ac:dyDescent="0.35">
      <c r="A770">
        <v>7489711.5399999898</v>
      </c>
      <c r="B770">
        <v>1172054.54</v>
      </c>
      <c r="C770">
        <v>122</v>
      </c>
      <c r="D770" t="s">
        <v>30</v>
      </c>
      <c r="E770" t="s">
        <v>8</v>
      </c>
      <c r="F770" t="s">
        <v>23</v>
      </c>
      <c r="G770" t="s">
        <v>10</v>
      </c>
    </row>
    <row r="771" spans="1:7" x14ac:dyDescent="0.35">
      <c r="A771">
        <v>990651.41465399996</v>
      </c>
      <c r="B771">
        <v>208926.79267679999</v>
      </c>
      <c r="C771">
        <v>107</v>
      </c>
      <c r="D771" t="s">
        <v>30</v>
      </c>
      <c r="E771" t="s">
        <v>25</v>
      </c>
      <c r="F771" t="s">
        <v>23</v>
      </c>
      <c r="G771" t="s">
        <v>26</v>
      </c>
    </row>
    <row r="772" spans="1:7" x14ac:dyDescent="0.35">
      <c r="A772">
        <v>1492086.4499999899</v>
      </c>
      <c r="B772">
        <v>195267.18999999901</v>
      </c>
      <c r="C772">
        <v>89</v>
      </c>
      <c r="D772" t="s">
        <v>11</v>
      </c>
      <c r="E772" t="s">
        <v>31</v>
      </c>
      <c r="F772" t="s">
        <v>16</v>
      </c>
      <c r="G772" t="s">
        <v>28</v>
      </c>
    </row>
    <row r="773" spans="1:7" x14ac:dyDescent="0.35">
      <c r="A773">
        <v>184100.94</v>
      </c>
      <c r="B773">
        <v>17766.7599999999</v>
      </c>
      <c r="C773">
        <v>143</v>
      </c>
      <c r="D773" t="s">
        <v>7</v>
      </c>
      <c r="E773" t="s">
        <v>38</v>
      </c>
      <c r="F773" t="s">
        <v>16</v>
      </c>
      <c r="G773" t="s">
        <v>19</v>
      </c>
    </row>
    <row r="774" spans="1:7" x14ac:dyDescent="0.35">
      <c r="A774">
        <v>860460.57</v>
      </c>
      <c r="B774">
        <v>128748.73</v>
      </c>
      <c r="C774">
        <v>214</v>
      </c>
      <c r="D774" t="s">
        <v>32</v>
      </c>
      <c r="E774" t="s">
        <v>41</v>
      </c>
      <c r="F774" t="s">
        <v>9</v>
      </c>
      <c r="G774" t="s">
        <v>41</v>
      </c>
    </row>
    <row r="775" spans="1:7" x14ac:dyDescent="0.35">
      <c r="A775">
        <v>349139.25</v>
      </c>
      <c r="B775">
        <v>52429.53</v>
      </c>
      <c r="C775">
        <v>26</v>
      </c>
      <c r="D775" t="s">
        <v>30</v>
      </c>
      <c r="E775" t="s">
        <v>15</v>
      </c>
      <c r="F775" t="s">
        <v>13</v>
      </c>
      <c r="G775" t="s">
        <v>14</v>
      </c>
    </row>
    <row r="776" spans="1:7" x14ac:dyDescent="0.35">
      <c r="A776">
        <v>1484539.49</v>
      </c>
      <c r="B776">
        <v>141440.43999999901</v>
      </c>
      <c r="C776">
        <v>92</v>
      </c>
      <c r="D776" t="s">
        <v>11</v>
      </c>
      <c r="E776" t="s">
        <v>36</v>
      </c>
      <c r="F776" t="s">
        <v>16</v>
      </c>
      <c r="G776" t="s">
        <v>10</v>
      </c>
    </row>
    <row r="777" spans="1:7" x14ac:dyDescent="0.35">
      <c r="A777">
        <v>232403.56</v>
      </c>
      <c r="B777">
        <v>55280.51</v>
      </c>
      <c r="C777">
        <v>119</v>
      </c>
      <c r="D777" t="s">
        <v>40</v>
      </c>
      <c r="E777" t="s">
        <v>50</v>
      </c>
      <c r="F777" t="s">
        <v>39</v>
      </c>
      <c r="G777" t="s">
        <v>8</v>
      </c>
    </row>
    <row r="778" spans="1:7" x14ac:dyDescent="0.35">
      <c r="A778">
        <v>508298.19999999902</v>
      </c>
      <c r="B778">
        <v>83735.049999999901</v>
      </c>
      <c r="C778">
        <v>92</v>
      </c>
      <c r="D778" t="s">
        <v>40</v>
      </c>
      <c r="E778" t="s">
        <v>43</v>
      </c>
      <c r="F778" t="s">
        <v>9</v>
      </c>
      <c r="G778" t="s">
        <v>36</v>
      </c>
    </row>
    <row r="779" spans="1:7" x14ac:dyDescent="0.35">
      <c r="A779">
        <v>252901.74999999901</v>
      </c>
      <c r="B779">
        <v>44736.909999999902</v>
      </c>
      <c r="C779">
        <v>73</v>
      </c>
      <c r="D779" t="s">
        <v>32</v>
      </c>
      <c r="E779" t="s">
        <v>35</v>
      </c>
      <c r="F779" t="s">
        <v>39</v>
      </c>
      <c r="G779" t="s">
        <v>36</v>
      </c>
    </row>
    <row r="780" spans="1:7" x14ac:dyDescent="0.35">
      <c r="A780">
        <v>52505.18</v>
      </c>
      <c r="B780">
        <v>5624.29</v>
      </c>
      <c r="C780">
        <v>63</v>
      </c>
      <c r="D780" t="s">
        <v>32</v>
      </c>
      <c r="E780" t="s">
        <v>77</v>
      </c>
      <c r="F780" t="s">
        <v>16</v>
      </c>
      <c r="G780" t="s">
        <v>26</v>
      </c>
    </row>
    <row r="781" spans="1:7" x14ac:dyDescent="0.35">
      <c r="A781">
        <v>4641324.77999999</v>
      </c>
      <c r="B781">
        <v>687958.74999999895</v>
      </c>
      <c r="C781">
        <v>33</v>
      </c>
      <c r="D781" t="s">
        <v>17</v>
      </c>
      <c r="E781" t="s">
        <v>37</v>
      </c>
      <c r="F781" t="s">
        <v>39</v>
      </c>
      <c r="G781" t="s">
        <v>38</v>
      </c>
    </row>
    <row r="782" spans="1:7" x14ac:dyDescent="0.35">
      <c r="A782">
        <v>159033.42000000001</v>
      </c>
      <c r="B782">
        <v>29722.129999999899</v>
      </c>
      <c r="C782">
        <v>51</v>
      </c>
      <c r="D782" t="s">
        <v>42</v>
      </c>
      <c r="E782" t="s">
        <v>48</v>
      </c>
      <c r="F782" t="s">
        <v>39</v>
      </c>
      <c r="G782" t="s">
        <v>14</v>
      </c>
    </row>
    <row r="783" spans="1:7" x14ac:dyDescent="0.35">
      <c r="A783">
        <v>12484939.519999901</v>
      </c>
      <c r="B783">
        <v>2106169.29</v>
      </c>
      <c r="C783">
        <v>208</v>
      </c>
      <c r="D783" t="s">
        <v>20</v>
      </c>
      <c r="E783" t="s">
        <v>12</v>
      </c>
      <c r="F783" t="s">
        <v>13</v>
      </c>
      <c r="G783" t="s">
        <v>14</v>
      </c>
    </row>
    <row r="784" spans="1:7" x14ac:dyDescent="0.35">
      <c r="A784">
        <v>624351.47</v>
      </c>
      <c r="B784">
        <v>84789.35</v>
      </c>
      <c r="C784">
        <v>51</v>
      </c>
      <c r="D784" t="s">
        <v>11</v>
      </c>
      <c r="E784" t="s">
        <v>10</v>
      </c>
      <c r="F784" t="s">
        <v>46</v>
      </c>
      <c r="G784" t="s">
        <v>19</v>
      </c>
    </row>
    <row r="785" spans="1:7" x14ac:dyDescent="0.35">
      <c r="A785">
        <v>329168.35079459898</v>
      </c>
      <c r="B785">
        <v>38054.589867479997</v>
      </c>
      <c r="C785">
        <v>90</v>
      </c>
      <c r="D785" t="s">
        <v>20</v>
      </c>
      <c r="E785" t="s">
        <v>73</v>
      </c>
      <c r="F785" t="s">
        <v>9</v>
      </c>
      <c r="G785" t="s">
        <v>36</v>
      </c>
    </row>
    <row r="786" spans="1:7" x14ac:dyDescent="0.35">
      <c r="A786">
        <v>933436.33817499899</v>
      </c>
      <c r="B786">
        <v>124067.1138905</v>
      </c>
      <c r="C786">
        <v>58</v>
      </c>
      <c r="D786" t="s">
        <v>17</v>
      </c>
      <c r="E786" t="s">
        <v>83</v>
      </c>
      <c r="F786" t="s">
        <v>46</v>
      </c>
      <c r="G786" t="s">
        <v>51</v>
      </c>
    </row>
    <row r="787" spans="1:7" x14ac:dyDescent="0.35">
      <c r="A787">
        <v>5801770.4299999997</v>
      </c>
      <c r="B787">
        <v>1147345.04999999</v>
      </c>
      <c r="C787">
        <v>44</v>
      </c>
      <c r="D787" t="s">
        <v>30</v>
      </c>
      <c r="E787" t="s">
        <v>54</v>
      </c>
      <c r="F787" t="s">
        <v>46</v>
      </c>
      <c r="G787" t="s">
        <v>51</v>
      </c>
    </row>
    <row r="788" spans="1:7" x14ac:dyDescent="0.35">
      <c r="A788">
        <v>132645.1</v>
      </c>
      <c r="B788">
        <v>13440.69</v>
      </c>
      <c r="C788">
        <v>54</v>
      </c>
      <c r="D788" t="s">
        <v>42</v>
      </c>
      <c r="E788" t="s">
        <v>58</v>
      </c>
      <c r="F788" t="s">
        <v>39</v>
      </c>
      <c r="G788" t="s">
        <v>33</v>
      </c>
    </row>
    <row r="789" spans="1:7" x14ac:dyDescent="0.35">
      <c r="A789">
        <v>650670.95999999903</v>
      </c>
      <c r="B789">
        <v>123033.349999999</v>
      </c>
      <c r="C789">
        <v>93</v>
      </c>
      <c r="D789" t="s">
        <v>40</v>
      </c>
      <c r="E789" t="s">
        <v>50</v>
      </c>
      <c r="F789" t="s">
        <v>9</v>
      </c>
      <c r="G789" t="s">
        <v>8</v>
      </c>
    </row>
    <row r="790" spans="1:7" x14ac:dyDescent="0.35">
      <c r="A790">
        <v>1633242.4010649901</v>
      </c>
      <c r="B790">
        <v>208989.16559399999</v>
      </c>
      <c r="C790">
        <v>56</v>
      </c>
      <c r="D790" t="s">
        <v>17</v>
      </c>
      <c r="E790" t="s">
        <v>67</v>
      </c>
      <c r="F790" t="s">
        <v>46</v>
      </c>
      <c r="G790" t="s">
        <v>51</v>
      </c>
    </row>
    <row r="791" spans="1:7" x14ac:dyDescent="0.35">
      <c r="A791">
        <v>888012.73</v>
      </c>
      <c r="B791">
        <v>122510.75</v>
      </c>
      <c r="C791">
        <v>104</v>
      </c>
      <c r="D791" t="s">
        <v>11</v>
      </c>
      <c r="E791" t="s">
        <v>27</v>
      </c>
      <c r="F791" t="s">
        <v>13</v>
      </c>
      <c r="G791" t="s">
        <v>28</v>
      </c>
    </row>
    <row r="792" spans="1:7" x14ac:dyDescent="0.35">
      <c r="A792">
        <v>832055.7</v>
      </c>
      <c r="B792">
        <v>111250.99</v>
      </c>
      <c r="C792">
        <v>64</v>
      </c>
      <c r="D792" t="s">
        <v>30</v>
      </c>
      <c r="E792" t="s">
        <v>33</v>
      </c>
      <c r="F792" t="s">
        <v>39</v>
      </c>
      <c r="G792" t="s">
        <v>24</v>
      </c>
    </row>
    <row r="793" spans="1:7" x14ac:dyDescent="0.35">
      <c r="A793">
        <v>2146426.8699999899</v>
      </c>
      <c r="B793">
        <v>298032.46999999997</v>
      </c>
      <c r="C793">
        <v>162</v>
      </c>
      <c r="D793" t="s">
        <v>7</v>
      </c>
      <c r="E793" t="s">
        <v>8</v>
      </c>
      <c r="F793" t="s">
        <v>39</v>
      </c>
      <c r="G793" t="s">
        <v>10</v>
      </c>
    </row>
    <row r="794" spans="1:7" x14ac:dyDescent="0.35">
      <c r="A794">
        <v>1314769.9199999999</v>
      </c>
      <c r="B794">
        <v>240898.53</v>
      </c>
      <c r="C794">
        <v>20</v>
      </c>
      <c r="D794" t="s">
        <v>30</v>
      </c>
      <c r="E794" t="s">
        <v>12</v>
      </c>
      <c r="F794" t="s">
        <v>46</v>
      </c>
      <c r="G794" t="s">
        <v>14</v>
      </c>
    </row>
    <row r="795" spans="1:7" x14ac:dyDescent="0.35">
      <c r="A795">
        <v>76878.279999999897</v>
      </c>
      <c r="B795">
        <v>9869.5</v>
      </c>
      <c r="C795">
        <v>117</v>
      </c>
      <c r="D795" t="s">
        <v>42</v>
      </c>
      <c r="E795" t="s">
        <v>59</v>
      </c>
      <c r="F795" t="s">
        <v>16</v>
      </c>
      <c r="G795" t="s">
        <v>38</v>
      </c>
    </row>
    <row r="796" spans="1:7" x14ac:dyDescent="0.35">
      <c r="A796">
        <v>829874.60999999905</v>
      </c>
      <c r="B796">
        <v>101683.97</v>
      </c>
      <c r="C796">
        <v>167</v>
      </c>
      <c r="D796" t="s">
        <v>7</v>
      </c>
      <c r="E796" t="s">
        <v>10</v>
      </c>
      <c r="F796" t="s">
        <v>39</v>
      </c>
      <c r="G796" t="s">
        <v>19</v>
      </c>
    </row>
    <row r="797" spans="1:7" x14ac:dyDescent="0.35">
      <c r="A797">
        <v>340657.15</v>
      </c>
      <c r="B797">
        <v>69786.98</v>
      </c>
      <c r="C797">
        <v>112</v>
      </c>
      <c r="D797" t="s">
        <v>40</v>
      </c>
      <c r="E797" t="s">
        <v>57</v>
      </c>
      <c r="F797" t="s">
        <v>39</v>
      </c>
      <c r="G797" t="s">
        <v>8</v>
      </c>
    </row>
    <row r="798" spans="1:7" x14ac:dyDescent="0.35">
      <c r="A798">
        <v>10774760.52</v>
      </c>
      <c r="B798">
        <v>1468180.63</v>
      </c>
      <c r="C798">
        <v>147</v>
      </c>
      <c r="D798" t="s">
        <v>20</v>
      </c>
      <c r="E798" t="s">
        <v>62</v>
      </c>
      <c r="F798" t="s">
        <v>16</v>
      </c>
      <c r="G798" t="s">
        <v>22</v>
      </c>
    </row>
    <row r="799" spans="1:7" x14ac:dyDescent="0.35">
      <c r="A799">
        <v>78963650.593685597</v>
      </c>
      <c r="B799">
        <v>13349566.7029496</v>
      </c>
      <c r="C799">
        <v>137</v>
      </c>
      <c r="D799" t="s">
        <v>18</v>
      </c>
      <c r="E799" t="s">
        <v>48</v>
      </c>
      <c r="F799" t="s">
        <v>9</v>
      </c>
      <c r="G799" t="s">
        <v>14</v>
      </c>
    </row>
    <row r="800" spans="1:7" x14ac:dyDescent="0.35">
      <c r="A800">
        <v>2416667.2099999902</v>
      </c>
      <c r="B800">
        <v>408937.24</v>
      </c>
      <c r="C800">
        <v>187</v>
      </c>
      <c r="D800" t="s">
        <v>7</v>
      </c>
      <c r="E800" t="s">
        <v>19</v>
      </c>
      <c r="F800" t="s">
        <v>46</v>
      </c>
      <c r="G800" t="s">
        <v>19</v>
      </c>
    </row>
    <row r="801" spans="1:7" x14ac:dyDescent="0.35">
      <c r="A801">
        <v>13055647.98</v>
      </c>
      <c r="B801">
        <v>1812019.25</v>
      </c>
      <c r="C801">
        <v>126</v>
      </c>
      <c r="D801" t="s">
        <v>20</v>
      </c>
      <c r="E801" t="s">
        <v>70</v>
      </c>
      <c r="F801" t="s">
        <v>23</v>
      </c>
      <c r="G801" t="s">
        <v>38</v>
      </c>
    </row>
    <row r="802" spans="1:7" x14ac:dyDescent="0.35">
      <c r="A802">
        <v>386783.14</v>
      </c>
      <c r="B802">
        <v>60270.549999999901</v>
      </c>
      <c r="C802">
        <v>149</v>
      </c>
      <c r="D802" t="s">
        <v>7</v>
      </c>
      <c r="E802" t="s">
        <v>22</v>
      </c>
      <c r="F802" t="s">
        <v>16</v>
      </c>
      <c r="G802" t="s">
        <v>24</v>
      </c>
    </row>
    <row r="803" spans="1:7" x14ac:dyDescent="0.35">
      <c r="A803">
        <v>2928793.0991076599</v>
      </c>
      <c r="B803">
        <v>309253.83581847901</v>
      </c>
      <c r="C803">
        <v>138</v>
      </c>
      <c r="D803" t="s">
        <v>18</v>
      </c>
      <c r="E803" t="s">
        <v>77</v>
      </c>
      <c r="F803" t="s">
        <v>9</v>
      </c>
      <c r="G803" t="s">
        <v>36</v>
      </c>
    </row>
    <row r="804" spans="1:7" x14ac:dyDescent="0.35">
      <c r="A804">
        <v>3886914.33</v>
      </c>
      <c r="B804">
        <v>462365.53999999899</v>
      </c>
      <c r="C804">
        <v>53</v>
      </c>
      <c r="D804" t="s">
        <v>30</v>
      </c>
      <c r="E804" t="s">
        <v>29</v>
      </c>
      <c r="F804" t="s">
        <v>39</v>
      </c>
      <c r="G804" t="s">
        <v>22</v>
      </c>
    </row>
    <row r="805" spans="1:7" x14ac:dyDescent="0.35">
      <c r="A805">
        <v>6491896.9099999899</v>
      </c>
      <c r="B805">
        <v>684816.62</v>
      </c>
      <c r="C805">
        <v>125</v>
      </c>
      <c r="D805" t="s">
        <v>30</v>
      </c>
      <c r="E805" t="s">
        <v>47</v>
      </c>
      <c r="F805" t="s">
        <v>23</v>
      </c>
      <c r="G805" t="s">
        <v>19</v>
      </c>
    </row>
    <row r="806" spans="1:7" x14ac:dyDescent="0.35">
      <c r="A806">
        <v>297185.37995255901</v>
      </c>
      <c r="B806">
        <v>38960.674738919901</v>
      </c>
      <c r="C806">
        <v>128</v>
      </c>
      <c r="D806" t="s">
        <v>20</v>
      </c>
      <c r="E806" t="s">
        <v>78</v>
      </c>
      <c r="F806" t="s">
        <v>23</v>
      </c>
      <c r="G806" t="s">
        <v>8</v>
      </c>
    </row>
    <row r="807" spans="1:7" x14ac:dyDescent="0.35">
      <c r="A807">
        <v>793751.18</v>
      </c>
      <c r="B807">
        <v>137952.16</v>
      </c>
      <c r="C807">
        <v>18</v>
      </c>
      <c r="D807" t="s">
        <v>30</v>
      </c>
      <c r="E807" t="s">
        <v>58</v>
      </c>
      <c r="F807" t="s">
        <v>46</v>
      </c>
      <c r="G807" t="s">
        <v>33</v>
      </c>
    </row>
    <row r="808" spans="1:7" x14ac:dyDescent="0.35">
      <c r="A808">
        <v>408313.00999999902</v>
      </c>
      <c r="B808">
        <v>35608.769999999997</v>
      </c>
      <c r="C808">
        <v>49</v>
      </c>
      <c r="D808" t="s">
        <v>30</v>
      </c>
      <c r="E808" t="s">
        <v>10</v>
      </c>
      <c r="F808" t="s">
        <v>16</v>
      </c>
      <c r="G808" t="s">
        <v>19</v>
      </c>
    </row>
    <row r="809" spans="1:7" x14ac:dyDescent="0.35">
      <c r="A809">
        <v>69859.339999999895</v>
      </c>
      <c r="B809">
        <v>16818.8999999999</v>
      </c>
      <c r="C809">
        <v>54</v>
      </c>
      <c r="D809" t="s">
        <v>32</v>
      </c>
      <c r="E809" t="s">
        <v>60</v>
      </c>
      <c r="F809" t="s">
        <v>16</v>
      </c>
      <c r="G809" t="s">
        <v>51</v>
      </c>
    </row>
    <row r="810" spans="1:7" x14ac:dyDescent="0.35">
      <c r="A810">
        <v>1368541.70999999</v>
      </c>
      <c r="B810">
        <v>188542.58</v>
      </c>
      <c r="C810">
        <v>101</v>
      </c>
      <c r="D810" t="s">
        <v>11</v>
      </c>
      <c r="E810" t="s">
        <v>80</v>
      </c>
      <c r="F810" t="s">
        <v>16</v>
      </c>
      <c r="G810" t="s">
        <v>26</v>
      </c>
    </row>
    <row r="811" spans="1:7" x14ac:dyDescent="0.35">
      <c r="A811">
        <v>407175.88834980002</v>
      </c>
      <c r="B811">
        <v>45696.536800679904</v>
      </c>
      <c r="C811">
        <v>91</v>
      </c>
      <c r="D811" t="s">
        <v>20</v>
      </c>
      <c r="E811" t="s">
        <v>66</v>
      </c>
      <c r="F811" t="s">
        <v>9</v>
      </c>
      <c r="G811" t="s">
        <v>41</v>
      </c>
    </row>
    <row r="812" spans="1:7" x14ac:dyDescent="0.35">
      <c r="A812">
        <v>1347581.23</v>
      </c>
      <c r="B812">
        <v>135676.07</v>
      </c>
      <c r="C812">
        <v>128</v>
      </c>
      <c r="D812" t="s">
        <v>11</v>
      </c>
      <c r="E812" t="s">
        <v>36</v>
      </c>
      <c r="F812" t="s">
        <v>13</v>
      </c>
      <c r="G812" t="s">
        <v>10</v>
      </c>
    </row>
    <row r="813" spans="1:7" x14ac:dyDescent="0.35">
      <c r="A813">
        <v>109794.889999999</v>
      </c>
      <c r="B813">
        <v>15598.2</v>
      </c>
      <c r="C813">
        <v>61</v>
      </c>
      <c r="D813" t="s">
        <v>7</v>
      </c>
      <c r="E813" t="s">
        <v>26</v>
      </c>
      <c r="F813" t="s">
        <v>13</v>
      </c>
      <c r="G813" t="s">
        <v>10</v>
      </c>
    </row>
    <row r="814" spans="1:7" x14ac:dyDescent="0.35">
      <c r="A814">
        <v>2973725.33</v>
      </c>
      <c r="B814">
        <v>1368797.33</v>
      </c>
      <c r="C814">
        <v>50</v>
      </c>
      <c r="D814" t="s">
        <v>30</v>
      </c>
      <c r="E814" t="s">
        <v>67</v>
      </c>
      <c r="F814" t="s">
        <v>39</v>
      </c>
      <c r="G814" t="s">
        <v>51</v>
      </c>
    </row>
    <row r="815" spans="1:7" x14ac:dyDescent="0.35">
      <c r="A815">
        <v>79832936.067971706</v>
      </c>
      <c r="B815">
        <v>12047123.3837904</v>
      </c>
      <c r="C815">
        <v>138</v>
      </c>
      <c r="D815" t="s">
        <v>18</v>
      </c>
      <c r="E815" t="s">
        <v>12</v>
      </c>
      <c r="F815" t="s">
        <v>9</v>
      </c>
      <c r="G815" t="s">
        <v>14</v>
      </c>
    </row>
    <row r="816" spans="1:7" x14ac:dyDescent="0.35">
      <c r="A816">
        <v>449710.7380062</v>
      </c>
      <c r="B816">
        <v>67298.069679120003</v>
      </c>
      <c r="C816">
        <v>89</v>
      </c>
      <c r="D816" t="s">
        <v>20</v>
      </c>
      <c r="E816" t="s">
        <v>78</v>
      </c>
      <c r="F816" t="s">
        <v>9</v>
      </c>
      <c r="G816" t="s">
        <v>8</v>
      </c>
    </row>
    <row r="817" spans="1:7" x14ac:dyDescent="0.35">
      <c r="A817">
        <v>1041288.4250010001</v>
      </c>
      <c r="B817">
        <v>133417.21892399999</v>
      </c>
      <c r="C817">
        <v>59</v>
      </c>
      <c r="D817" t="s">
        <v>17</v>
      </c>
      <c r="E817" t="s">
        <v>83</v>
      </c>
      <c r="F817" t="s">
        <v>39</v>
      </c>
      <c r="G817" t="s">
        <v>51</v>
      </c>
    </row>
    <row r="818" spans="1:7" x14ac:dyDescent="0.35">
      <c r="A818">
        <v>378075.59999999899</v>
      </c>
      <c r="B818">
        <v>51165.52</v>
      </c>
      <c r="C818">
        <v>78</v>
      </c>
      <c r="D818" t="s">
        <v>40</v>
      </c>
      <c r="E818" t="s">
        <v>53</v>
      </c>
      <c r="F818" t="s">
        <v>16</v>
      </c>
      <c r="G818" t="s">
        <v>28</v>
      </c>
    </row>
    <row r="819" spans="1:7" x14ac:dyDescent="0.35">
      <c r="A819">
        <v>20692018.539999999</v>
      </c>
      <c r="B819">
        <v>2608769.4300000002</v>
      </c>
      <c r="C819">
        <v>96</v>
      </c>
      <c r="D819" t="s">
        <v>20</v>
      </c>
      <c r="E819" t="s">
        <v>26</v>
      </c>
      <c r="F819" t="s">
        <v>9</v>
      </c>
      <c r="G819" t="s">
        <v>10</v>
      </c>
    </row>
    <row r="820" spans="1:7" x14ac:dyDescent="0.35">
      <c r="A820">
        <v>5599.78999999999</v>
      </c>
      <c r="B820">
        <v>126.36</v>
      </c>
      <c r="C820">
        <v>19</v>
      </c>
      <c r="D820" t="s">
        <v>40</v>
      </c>
      <c r="E820" t="s">
        <v>41</v>
      </c>
      <c r="F820" t="s">
        <v>13</v>
      </c>
      <c r="G820" t="s">
        <v>41</v>
      </c>
    </row>
    <row r="821" spans="1:7" x14ac:dyDescent="0.35">
      <c r="A821">
        <v>1924954.27241699</v>
      </c>
      <c r="B821">
        <v>287860.386</v>
      </c>
      <c r="C821">
        <v>59</v>
      </c>
      <c r="D821" t="s">
        <v>17</v>
      </c>
      <c r="E821" t="s">
        <v>35</v>
      </c>
      <c r="F821" t="s">
        <v>39</v>
      </c>
      <c r="G821" t="s">
        <v>36</v>
      </c>
    </row>
    <row r="822" spans="1:7" x14ac:dyDescent="0.35">
      <c r="A822">
        <v>462887.83</v>
      </c>
      <c r="B822">
        <v>80211.179999999906</v>
      </c>
      <c r="C822">
        <v>104</v>
      </c>
      <c r="D822" t="s">
        <v>40</v>
      </c>
      <c r="E822" t="s">
        <v>60</v>
      </c>
      <c r="F822" t="s">
        <v>39</v>
      </c>
      <c r="G822" t="s">
        <v>51</v>
      </c>
    </row>
    <row r="823" spans="1:7" x14ac:dyDescent="0.35">
      <c r="A823">
        <v>664723.94999999995</v>
      </c>
      <c r="B823">
        <v>131192.66999999899</v>
      </c>
      <c r="C823">
        <v>113</v>
      </c>
      <c r="D823" t="s">
        <v>7</v>
      </c>
      <c r="E823" t="s">
        <v>34</v>
      </c>
      <c r="F823" t="s">
        <v>23</v>
      </c>
      <c r="G823" t="s">
        <v>33</v>
      </c>
    </row>
    <row r="824" spans="1:7" x14ac:dyDescent="0.35">
      <c r="A824">
        <v>18825366.2091281</v>
      </c>
      <c r="B824">
        <v>3316101.2090469399</v>
      </c>
      <c r="C824">
        <v>71</v>
      </c>
      <c r="D824" t="s">
        <v>18</v>
      </c>
      <c r="E824" t="s">
        <v>54</v>
      </c>
      <c r="F824" t="s">
        <v>46</v>
      </c>
      <c r="G824" t="s">
        <v>51</v>
      </c>
    </row>
    <row r="825" spans="1:7" x14ac:dyDescent="0.35">
      <c r="A825">
        <v>309516.51999999897</v>
      </c>
      <c r="B825">
        <v>47033.309999999903</v>
      </c>
      <c r="C825">
        <v>86</v>
      </c>
      <c r="D825" t="s">
        <v>40</v>
      </c>
      <c r="E825" t="s">
        <v>78</v>
      </c>
      <c r="F825" t="s">
        <v>16</v>
      </c>
      <c r="G825" t="s">
        <v>8</v>
      </c>
    </row>
    <row r="826" spans="1:7" x14ac:dyDescent="0.35">
      <c r="A826">
        <v>235876.62999999899</v>
      </c>
      <c r="B826">
        <v>23016.719999999899</v>
      </c>
      <c r="C826">
        <v>35</v>
      </c>
      <c r="D826" t="s">
        <v>30</v>
      </c>
      <c r="E826" t="s">
        <v>29</v>
      </c>
      <c r="F826" t="s">
        <v>13</v>
      </c>
      <c r="G826" t="s">
        <v>22</v>
      </c>
    </row>
    <row r="827" spans="1:7" x14ac:dyDescent="0.35">
      <c r="A827">
        <v>4966.9399999999996</v>
      </c>
      <c r="B827">
        <v>785.32999999999902</v>
      </c>
      <c r="C827">
        <v>11</v>
      </c>
      <c r="D827" t="s">
        <v>42</v>
      </c>
      <c r="E827" t="s">
        <v>59</v>
      </c>
      <c r="F827" t="s">
        <v>13</v>
      </c>
      <c r="G827" t="s">
        <v>38</v>
      </c>
    </row>
    <row r="828" spans="1:7" x14ac:dyDescent="0.35">
      <c r="A828">
        <v>135765.24</v>
      </c>
      <c r="B828">
        <v>19944.279999999901</v>
      </c>
      <c r="C828">
        <v>48</v>
      </c>
      <c r="D828" t="s">
        <v>32</v>
      </c>
      <c r="E828" t="s">
        <v>47</v>
      </c>
      <c r="F828" t="s">
        <v>46</v>
      </c>
      <c r="G828" t="s">
        <v>19</v>
      </c>
    </row>
    <row r="829" spans="1:7" x14ac:dyDescent="0.35">
      <c r="A829">
        <v>114431.27999999899</v>
      </c>
      <c r="B829">
        <v>19241.599999999999</v>
      </c>
      <c r="C829">
        <v>73</v>
      </c>
      <c r="D829" t="s">
        <v>40</v>
      </c>
      <c r="E829" t="s">
        <v>29</v>
      </c>
      <c r="F829" t="s">
        <v>46</v>
      </c>
      <c r="G829" t="s">
        <v>22</v>
      </c>
    </row>
    <row r="830" spans="1:7" x14ac:dyDescent="0.35">
      <c r="A830">
        <v>47612.3999999999</v>
      </c>
      <c r="B830">
        <v>3315.72</v>
      </c>
      <c r="C830">
        <v>67</v>
      </c>
      <c r="D830" t="s">
        <v>40</v>
      </c>
      <c r="E830" t="s">
        <v>47</v>
      </c>
      <c r="F830" t="s">
        <v>16</v>
      </c>
      <c r="G830" t="s">
        <v>8</v>
      </c>
    </row>
    <row r="831" spans="1:7" x14ac:dyDescent="0.35">
      <c r="A831">
        <v>2934053.4099999899</v>
      </c>
      <c r="B831">
        <v>513965.90999999898</v>
      </c>
      <c r="C831">
        <v>84</v>
      </c>
      <c r="D831" t="s">
        <v>30</v>
      </c>
      <c r="E831" t="s">
        <v>14</v>
      </c>
      <c r="F831" t="s">
        <v>9</v>
      </c>
      <c r="G831" t="s">
        <v>24</v>
      </c>
    </row>
    <row r="832" spans="1:7" x14ac:dyDescent="0.35">
      <c r="A832">
        <v>61105.0099999999</v>
      </c>
      <c r="B832">
        <v>8371.09</v>
      </c>
      <c r="C832">
        <v>25</v>
      </c>
      <c r="D832" t="s">
        <v>40</v>
      </c>
      <c r="E832" t="s">
        <v>57</v>
      </c>
      <c r="F832" t="s">
        <v>13</v>
      </c>
      <c r="G832" t="s">
        <v>8</v>
      </c>
    </row>
    <row r="833" spans="1:7" x14ac:dyDescent="0.35">
      <c r="A833">
        <v>40071118.010260798</v>
      </c>
      <c r="B833">
        <v>6639871.07115536</v>
      </c>
      <c r="C833">
        <v>43</v>
      </c>
      <c r="D833" t="s">
        <v>18</v>
      </c>
      <c r="E833" t="s">
        <v>34</v>
      </c>
      <c r="F833" t="s">
        <v>46</v>
      </c>
      <c r="G833" t="s">
        <v>33</v>
      </c>
    </row>
    <row r="834" spans="1:7" x14ac:dyDescent="0.35">
      <c r="A834">
        <v>113057.989999999</v>
      </c>
      <c r="B834">
        <v>18907.249999999902</v>
      </c>
      <c r="C834">
        <v>33</v>
      </c>
      <c r="D834" t="s">
        <v>40</v>
      </c>
      <c r="E834" t="s">
        <v>31</v>
      </c>
      <c r="F834" t="s">
        <v>23</v>
      </c>
      <c r="G834" t="s">
        <v>28</v>
      </c>
    </row>
    <row r="835" spans="1:7" x14ac:dyDescent="0.35">
      <c r="A835">
        <v>18887148.879999999</v>
      </c>
      <c r="B835">
        <v>2531251.88</v>
      </c>
      <c r="C835">
        <v>93</v>
      </c>
      <c r="D835" t="s">
        <v>20</v>
      </c>
      <c r="E835" t="s">
        <v>22</v>
      </c>
      <c r="F835" t="s">
        <v>9</v>
      </c>
      <c r="G835" t="s">
        <v>24</v>
      </c>
    </row>
    <row r="836" spans="1:7" x14ac:dyDescent="0.35">
      <c r="A836">
        <v>2853.45</v>
      </c>
      <c r="B836">
        <v>398.07</v>
      </c>
      <c r="C836">
        <v>4</v>
      </c>
      <c r="D836" t="s">
        <v>32</v>
      </c>
      <c r="E836" t="s">
        <v>25</v>
      </c>
      <c r="F836" t="s">
        <v>13</v>
      </c>
      <c r="G836" t="s">
        <v>26</v>
      </c>
    </row>
    <row r="837" spans="1:7" x14ac:dyDescent="0.35">
      <c r="A837">
        <v>1329565.3835089901</v>
      </c>
      <c r="B837">
        <v>173389.59701249999</v>
      </c>
      <c r="C837">
        <v>59</v>
      </c>
      <c r="D837" t="s">
        <v>17</v>
      </c>
      <c r="E837" t="s">
        <v>81</v>
      </c>
      <c r="F837" t="s">
        <v>39</v>
      </c>
      <c r="G837" t="s">
        <v>36</v>
      </c>
    </row>
    <row r="838" spans="1:7" x14ac:dyDescent="0.35">
      <c r="A838">
        <v>16283142.449999999</v>
      </c>
      <c r="B838">
        <v>3196149.59</v>
      </c>
      <c r="C838">
        <v>49</v>
      </c>
      <c r="D838" t="s">
        <v>30</v>
      </c>
      <c r="E838" t="s">
        <v>12</v>
      </c>
      <c r="F838" t="s">
        <v>39</v>
      </c>
      <c r="G838" t="s">
        <v>14</v>
      </c>
    </row>
    <row r="839" spans="1:7" x14ac:dyDescent="0.35">
      <c r="A839">
        <v>766732.51744099997</v>
      </c>
      <c r="B839">
        <v>113432.4814535</v>
      </c>
      <c r="C839">
        <v>58</v>
      </c>
      <c r="D839" t="s">
        <v>17</v>
      </c>
      <c r="E839" t="s">
        <v>15</v>
      </c>
      <c r="F839" t="s">
        <v>39</v>
      </c>
      <c r="G839" t="s">
        <v>14</v>
      </c>
    </row>
    <row r="840" spans="1:7" x14ac:dyDescent="0.35">
      <c r="A840">
        <v>157914.75475379999</v>
      </c>
      <c r="B840">
        <v>67364.509591499998</v>
      </c>
      <c r="C840">
        <v>47</v>
      </c>
      <c r="D840" t="s">
        <v>30</v>
      </c>
      <c r="E840" t="s">
        <v>53</v>
      </c>
      <c r="F840" t="s">
        <v>39</v>
      </c>
      <c r="G840" t="s">
        <v>28</v>
      </c>
    </row>
    <row r="841" spans="1:7" x14ac:dyDescent="0.35">
      <c r="A841">
        <v>315637.34999999998</v>
      </c>
      <c r="B841">
        <v>44257.789999999899</v>
      </c>
      <c r="C841">
        <v>82</v>
      </c>
      <c r="D841" t="s">
        <v>32</v>
      </c>
      <c r="E841" t="s">
        <v>19</v>
      </c>
      <c r="F841" t="s">
        <v>46</v>
      </c>
      <c r="G841" t="s">
        <v>19</v>
      </c>
    </row>
    <row r="842" spans="1:7" x14ac:dyDescent="0.35">
      <c r="A842">
        <v>62161.799999999901</v>
      </c>
      <c r="B842">
        <v>8559.7699999999895</v>
      </c>
      <c r="C842">
        <v>26</v>
      </c>
      <c r="D842" t="s">
        <v>40</v>
      </c>
      <c r="E842" t="s">
        <v>56</v>
      </c>
      <c r="F842" t="s">
        <v>13</v>
      </c>
      <c r="G842" t="s">
        <v>33</v>
      </c>
    </row>
    <row r="843" spans="1:7" x14ac:dyDescent="0.35">
      <c r="A843">
        <v>247889.11</v>
      </c>
      <c r="B843">
        <v>36742.15</v>
      </c>
      <c r="C843">
        <v>52</v>
      </c>
      <c r="D843" t="s">
        <v>40</v>
      </c>
      <c r="E843" t="s">
        <v>12</v>
      </c>
      <c r="F843" t="s">
        <v>16</v>
      </c>
      <c r="G843" t="s">
        <v>14</v>
      </c>
    </row>
    <row r="844" spans="1:7" x14ac:dyDescent="0.35">
      <c r="A844">
        <v>86827.6</v>
      </c>
      <c r="B844">
        <v>12528.039999999901</v>
      </c>
      <c r="C844">
        <v>25</v>
      </c>
      <c r="D844" t="s">
        <v>40</v>
      </c>
      <c r="E844" t="s">
        <v>25</v>
      </c>
      <c r="F844" t="s">
        <v>13</v>
      </c>
      <c r="G844" t="s">
        <v>26</v>
      </c>
    </row>
    <row r="845" spans="1:7" x14ac:dyDescent="0.35">
      <c r="A845">
        <v>154197.32999999999</v>
      </c>
      <c r="B845">
        <v>19591.549999999901</v>
      </c>
      <c r="C845">
        <v>38</v>
      </c>
      <c r="D845" t="s">
        <v>11</v>
      </c>
      <c r="E845" t="s">
        <v>68</v>
      </c>
      <c r="F845" t="s">
        <v>23</v>
      </c>
      <c r="G845" t="s">
        <v>38</v>
      </c>
    </row>
    <row r="846" spans="1:7" x14ac:dyDescent="0.35">
      <c r="A846">
        <v>5394240.8499999996</v>
      </c>
      <c r="B846">
        <v>1096313.76</v>
      </c>
      <c r="C846">
        <v>110</v>
      </c>
      <c r="D846" t="s">
        <v>30</v>
      </c>
      <c r="E846" t="s">
        <v>44</v>
      </c>
      <c r="F846" t="s">
        <v>23</v>
      </c>
      <c r="G846" t="s">
        <v>14</v>
      </c>
    </row>
    <row r="847" spans="1:7" x14ac:dyDescent="0.35">
      <c r="A847">
        <v>20381.097069300002</v>
      </c>
      <c r="B847">
        <v>3891.8210958</v>
      </c>
      <c r="C847">
        <v>20</v>
      </c>
      <c r="D847" t="s">
        <v>30</v>
      </c>
      <c r="E847" t="s">
        <v>75</v>
      </c>
      <c r="F847" t="s">
        <v>13</v>
      </c>
      <c r="G847" t="s">
        <v>28</v>
      </c>
    </row>
    <row r="848" spans="1:7" x14ac:dyDescent="0.35">
      <c r="A848">
        <v>172486.41</v>
      </c>
      <c r="B848">
        <v>40361.160000000003</v>
      </c>
      <c r="C848">
        <v>12</v>
      </c>
      <c r="D848" t="s">
        <v>30</v>
      </c>
      <c r="E848" t="s">
        <v>19</v>
      </c>
      <c r="F848" t="s">
        <v>46</v>
      </c>
      <c r="G848" t="s">
        <v>19</v>
      </c>
    </row>
    <row r="849" spans="1:7" x14ac:dyDescent="0.35">
      <c r="A849">
        <v>58571.31</v>
      </c>
      <c r="B849">
        <v>7737.8099999999904</v>
      </c>
      <c r="C849">
        <v>4</v>
      </c>
      <c r="D849" t="s">
        <v>11</v>
      </c>
      <c r="E849" t="s">
        <v>51</v>
      </c>
      <c r="F849" t="s">
        <v>9</v>
      </c>
      <c r="G849" t="s">
        <v>24</v>
      </c>
    </row>
    <row r="850" spans="1:7" x14ac:dyDescent="0.35">
      <c r="A850">
        <v>155644.85999999999</v>
      </c>
      <c r="B850">
        <v>17187.689999999999</v>
      </c>
      <c r="C850">
        <v>38</v>
      </c>
      <c r="D850" t="s">
        <v>11</v>
      </c>
      <c r="E850" t="s">
        <v>36</v>
      </c>
      <c r="F850" t="s">
        <v>23</v>
      </c>
      <c r="G850" t="s">
        <v>10</v>
      </c>
    </row>
    <row r="851" spans="1:7" x14ac:dyDescent="0.35">
      <c r="A851">
        <v>8152665.0567691196</v>
      </c>
      <c r="B851">
        <v>1341904.02831222</v>
      </c>
      <c r="C851">
        <v>38</v>
      </c>
      <c r="D851" t="s">
        <v>18</v>
      </c>
      <c r="E851" t="s">
        <v>8</v>
      </c>
      <c r="F851" t="s">
        <v>46</v>
      </c>
      <c r="G851" t="s">
        <v>10</v>
      </c>
    </row>
    <row r="852" spans="1:7" x14ac:dyDescent="0.35">
      <c r="A852">
        <v>83206.179999999993</v>
      </c>
      <c r="B852">
        <v>9026.9499999999898</v>
      </c>
      <c r="C852">
        <v>4</v>
      </c>
      <c r="D852" t="s">
        <v>20</v>
      </c>
      <c r="E852" t="s">
        <v>47</v>
      </c>
      <c r="F852" t="s">
        <v>46</v>
      </c>
      <c r="G852" t="s">
        <v>19</v>
      </c>
    </row>
    <row r="853" spans="1:7" x14ac:dyDescent="0.35">
      <c r="A853">
        <v>8949.6299999999992</v>
      </c>
      <c r="B853">
        <v>1309.74999999999</v>
      </c>
      <c r="C853">
        <v>13</v>
      </c>
      <c r="D853" t="s">
        <v>42</v>
      </c>
      <c r="E853" t="s">
        <v>54</v>
      </c>
      <c r="F853" t="s">
        <v>46</v>
      </c>
      <c r="G853" t="s">
        <v>51</v>
      </c>
    </row>
    <row r="854" spans="1:7" x14ac:dyDescent="0.35">
      <c r="A854">
        <v>272842.89</v>
      </c>
      <c r="B854">
        <v>31761.9</v>
      </c>
      <c r="C854">
        <v>14</v>
      </c>
      <c r="D854" t="s">
        <v>30</v>
      </c>
      <c r="E854" t="s">
        <v>69</v>
      </c>
      <c r="F854" t="s">
        <v>46</v>
      </c>
      <c r="G854" t="s">
        <v>22</v>
      </c>
    </row>
    <row r="855" spans="1:7" x14ac:dyDescent="0.35">
      <c r="A855">
        <v>9368.74</v>
      </c>
      <c r="B855">
        <v>1488.84</v>
      </c>
      <c r="C855">
        <v>14</v>
      </c>
      <c r="D855" t="s">
        <v>42</v>
      </c>
      <c r="E855" t="s">
        <v>15</v>
      </c>
      <c r="F855" t="s">
        <v>46</v>
      </c>
      <c r="G855" t="s">
        <v>14</v>
      </c>
    </row>
    <row r="856" spans="1:7" x14ac:dyDescent="0.35">
      <c r="A856">
        <v>391461.72999999899</v>
      </c>
      <c r="B856">
        <v>52122.959999999897</v>
      </c>
      <c r="C856">
        <v>11</v>
      </c>
      <c r="D856" t="s">
        <v>20</v>
      </c>
      <c r="E856" t="s">
        <v>45</v>
      </c>
      <c r="F856" t="s">
        <v>46</v>
      </c>
      <c r="G856" t="s">
        <v>14</v>
      </c>
    </row>
    <row r="857" spans="1:7" x14ac:dyDescent="0.35">
      <c r="A857">
        <v>14090.2599999999</v>
      </c>
      <c r="B857">
        <v>2308.2399999999998</v>
      </c>
      <c r="C857">
        <v>20</v>
      </c>
      <c r="D857" t="s">
        <v>42</v>
      </c>
      <c r="E857" t="s">
        <v>69</v>
      </c>
      <c r="F857" t="s">
        <v>23</v>
      </c>
      <c r="G857" t="s">
        <v>22</v>
      </c>
    </row>
    <row r="858" spans="1:7" x14ac:dyDescent="0.35">
      <c r="A858">
        <v>15456.05</v>
      </c>
      <c r="B858">
        <v>1811.1899999999901</v>
      </c>
      <c r="C858">
        <v>7</v>
      </c>
      <c r="D858" t="s">
        <v>32</v>
      </c>
      <c r="E858" t="s">
        <v>50</v>
      </c>
      <c r="F858" t="s">
        <v>23</v>
      </c>
      <c r="G858" t="s">
        <v>8</v>
      </c>
    </row>
    <row r="859" spans="1:7" x14ac:dyDescent="0.35">
      <c r="A859">
        <v>8436.5499999999993</v>
      </c>
      <c r="B859">
        <v>1037.70999999999</v>
      </c>
      <c r="C859">
        <v>14</v>
      </c>
      <c r="D859" t="s">
        <v>42</v>
      </c>
      <c r="E859" t="s">
        <v>69</v>
      </c>
      <c r="F859" t="s">
        <v>46</v>
      </c>
      <c r="G859" t="s">
        <v>22</v>
      </c>
    </row>
    <row r="860" spans="1:7" x14ac:dyDescent="0.35">
      <c r="A860">
        <v>4723.1099999999997</v>
      </c>
      <c r="B860">
        <v>734.92</v>
      </c>
      <c r="C860">
        <v>12</v>
      </c>
      <c r="D860" t="s">
        <v>42</v>
      </c>
      <c r="E860" t="s">
        <v>69</v>
      </c>
      <c r="F860" t="s">
        <v>13</v>
      </c>
      <c r="G860" t="s">
        <v>22</v>
      </c>
    </row>
    <row r="861" spans="1:7" x14ac:dyDescent="0.35">
      <c r="A861">
        <v>49009.68</v>
      </c>
      <c r="B861">
        <v>6068.5599999999904</v>
      </c>
      <c r="C861">
        <v>3</v>
      </c>
      <c r="D861" t="s">
        <v>11</v>
      </c>
      <c r="E861" t="s">
        <v>15</v>
      </c>
      <c r="F861" t="s">
        <v>9</v>
      </c>
      <c r="G861" t="s">
        <v>14</v>
      </c>
    </row>
    <row r="862" spans="1:7" x14ac:dyDescent="0.35">
      <c r="A862">
        <v>2751.43</v>
      </c>
      <c r="B862">
        <v>517.76</v>
      </c>
      <c r="C862">
        <v>3</v>
      </c>
      <c r="D862" t="s">
        <v>32</v>
      </c>
      <c r="E862" t="s">
        <v>65</v>
      </c>
      <c r="F862" t="s">
        <v>13</v>
      </c>
      <c r="G862" t="s">
        <v>41</v>
      </c>
    </row>
    <row r="863" spans="1:7" x14ac:dyDescent="0.35">
      <c r="A863">
        <v>4435.3499999999904</v>
      </c>
      <c r="B863">
        <v>535.16</v>
      </c>
      <c r="C863">
        <v>12</v>
      </c>
      <c r="D863" t="s">
        <v>42</v>
      </c>
      <c r="E863" t="s">
        <v>8</v>
      </c>
      <c r="F863" t="s">
        <v>13</v>
      </c>
      <c r="G863" t="s">
        <v>10</v>
      </c>
    </row>
    <row r="864" spans="1:7" x14ac:dyDescent="0.35">
      <c r="A864">
        <v>56787.239999999903</v>
      </c>
      <c r="B864">
        <v>8194.1299999999992</v>
      </c>
      <c r="C864">
        <v>3</v>
      </c>
      <c r="D864" t="s">
        <v>11</v>
      </c>
      <c r="E864" t="s">
        <v>50</v>
      </c>
      <c r="F864" t="s">
        <v>9</v>
      </c>
      <c r="G864" t="s">
        <v>8</v>
      </c>
    </row>
    <row r="865" spans="1:7" x14ac:dyDescent="0.35">
      <c r="A865">
        <v>5592.06</v>
      </c>
      <c r="B865">
        <v>644.56999999999903</v>
      </c>
      <c r="C865">
        <v>6</v>
      </c>
      <c r="D865" t="s">
        <v>32</v>
      </c>
      <c r="E865" t="s">
        <v>22</v>
      </c>
      <c r="F865" t="s">
        <v>13</v>
      </c>
      <c r="G865" t="s">
        <v>24</v>
      </c>
    </row>
    <row r="866" spans="1:7" x14ac:dyDescent="0.35">
      <c r="A866">
        <v>4860.6000000000004</v>
      </c>
      <c r="B866">
        <v>500.31</v>
      </c>
      <c r="C866">
        <v>6</v>
      </c>
      <c r="D866" t="s">
        <v>32</v>
      </c>
      <c r="E866" t="s">
        <v>26</v>
      </c>
      <c r="F866" t="s">
        <v>13</v>
      </c>
      <c r="G866" t="s">
        <v>10</v>
      </c>
    </row>
    <row r="867" spans="1:7" x14ac:dyDescent="0.35">
      <c r="A867">
        <v>10154.0899999999</v>
      </c>
      <c r="B867">
        <v>1226.25</v>
      </c>
      <c r="C867">
        <v>13</v>
      </c>
      <c r="D867" t="s">
        <v>42</v>
      </c>
      <c r="E867" t="s">
        <v>52</v>
      </c>
      <c r="F867" t="s">
        <v>46</v>
      </c>
      <c r="G867" t="s">
        <v>38</v>
      </c>
    </row>
    <row r="868" spans="1:7" x14ac:dyDescent="0.35">
      <c r="A868">
        <v>152744.76999999999</v>
      </c>
      <c r="B868">
        <v>19996.61</v>
      </c>
      <c r="C868">
        <v>6</v>
      </c>
      <c r="D868" t="s">
        <v>20</v>
      </c>
      <c r="E868" t="s">
        <v>52</v>
      </c>
      <c r="F868" t="s">
        <v>46</v>
      </c>
      <c r="G868" t="s">
        <v>38</v>
      </c>
    </row>
    <row r="869" spans="1:7" x14ac:dyDescent="0.35">
      <c r="A869">
        <v>81241.88</v>
      </c>
      <c r="B869">
        <v>7751.1799999999903</v>
      </c>
      <c r="C869">
        <v>4</v>
      </c>
      <c r="D869" t="s">
        <v>20</v>
      </c>
      <c r="E869" t="s">
        <v>28</v>
      </c>
      <c r="F869" t="s">
        <v>46</v>
      </c>
      <c r="G869" t="s">
        <v>10</v>
      </c>
    </row>
    <row r="870" spans="1:7" x14ac:dyDescent="0.35">
      <c r="A870">
        <v>55863.2599999999</v>
      </c>
      <c r="B870">
        <v>7402.4</v>
      </c>
      <c r="C870">
        <v>3</v>
      </c>
      <c r="D870" t="s">
        <v>11</v>
      </c>
      <c r="E870" t="s">
        <v>60</v>
      </c>
      <c r="F870" t="s">
        <v>9</v>
      </c>
      <c r="G870" t="s">
        <v>26</v>
      </c>
    </row>
    <row r="871" spans="1:7" x14ac:dyDescent="0.35">
      <c r="A871">
        <v>48438.77</v>
      </c>
      <c r="B871">
        <v>6111.4699999999903</v>
      </c>
      <c r="C871">
        <v>3</v>
      </c>
      <c r="D871" t="s">
        <v>11</v>
      </c>
      <c r="E871" t="s">
        <v>58</v>
      </c>
      <c r="F871" t="s">
        <v>9</v>
      </c>
      <c r="G871" t="s">
        <v>33</v>
      </c>
    </row>
    <row r="872" spans="1:7" x14ac:dyDescent="0.35">
      <c r="A872">
        <v>66657.609999999899</v>
      </c>
      <c r="B872">
        <v>9069.64</v>
      </c>
      <c r="C872">
        <v>4</v>
      </c>
      <c r="D872" t="s">
        <v>11</v>
      </c>
      <c r="E872" t="s">
        <v>22</v>
      </c>
      <c r="F872" t="s">
        <v>9</v>
      </c>
      <c r="G872" t="s">
        <v>24</v>
      </c>
    </row>
    <row r="873" spans="1:7" x14ac:dyDescent="0.35">
      <c r="A873">
        <v>36029159.530000001</v>
      </c>
      <c r="B873">
        <v>5035188.16</v>
      </c>
      <c r="C873">
        <v>286</v>
      </c>
      <c r="D873" t="s">
        <v>17</v>
      </c>
      <c r="E873" t="s">
        <v>19</v>
      </c>
      <c r="F873" t="s">
        <v>16</v>
      </c>
      <c r="G873" t="s">
        <v>19</v>
      </c>
    </row>
    <row r="874" spans="1:7" x14ac:dyDescent="0.35">
      <c r="A874">
        <v>282828.53048516001</v>
      </c>
      <c r="B874">
        <v>74505.664193620003</v>
      </c>
      <c r="C874">
        <v>227</v>
      </c>
      <c r="D874" t="s">
        <v>18</v>
      </c>
      <c r="E874" t="s">
        <v>50</v>
      </c>
      <c r="F874" t="s">
        <v>16</v>
      </c>
      <c r="G874" t="s">
        <v>8</v>
      </c>
    </row>
    <row r="875" spans="1:7" x14ac:dyDescent="0.35">
      <c r="A875">
        <v>10814868.1499999</v>
      </c>
      <c r="B875">
        <v>1937916.91</v>
      </c>
      <c r="C875">
        <v>765</v>
      </c>
      <c r="D875" t="s">
        <v>7</v>
      </c>
      <c r="E875" t="s">
        <v>29</v>
      </c>
      <c r="F875" t="s">
        <v>9</v>
      </c>
      <c r="G875" t="s">
        <v>22</v>
      </c>
    </row>
    <row r="876" spans="1:7" x14ac:dyDescent="0.35">
      <c r="A876">
        <v>86203838.602874398</v>
      </c>
      <c r="B876">
        <v>13957436.9908712</v>
      </c>
      <c r="C876">
        <v>567</v>
      </c>
      <c r="D876" t="s">
        <v>18</v>
      </c>
      <c r="E876" t="s">
        <v>69</v>
      </c>
      <c r="F876" t="s">
        <v>13</v>
      </c>
      <c r="G876" t="s">
        <v>22</v>
      </c>
    </row>
    <row r="877" spans="1:7" x14ac:dyDescent="0.35">
      <c r="A877">
        <v>5144422.9887159998</v>
      </c>
      <c r="B877">
        <v>732550.55705149996</v>
      </c>
      <c r="C877">
        <v>417</v>
      </c>
      <c r="D877" t="s">
        <v>17</v>
      </c>
      <c r="E877" t="s">
        <v>78</v>
      </c>
      <c r="F877" t="s">
        <v>13</v>
      </c>
      <c r="G877" t="s">
        <v>8</v>
      </c>
    </row>
    <row r="878" spans="1:7" x14ac:dyDescent="0.35">
      <c r="A878">
        <v>2084821.68</v>
      </c>
      <c r="B878">
        <v>492845.19</v>
      </c>
      <c r="C878">
        <v>39</v>
      </c>
      <c r="D878" t="s">
        <v>30</v>
      </c>
      <c r="E878" t="s">
        <v>45</v>
      </c>
      <c r="F878" t="s">
        <v>16</v>
      </c>
      <c r="G878" t="s">
        <v>14</v>
      </c>
    </row>
    <row r="879" spans="1:7" x14ac:dyDescent="0.35">
      <c r="A879">
        <v>1646455.3799999901</v>
      </c>
      <c r="B879">
        <v>233164.549999999</v>
      </c>
      <c r="C879">
        <v>88</v>
      </c>
      <c r="D879" t="s">
        <v>11</v>
      </c>
      <c r="E879" t="s">
        <v>57</v>
      </c>
      <c r="F879" t="s">
        <v>16</v>
      </c>
      <c r="G879" t="s">
        <v>8</v>
      </c>
    </row>
    <row r="880" spans="1:7" x14ac:dyDescent="0.35">
      <c r="A880">
        <v>951189.14</v>
      </c>
      <c r="B880">
        <v>131362.35</v>
      </c>
      <c r="C880">
        <v>234</v>
      </c>
      <c r="D880" t="s">
        <v>32</v>
      </c>
      <c r="E880" t="s">
        <v>70</v>
      </c>
      <c r="F880" t="s">
        <v>9</v>
      </c>
      <c r="G880" t="s">
        <v>38</v>
      </c>
    </row>
    <row r="881" spans="1:7" x14ac:dyDescent="0.35">
      <c r="A881">
        <v>1474798.3797964901</v>
      </c>
      <c r="B881">
        <v>201373.31213450001</v>
      </c>
      <c r="C881">
        <v>59</v>
      </c>
      <c r="D881" t="s">
        <v>17</v>
      </c>
      <c r="E881" t="s">
        <v>25</v>
      </c>
      <c r="F881" t="s">
        <v>39</v>
      </c>
      <c r="G881" t="s">
        <v>26</v>
      </c>
    </row>
    <row r="882" spans="1:7" x14ac:dyDescent="0.35">
      <c r="A882">
        <v>382441.41</v>
      </c>
      <c r="B882">
        <v>50714.34</v>
      </c>
      <c r="C882">
        <v>42</v>
      </c>
      <c r="D882" t="s">
        <v>11</v>
      </c>
      <c r="E882" t="s">
        <v>44</v>
      </c>
      <c r="F882" t="s">
        <v>46</v>
      </c>
      <c r="G882" t="s">
        <v>14</v>
      </c>
    </row>
    <row r="883" spans="1:7" x14ac:dyDescent="0.35">
      <c r="A883">
        <v>604694.46</v>
      </c>
      <c r="B883">
        <v>107297.48</v>
      </c>
      <c r="C883">
        <v>132</v>
      </c>
      <c r="D883" t="s">
        <v>7</v>
      </c>
      <c r="E883" t="s">
        <v>12</v>
      </c>
      <c r="F883" t="s">
        <v>16</v>
      </c>
      <c r="G883" t="s">
        <v>14</v>
      </c>
    </row>
    <row r="884" spans="1:7" x14ac:dyDescent="0.35">
      <c r="A884">
        <v>2714884.2825048999</v>
      </c>
      <c r="B884">
        <v>457659.27038459998</v>
      </c>
      <c r="C884">
        <v>132</v>
      </c>
      <c r="D884" t="s">
        <v>18</v>
      </c>
      <c r="E884" t="s">
        <v>43</v>
      </c>
      <c r="F884" t="s">
        <v>9</v>
      </c>
      <c r="G884" t="s">
        <v>36</v>
      </c>
    </row>
    <row r="885" spans="1:7" x14ac:dyDescent="0.35">
      <c r="A885">
        <v>302639.90999999997</v>
      </c>
      <c r="B885">
        <v>70367.75</v>
      </c>
      <c r="C885">
        <v>129</v>
      </c>
      <c r="D885" t="s">
        <v>7</v>
      </c>
      <c r="E885" t="s">
        <v>60</v>
      </c>
      <c r="F885" t="s">
        <v>16</v>
      </c>
      <c r="G885" t="s">
        <v>26</v>
      </c>
    </row>
    <row r="886" spans="1:7" x14ac:dyDescent="0.35">
      <c r="A886">
        <v>78099882.831146196</v>
      </c>
      <c r="B886">
        <v>12734444.2172866</v>
      </c>
      <c r="C886">
        <v>527</v>
      </c>
      <c r="D886" t="s">
        <v>18</v>
      </c>
      <c r="E886" t="s">
        <v>14</v>
      </c>
      <c r="F886" t="s">
        <v>13</v>
      </c>
      <c r="G886" t="s">
        <v>24</v>
      </c>
    </row>
    <row r="887" spans="1:7" x14ac:dyDescent="0.35">
      <c r="A887">
        <v>2573662.241535</v>
      </c>
      <c r="B887">
        <v>446734.04013699898</v>
      </c>
      <c r="C887">
        <v>60</v>
      </c>
      <c r="D887" t="s">
        <v>17</v>
      </c>
      <c r="E887" t="s">
        <v>41</v>
      </c>
      <c r="F887" t="s">
        <v>39</v>
      </c>
      <c r="G887" t="s">
        <v>41</v>
      </c>
    </row>
    <row r="888" spans="1:7" x14ac:dyDescent="0.35">
      <c r="A888">
        <v>230007.63</v>
      </c>
      <c r="B888">
        <v>28327.729999999901</v>
      </c>
      <c r="C888">
        <v>154</v>
      </c>
      <c r="D888" t="s">
        <v>7</v>
      </c>
      <c r="E888" t="s">
        <v>47</v>
      </c>
      <c r="F888" t="s">
        <v>16</v>
      </c>
      <c r="G888" t="s">
        <v>19</v>
      </c>
    </row>
    <row r="889" spans="1:7" x14ac:dyDescent="0.35">
      <c r="A889">
        <v>2064128.3999999899</v>
      </c>
      <c r="B889">
        <v>222184.47999999899</v>
      </c>
      <c r="C889">
        <v>55</v>
      </c>
      <c r="D889" t="s">
        <v>30</v>
      </c>
      <c r="E889" t="s">
        <v>70</v>
      </c>
      <c r="F889" t="s">
        <v>39</v>
      </c>
      <c r="G889" t="s">
        <v>38</v>
      </c>
    </row>
    <row r="890" spans="1:7" x14ac:dyDescent="0.35">
      <c r="A890">
        <v>810252.61</v>
      </c>
      <c r="B890">
        <v>122248.05999999899</v>
      </c>
      <c r="C890">
        <v>57</v>
      </c>
      <c r="D890" t="s">
        <v>30</v>
      </c>
      <c r="E890" t="s">
        <v>36</v>
      </c>
      <c r="F890" t="s">
        <v>16</v>
      </c>
      <c r="G890" t="s">
        <v>10</v>
      </c>
    </row>
    <row r="891" spans="1:7" x14ac:dyDescent="0.35">
      <c r="A891">
        <v>13615820.619999999</v>
      </c>
      <c r="B891">
        <v>1932850.0999999901</v>
      </c>
      <c r="C891">
        <v>127</v>
      </c>
      <c r="D891" t="s">
        <v>20</v>
      </c>
      <c r="E891" t="s">
        <v>28</v>
      </c>
      <c r="F891" t="s">
        <v>23</v>
      </c>
      <c r="G891" t="s">
        <v>10</v>
      </c>
    </row>
    <row r="892" spans="1:7" x14ac:dyDescent="0.35">
      <c r="A892">
        <v>278424887.94999897</v>
      </c>
      <c r="B892">
        <v>38345806.880000003</v>
      </c>
      <c r="C892">
        <v>5087</v>
      </c>
      <c r="D892" t="s">
        <v>17</v>
      </c>
      <c r="E892" t="s">
        <v>33</v>
      </c>
      <c r="F892" t="s">
        <v>46</v>
      </c>
      <c r="G892" t="s">
        <v>24</v>
      </c>
    </row>
    <row r="893" spans="1:7" x14ac:dyDescent="0.35">
      <c r="A893">
        <v>2572966.4700000002</v>
      </c>
      <c r="B893">
        <v>441416.28999999899</v>
      </c>
      <c r="C893">
        <v>1261</v>
      </c>
      <c r="D893" t="s">
        <v>40</v>
      </c>
      <c r="E893" t="s">
        <v>73</v>
      </c>
      <c r="F893" t="s">
        <v>46</v>
      </c>
      <c r="G893" t="s">
        <v>36</v>
      </c>
    </row>
    <row r="894" spans="1:7" x14ac:dyDescent="0.35">
      <c r="A894">
        <v>19908155.702638399</v>
      </c>
      <c r="B894">
        <v>2999950.1744794999</v>
      </c>
      <c r="C894">
        <v>505</v>
      </c>
      <c r="D894" t="s">
        <v>17</v>
      </c>
      <c r="E894" t="s">
        <v>47</v>
      </c>
      <c r="F894" t="s">
        <v>9</v>
      </c>
      <c r="G894" t="s">
        <v>8</v>
      </c>
    </row>
    <row r="895" spans="1:7" x14ac:dyDescent="0.35">
      <c r="A895">
        <v>831562.23</v>
      </c>
      <c r="B895">
        <v>137160.24</v>
      </c>
      <c r="C895">
        <v>105</v>
      </c>
      <c r="D895" t="s">
        <v>7</v>
      </c>
      <c r="E895" t="s">
        <v>48</v>
      </c>
      <c r="F895" t="s">
        <v>23</v>
      </c>
      <c r="G895" t="s">
        <v>14</v>
      </c>
    </row>
    <row r="896" spans="1:7" x14ac:dyDescent="0.35">
      <c r="A896">
        <v>419547.82</v>
      </c>
      <c r="B896">
        <v>67295.600000000006</v>
      </c>
      <c r="C896">
        <v>81</v>
      </c>
      <c r="D896" t="s">
        <v>40</v>
      </c>
      <c r="E896" t="s">
        <v>67</v>
      </c>
      <c r="F896" t="s">
        <v>9</v>
      </c>
      <c r="G896" t="s">
        <v>51</v>
      </c>
    </row>
    <row r="897" spans="1:7" x14ac:dyDescent="0.35">
      <c r="A897">
        <v>303063.47207879898</v>
      </c>
      <c r="B897">
        <v>42640.683630359898</v>
      </c>
      <c r="C897">
        <v>212</v>
      </c>
      <c r="D897" t="s">
        <v>20</v>
      </c>
      <c r="E897" t="s">
        <v>53</v>
      </c>
      <c r="F897" t="s">
        <v>13</v>
      </c>
      <c r="G897" t="s">
        <v>28</v>
      </c>
    </row>
    <row r="898" spans="1:7" x14ac:dyDescent="0.35">
      <c r="A898">
        <v>81432.009999999893</v>
      </c>
      <c r="B898">
        <v>10538.51</v>
      </c>
      <c r="C898">
        <v>33</v>
      </c>
      <c r="D898" t="s">
        <v>40</v>
      </c>
      <c r="E898" t="s">
        <v>43</v>
      </c>
      <c r="F898" t="s">
        <v>23</v>
      </c>
      <c r="G898" t="s">
        <v>36</v>
      </c>
    </row>
    <row r="899" spans="1:7" x14ac:dyDescent="0.35">
      <c r="A899">
        <v>4770816.4528772198</v>
      </c>
      <c r="B899">
        <v>791311.17045069905</v>
      </c>
      <c r="C899">
        <v>314</v>
      </c>
      <c r="D899" t="s">
        <v>18</v>
      </c>
      <c r="E899" t="s">
        <v>27</v>
      </c>
      <c r="F899" t="s">
        <v>16</v>
      </c>
      <c r="G899" t="s">
        <v>28</v>
      </c>
    </row>
    <row r="900" spans="1:7" x14ac:dyDescent="0.35">
      <c r="A900">
        <v>31361351.505280498</v>
      </c>
      <c r="B900">
        <v>7063219.4875165001</v>
      </c>
      <c r="C900">
        <v>323</v>
      </c>
      <c r="D900" t="s">
        <v>17</v>
      </c>
      <c r="E900" t="s">
        <v>56</v>
      </c>
      <c r="F900" t="s">
        <v>23</v>
      </c>
      <c r="G900" t="s">
        <v>33</v>
      </c>
    </row>
    <row r="901" spans="1:7" x14ac:dyDescent="0.35">
      <c r="A901">
        <v>95872687.379999906</v>
      </c>
      <c r="B901">
        <v>12474668.109999901</v>
      </c>
      <c r="C901">
        <v>162</v>
      </c>
      <c r="D901" t="s">
        <v>17</v>
      </c>
      <c r="E901" t="s">
        <v>29</v>
      </c>
      <c r="F901" t="s">
        <v>23</v>
      </c>
      <c r="G901" t="s">
        <v>22</v>
      </c>
    </row>
    <row r="902" spans="1:7" x14ac:dyDescent="0.35">
      <c r="A902">
        <v>10855302.59</v>
      </c>
      <c r="B902">
        <v>2093157.74999999</v>
      </c>
      <c r="C902">
        <v>776</v>
      </c>
      <c r="D902" t="s">
        <v>7</v>
      </c>
      <c r="E902" t="s">
        <v>37</v>
      </c>
      <c r="F902" t="s">
        <v>9</v>
      </c>
      <c r="G902" t="s">
        <v>38</v>
      </c>
    </row>
    <row r="903" spans="1:7" x14ac:dyDescent="0.35">
      <c r="A903">
        <v>2039150.9099999899</v>
      </c>
      <c r="B903">
        <v>276646.40999999997</v>
      </c>
      <c r="C903">
        <v>203</v>
      </c>
      <c r="D903" t="s">
        <v>7</v>
      </c>
      <c r="E903" t="s">
        <v>76</v>
      </c>
      <c r="F903" t="s">
        <v>46</v>
      </c>
      <c r="G903" t="s">
        <v>51</v>
      </c>
    </row>
    <row r="904" spans="1:7" x14ac:dyDescent="0.35">
      <c r="A904">
        <v>15729413.189999999</v>
      </c>
      <c r="B904">
        <v>2233025.16</v>
      </c>
      <c r="C904">
        <v>127</v>
      </c>
      <c r="D904" t="s">
        <v>20</v>
      </c>
      <c r="E904" t="s">
        <v>19</v>
      </c>
      <c r="F904" t="s">
        <v>23</v>
      </c>
      <c r="G904" t="s">
        <v>19</v>
      </c>
    </row>
    <row r="905" spans="1:7" x14ac:dyDescent="0.35">
      <c r="A905">
        <v>14444621.98</v>
      </c>
      <c r="B905">
        <v>2117084.81</v>
      </c>
      <c r="C905">
        <v>125</v>
      </c>
      <c r="D905" t="s">
        <v>20</v>
      </c>
      <c r="E905" t="s">
        <v>69</v>
      </c>
      <c r="F905" t="s">
        <v>23</v>
      </c>
      <c r="G905" t="s">
        <v>22</v>
      </c>
    </row>
    <row r="906" spans="1:7" x14ac:dyDescent="0.35">
      <c r="A906">
        <v>33681006.3121894</v>
      </c>
      <c r="B906">
        <v>5026424.9490454998</v>
      </c>
      <c r="C906">
        <v>321</v>
      </c>
      <c r="D906" t="s">
        <v>17</v>
      </c>
      <c r="E906" t="s">
        <v>67</v>
      </c>
      <c r="F906" t="s">
        <v>23</v>
      </c>
      <c r="G906" t="s">
        <v>51</v>
      </c>
    </row>
    <row r="907" spans="1:7" x14ac:dyDescent="0.35">
      <c r="A907">
        <v>44181739.5499999</v>
      </c>
      <c r="B907">
        <v>5033465.7499999898</v>
      </c>
      <c r="C907">
        <v>365</v>
      </c>
      <c r="D907" t="s">
        <v>17</v>
      </c>
      <c r="E907" t="s">
        <v>24</v>
      </c>
      <c r="F907" t="s">
        <v>9</v>
      </c>
      <c r="G907" t="s">
        <v>19</v>
      </c>
    </row>
    <row r="908" spans="1:7" x14ac:dyDescent="0.35">
      <c r="A908">
        <v>475015.96</v>
      </c>
      <c r="B908">
        <v>66891.67</v>
      </c>
      <c r="C908">
        <v>197</v>
      </c>
      <c r="D908" t="s">
        <v>32</v>
      </c>
      <c r="E908" t="s">
        <v>34</v>
      </c>
      <c r="F908" t="s">
        <v>9</v>
      </c>
      <c r="G908" t="s">
        <v>22</v>
      </c>
    </row>
    <row r="909" spans="1:7" x14ac:dyDescent="0.35">
      <c r="A909">
        <v>40454614.990000002</v>
      </c>
      <c r="B909">
        <v>4883924.37</v>
      </c>
      <c r="C909">
        <v>281</v>
      </c>
      <c r="D909" t="s">
        <v>17</v>
      </c>
      <c r="E909" t="s">
        <v>69</v>
      </c>
      <c r="F909" t="s">
        <v>16</v>
      </c>
      <c r="G909" t="s">
        <v>22</v>
      </c>
    </row>
    <row r="910" spans="1:7" x14ac:dyDescent="0.35">
      <c r="A910">
        <v>3695059.96999999</v>
      </c>
      <c r="B910">
        <v>568214.01</v>
      </c>
      <c r="C910">
        <v>153</v>
      </c>
      <c r="D910" t="s">
        <v>7</v>
      </c>
      <c r="E910" t="s">
        <v>48</v>
      </c>
      <c r="F910" t="s">
        <v>39</v>
      </c>
      <c r="G910" t="s">
        <v>14</v>
      </c>
    </row>
    <row r="911" spans="1:7" x14ac:dyDescent="0.35">
      <c r="A911">
        <v>602355.48999999894</v>
      </c>
      <c r="B911">
        <v>82114.94</v>
      </c>
      <c r="C911">
        <v>55</v>
      </c>
      <c r="D911" t="s">
        <v>30</v>
      </c>
      <c r="E911" t="s">
        <v>51</v>
      </c>
      <c r="F911" t="s">
        <v>16</v>
      </c>
      <c r="G911" t="s">
        <v>24</v>
      </c>
    </row>
    <row r="912" spans="1:7" x14ac:dyDescent="0.35">
      <c r="A912">
        <v>64442759.735599197</v>
      </c>
      <c r="B912">
        <v>11794759.4429102</v>
      </c>
      <c r="C912">
        <v>321</v>
      </c>
      <c r="D912" t="s">
        <v>18</v>
      </c>
      <c r="E912" t="s">
        <v>67</v>
      </c>
      <c r="F912" t="s">
        <v>16</v>
      </c>
      <c r="G912" t="s">
        <v>51</v>
      </c>
    </row>
    <row r="913" spans="1:7" x14ac:dyDescent="0.35">
      <c r="A913">
        <v>4468140.0955344997</v>
      </c>
      <c r="B913">
        <v>682533.72471900005</v>
      </c>
      <c r="C913">
        <v>423</v>
      </c>
      <c r="D913" t="s">
        <v>17</v>
      </c>
      <c r="E913" t="s">
        <v>81</v>
      </c>
      <c r="F913" t="s">
        <v>13</v>
      </c>
      <c r="G913" t="s">
        <v>36</v>
      </c>
    </row>
    <row r="914" spans="1:7" x14ac:dyDescent="0.35">
      <c r="A914">
        <v>1374824.65</v>
      </c>
      <c r="B914">
        <v>144255.14000000001</v>
      </c>
      <c r="C914">
        <v>125</v>
      </c>
      <c r="D914" t="s">
        <v>11</v>
      </c>
      <c r="E914" t="s">
        <v>28</v>
      </c>
      <c r="F914" t="s">
        <v>13</v>
      </c>
      <c r="G914" t="s">
        <v>10</v>
      </c>
    </row>
    <row r="915" spans="1:7" x14ac:dyDescent="0.35">
      <c r="A915">
        <v>185418.72</v>
      </c>
      <c r="B915">
        <v>23095.35</v>
      </c>
      <c r="C915">
        <v>270</v>
      </c>
      <c r="D915" t="s">
        <v>42</v>
      </c>
      <c r="E915" t="s">
        <v>36</v>
      </c>
      <c r="F915" t="s">
        <v>9</v>
      </c>
      <c r="G915" t="s">
        <v>10</v>
      </c>
    </row>
    <row r="916" spans="1:7" x14ac:dyDescent="0.35">
      <c r="A916">
        <v>6311584.3099999903</v>
      </c>
      <c r="B916">
        <v>844224.44</v>
      </c>
      <c r="C916">
        <v>743</v>
      </c>
      <c r="D916" t="s">
        <v>7</v>
      </c>
      <c r="E916" t="s">
        <v>48</v>
      </c>
      <c r="F916" t="s">
        <v>9</v>
      </c>
      <c r="G916" t="s">
        <v>14</v>
      </c>
    </row>
    <row r="917" spans="1:7" x14ac:dyDescent="0.35">
      <c r="A917">
        <v>1834270.56</v>
      </c>
      <c r="B917">
        <v>364919.99999999901</v>
      </c>
      <c r="C917">
        <v>1193</v>
      </c>
      <c r="D917" t="s">
        <v>40</v>
      </c>
      <c r="E917" t="s">
        <v>41</v>
      </c>
      <c r="F917" t="s">
        <v>46</v>
      </c>
      <c r="G917" t="s">
        <v>41</v>
      </c>
    </row>
    <row r="918" spans="1:7" x14ac:dyDescent="0.35">
      <c r="A918">
        <v>11801400.779999901</v>
      </c>
      <c r="B918">
        <v>2589004.38</v>
      </c>
      <c r="C918">
        <v>757</v>
      </c>
      <c r="D918" t="s">
        <v>7</v>
      </c>
      <c r="E918" t="s">
        <v>44</v>
      </c>
      <c r="F918" t="s">
        <v>9</v>
      </c>
      <c r="G918" t="s">
        <v>14</v>
      </c>
    </row>
    <row r="919" spans="1:7" x14ac:dyDescent="0.35">
      <c r="A919">
        <v>5503717.6845749896</v>
      </c>
      <c r="B919">
        <v>837102.62723999994</v>
      </c>
      <c r="C919">
        <v>427</v>
      </c>
      <c r="D919" t="s">
        <v>17</v>
      </c>
      <c r="E919" t="s">
        <v>58</v>
      </c>
      <c r="F919" t="s">
        <v>13</v>
      </c>
      <c r="G919" t="s">
        <v>33</v>
      </c>
    </row>
    <row r="920" spans="1:7" x14ac:dyDescent="0.35">
      <c r="A920">
        <v>1017092.83999999</v>
      </c>
      <c r="B920">
        <v>215379.33</v>
      </c>
      <c r="C920">
        <v>143</v>
      </c>
      <c r="D920" t="s">
        <v>7</v>
      </c>
      <c r="E920" t="s">
        <v>8</v>
      </c>
      <c r="F920" t="s">
        <v>16</v>
      </c>
      <c r="G920" t="s">
        <v>10</v>
      </c>
    </row>
    <row r="921" spans="1:7" x14ac:dyDescent="0.35">
      <c r="A921">
        <v>1753174.4973160001</v>
      </c>
      <c r="B921">
        <v>261775.49922150001</v>
      </c>
      <c r="C921">
        <v>60</v>
      </c>
      <c r="D921" t="s">
        <v>17</v>
      </c>
      <c r="E921" t="s">
        <v>45</v>
      </c>
      <c r="F921" t="s">
        <v>46</v>
      </c>
      <c r="G921" t="s">
        <v>14</v>
      </c>
    </row>
    <row r="922" spans="1:7" x14ac:dyDescent="0.35">
      <c r="A922">
        <v>642486.81999999995</v>
      </c>
      <c r="B922">
        <v>112238.89</v>
      </c>
      <c r="C922">
        <v>101</v>
      </c>
      <c r="D922" t="s">
        <v>40</v>
      </c>
      <c r="E922" t="s">
        <v>67</v>
      </c>
      <c r="F922" t="s">
        <v>39</v>
      </c>
      <c r="G922" t="s">
        <v>51</v>
      </c>
    </row>
    <row r="923" spans="1:7" x14ac:dyDescent="0.35">
      <c r="A923">
        <v>110092.2</v>
      </c>
      <c r="B923">
        <v>13921.8</v>
      </c>
      <c r="C923">
        <v>50</v>
      </c>
      <c r="D923" t="s">
        <v>7</v>
      </c>
      <c r="E923" t="s">
        <v>69</v>
      </c>
      <c r="F923" t="s">
        <v>13</v>
      </c>
      <c r="G923" t="s">
        <v>22</v>
      </c>
    </row>
    <row r="924" spans="1:7" x14ac:dyDescent="0.35">
      <c r="A924">
        <v>103953.79</v>
      </c>
      <c r="B924">
        <v>16976.29</v>
      </c>
      <c r="C924">
        <v>116</v>
      </c>
      <c r="D924" t="s">
        <v>42</v>
      </c>
      <c r="E924" t="s">
        <v>26</v>
      </c>
      <c r="F924" t="s">
        <v>16</v>
      </c>
      <c r="G924" t="s">
        <v>10</v>
      </c>
    </row>
    <row r="925" spans="1:7" x14ac:dyDescent="0.35">
      <c r="A925">
        <v>280388.60972819902</v>
      </c>
      <c r="B925">
        <v>37591.6563832799</v>
      </c>
      <c r="C925">
        <v>212</v>
      </c>
      <c r="D925" t="s">
        <v>20</v>
      </c>
      <c r="E925" t="s">
        <v>27</v>
      </c>
      <c r="F925" t="s">
        <v>13</v>
      </c>
      <c r="G925" t="s">
        <v>28</v>
      </c>
    </row>
    <row r="926" spans="1:7" x14ac:dyDescent="0.35">
      <c r="A926">
        <v>79847.309999999896</v>
      </c>
      <c r="B926">
        <v>11726.199999999901</v>
      </c>
      <c r="C926">
        <v>104</v>
      </c>
      <c r="D926" t="s">
        <v>42</v>
      </c>
      <c r="E926" t="s">
        <v>56</v>
      </c>
      <c r="F926" t="s">
        <v>16</v>
      </c>
      <c r="G926" t="s">
        <v>33</v>
      </c>
    </row>
    <row r="927" spans="1:7" x14ac:dyDescent="0.35">
      <c r="A927">
        <v>4396008.5999999996</v>
      </c>
      <c r="B927">
        <v>196320.77</v>
      </c>
      <c r="C927">
        <v>642</v>
      </c>
      <c r="D927" t="s">
        <v>7</v>
      </c>
      <c r="E927" t="s">
        <v>55</v>
      </c>
      <c r="F927" t="s">
        <v>9</v>
      </c>
      <c r="G927" t="s">
        <v>8</v>
      </c>
    </row>
    <row r="928" spans="1:7" x14ac:dyDescent="0.35">
      <c r="A928">
        <v>7216310.85783849</v>
      </c>
      <c r="B928">
        <v>1493425.2530614999</v>
      </c>
      <c r="C928">
        <v>415</v>
      </c>
      <c r="D928" t="s">
        <v>17</v>
      </c>
      <c r="E928" t="s">
        <v>53</v>
      </c>
      <c r="F928" t="s">
        <v>13</v>
      </c>
      <c r="G928" t="s">
        <v>28</v>
      </c>
    </row>
    <row r="929" spans="1:7" x14ac:dyDescent="0.35">
      <c r="A929">
        <v>2043918.03</v>
      </c>
      <c r="B929">
        <v>243109.65</v>
      </c>
      <c r="C929">
        <v>82</v>
      </c>
      <c r="D929" t="s">
        <v>30</v>
      </c>
      <c r="E929" t="s">
        <v>28</v>
      </c>
      <c r="F929" t="s">
        <v>9</v>
      </c>
      <c r="G929" t="s">
        <v>10</v>
      </c>
    </row>
    <row r="930" spans="1:7" x14ac:dyDescent="0.35">
      <c r="A930">
        <v>5436778.4100000001</v>
      </c>
      <c r="B930">
        <v>1256780.49</v>
      </c>
      <c r="C930">
        <v>236</v>
      </c>
      <c r="D930" t="s">
        <v>7</v>
      </c>
      <c r="E930" t="s">
        <v>8</v>
      </c>
      <c r="F930" t="s">
        <v>46</v>
      </c>
      <c r="G930" t="s">
        <v>10</v>
      </c>
    </row>
    <row r="931" spans="1:7" x14ac:dyDescent="0.35">
      <c r="A931">
        <v>1019241.8917098</v>
      </c>
      <c r="B931">
        <v>201255.621187499</v>
      </c>
      <c r="C931">
        <v>105</v>
      </c>
      <c r="D931" t="s">
        <v>30</v>
      </c>
      <c r="E931" t="s">
        <v>80</v>
      </c>
      <c r="F931" t="s">
        <v>23</v>
      </c>
      <c r="G931" t="s">
        <v>26</v>
      </c>
    </row>
    <row r="932" spans="1:7" x14ac:dyDescent="0.35">
      <c r="A932">
        <v>302965845.86000001</v>
      </c>
      <c r="B932">
        <v>41853739.1599999</v>
      </c>
      <c r="C932">
        <v>5108</v>
      </c>
      <c r="D932" t="s">
        <v>17</v>
      </c>
      <c r="E932" t="s">
        <v>37</v>
      </c>
      <c r="F932" t="s">
        <v>46</v>
      </c>
      <c r="G932" t="s">
        <v>38</v>
      </c>
    </row>
    <row r="933" spans="1:7" x14ac:dyDescent="0.35">
      <c r="A933">
        <v>9483930.9199999999</v>
      </c>
      <c r="B933">
        <v>1770352.46999999</v>
      </c>
      <c r="C933">
        <v>158</v>
      </c>
      <c r="D933" t="s">
        <v>7</v>
      </c>
      <c r="E933" t="s">
        <v>56</v>
      </c>
      <c r="F933" t="s">
        <v>39</v>
      </c>
      <c r="G933" t="s">
        <v>33</v>
      </c>
    </row>
    <row r="934" spans="1:7" x14ac:dyDescent="0.35">
      <c r="A934">
        <v>7355854.3848240003</v>
      </c>
      <c r="B934">
        <v>873761.973969499</v>
      </c>
      <c r="C934">
        <v>485</v>
      </c>
      <c r="D934" t="s">
        <v>17</v>
      </c>
      <c r="E934" t="s">
        <v>41</v>
      </c>
      <c r="F934" t="s">
        <v>16</v>
      </c>
      <c r="G934" t="s">
        <v>41</v>
      </c>
    </row>
    <row r="935" spans="1:7" x14ac:dyDescent="0.35">
      <c r="A935">
        <v>1412477.75987999</v>
      </c>
      <c r="B935">
        <v>164500.06555399901</v>
      </c>
      <c r="C935">
        <v>52</v>
      </c>
      <c r="D935" t="s">
        <v>17</v>
      </c>
      <c r="E935" t="s">
        <v>74</v>
      </c>
      <c r="F935" t="s">
        <v>46</v>
      </c>
      <c r="G935" t="s">
        <v>41</v>
      </c>
    </row>
    <row r="936" spans="1:7" x14ac:dyDescent="0.35">
      <c r="A936">
        <v>3059506.63</v>
      </c>
      <c r="B936">
        <v>343527.11</v>
      </c>
      <c r="C936">
        <v>191</v>
      </c>
      <c r="D936" t="s">
        <v>7</v>
      </c>
      <c r="E936" t="s">
        <v>73</v>
      </c>
      <c r="F936" t="s">
        <v>46</v>
      </c>
      <c r="G936" t="s">
        <v>36</v>
      </c>
    </row>
    <row r="937" spans="1:7" x14ac:dyDescent="0.35">
      <c r="A937">
        <v>147840.65999999901</v>
      </c>
      <c r="B937">
        <v>15684.78</v>
      </c>
      <c r="C937">
        <v>121</v>
      </c>
      <c r="D937" t="s">
        <v>32</v>
      </c>
      <c r="E937" t="s">
        <v>51</v>
      </c>
      <c r="F937" t="s">
        <v>16</v>
      </c>
      <c r="G937" t="s">
        <v>24</v>
      </c>
    </row>
    <row r="938" spans="1:7" x14ac:dyDescent="0.35">
      <c r="A938">
        <v>298120.54204937897</v>
      </c>
      <c r="B938">
        <v>55064.287303539997</v>
      </c>
      <c r="C938">
        <v>118</v>
      </c>
      <c r="D938" t="s">
        <v>18</v>
      </c>
      <c r="E938" t="s">
        <v>41</v>
      </c>
      <c r="F938" t="s">
        <v>9</v>
      </c>
      <c r="G938" t="s">
        <v>41</v>
      </c>
    </row>
    <row r="939" spans="1:7" x14ac:dyDescent="0.35">
      <c r="A939">
        <v>34915126.650304601</v>
      </c>
      <c r="B939">
        <v>5645032.4399944805</v>
      </c>
      <c r="C939">
        <v>130</v>
      </c>
      <c r="D939" t="s">
        <v>18</v>
      </c>
      <c r="E939" t="s">
        <v>29</v>
      </c>
      <c r="F939" t="s">
        <v>39</v>
      </c>
      <c r="G939" t="s">
        <v>22</v>
      </c>
    </row>
    <row r="940" spans="1:7" x14ac:dyDescent="0.35">
      <c r="A940">
        <v>10447361.939999999</v>
      </c>
      <c r="B940">
        <v>1683287.98</v>
      </c>
      <c r="C940">
        <v>37</v>
      </c>
      <c r="D940" t="s">
        <v>17</v>
      </c>
      <c r="E940" t="s">
        <v>47</v>
      </c>
      <c r="F940" t="s">
        <v>39</v>
      </c>
      <c r="G940" t="s">
        <v>19</v>
      </c>
    </row>
    <row r="941" spans="1:7" x14ac:dyDescent="0.35">
      <c r="A941">
        <v>116642.45</v>
      </c>
      <c r="B941">
        <v>17352.740000000002</v>
      </c>
      <c r="C941">
        <v>115</v>
      </c>
      <c r="D941" t="s">
        <v>42</v>
      </c>
      <c r="E941" t="s">
        <v>52</v>
      </c>
      <c r="F941" t="s">
        <v>16</v>
      </c>
      <c r="G941" t="s">
        <v>38</v>
      </c>
    </row>
    <row r="942" spans="1:7" x14ac:dyDescent="0.35">
      <c r="A942">
        <v>1697416.6899999899</v>
      </c>
      <c r="B942">
        <v>108152.88</v>
      </c>
      <c r="C942">
        <v>175</v>
      </c>
      <c r="D942" t="s">
        <v>7</v>
      </c>
      <c r="E942" t="s">
        <v>73</v>
      </c>
      <c r="F942" t="s">
        <v>39</v>
      </c>
      <c r="G942" t="s">
        <v>36</v>
      </c>
    </row>
    <row r="943" spans="1:7" x14ac:dyDescent="0.35">
      <c r="A943">
        <v>22189067.969999898</v>
      </c>
      <c r="B943">
        <v>2676025.77</v>
      </c>
      <c r="C943">
        <v>95</v>
      </c>
      <c r="D943" t="s">
        <v>20</v>
      </c>
      <c r="E943" t="s">
        <v>48</v>
      </c>
      <c r="F943" t="s">
        <v>9</v>
      </c>
      <c r="G943" t="s">
        <v>14</v>
      </c>
    </row>
    <row r="944" spans="1:7" x14ac:dyDescent="0.35">
      <c r="A944">
        <v>127056.549999999</v>
      </c>
      <c r="B944">
        <v>18290.88</v>
      </c>
      <c r="C944">
        <v>94</v>
      </c>
      <c r="D944" t="s">
        <v>32</v>
      </c>
      <c r="E944" t="s">
        <v>49</v>
      </c>
      <c r="F944" t="s">
        <v>16</v>
      </c>
      <c r="G944" t="s">
        <v>33</v>
      </c>
    </row>
    <row r="945" spans="1:7" x14ac:dyDescent="0.35">
      <c r="A945">
        <v>1631973.28</v>
      </c>
      <c r="B945">
        <v>42615.049999999901</v>
      </c>
      <c r="C945">
        <v>187</v>
      </c>
      <c r="D945" t="s">
        <v>7</v>
      </c>
      <c r="E945" t="s">
        <v>47</v>
      </c>
      <c r="F945" t="s">
        <v>46</v>
      </c>
      <c r="G945" t="s">
        <v>8</v>
      </c>
    </row>
    <row r="946" spans="1:7" x14ac:dyDescent="0.35">
      <c r="A946">
        <v>473411.88</v>
      </c>
      <c r="B946">
        <v>69586.41</v>
      </c>
      <c r="C946">
        <v>143</v>
      </c>
      <c r="D946" t="s">
        <v>32</v>
      </c>
      <c r="E946" t="s">
        <v>55</v>
      </c>
      <c r="F946" t="s">
        <v>46</v>
      </c>
      <c r="G946" t="s">
        <v>8</v>
      </c>
    </row>
    <row r="947" spans="1:7" x14ac:dyDescent="0.35">
      <c r="A947">
        <v>4616.6799999999903</v>
      </c>
      <c r="B947">
        <v>524.14</v>
      </c>
      <c r="C947">
        <v>11</v>
      </c>
      <c r="D947" t="s">
        <v>42</v>
      </c>
      <c r="E947" t="s">
        <v>10</v>
      </c>
      <c r="F947" t="s">
        <v>13</v>
      </c>
      <c r="G947" t="s">
        <v>19</v>
      </c>
    </row>
    <row r="948" spans="1:7" x14ac:dyDescent="0.35">
      <c r="A948">
        <v>280362.03999999998</v>
      </c>
      <c r="B948">
        <v>38611.75</v>
      </c>
      <c r="C948">
        <v>131</v>
      </c>
      <c r="D948" t="s">
        <v>7</v>
      </c>
      <c r="E948" t="s">
        <v>25</v>
      </c>
      <c r="F948" t="s">
        <v>16</v>
      </c>
      <c r="G948" t="s">
        <v>26</v>
      </c>
    </row>
    <row r="949" spans="1:7" x14ac:dyDescent="0.35">
      <c r="A949">
        <v>836806.59999999905</v>
      </c>
      <c r="B949">
        <v>116973.69</v>
      </c>
      <c r="C949">
        <v>236</v>
      </c>
      <c r="D949" t="s">
        <v>32</v>
      </c>
      <c r="E949" t="s">
        <v>58</v>
      </c>
      <c r="F949" t="s">
        <v>9</v>
      </c>
      <c r="G949" t="s">
        <v>33</v>
      </c>
    </row>
    <row r="950" spans="1:7" x14ac:dyDescent="0.35">
      <c r="A950">
        <v>9997.6999999999898</v>
      </c>
      <c r="B950">
        <v>1359.37</v>
      </c>
      <c r="C950">
        <v>14</v>
      </c>
      <c r="D950" t="s">
        <v>42</v>
      </c>
      <c r="E950" t="s">
        <v>67</v>
      </c>
      <c r="F950" t="s">
        <v>23</v>
      </c>
      <c r="G950" t="s">
        <v>51</v>
      </c>
    </row>
    <row r="951" spans="1:7" x14ac:dyDescent="0.35">
      <c r="A951">
        <v>1130743.1099999901</v>
      </c>
      <c r="B951">
        <v>164275.06999999899</v>
      </c>
      <c r="C951">
        <v>235</v>
      </c>
      <c r="D951" t="s">
        <v>32</v>
      </c>
      <c r="E951" t="s">
        <v>36</v>
      </c>
      <c r="F951" t="s">
        <v>9</v>
      </c>
      <c r="G951" t="s">
        <v>10</v>
      </c>
    </row>
    <row r="952" spans="1:7" x14ac:dyDescent="0.35">
      <c r="A952">
        <v>278427.54515909997</v>
      </c>
      <c r="B952">
        <v>37898.687219599997</v>
      </c>
      <c r="C952">
        <v>127</v>
      </c>
      <c r="D952" t="s">
        <v>18</v>
      </c>
      <c r="E952" t="s">
        <v>84</v>
      </c>
      <c r="F952" t="s">
        <v>9</v>
      </c>
      <c r="G952" t="s">
        <v>72</v>
      </c>
    </row>
    <row r="953" spans="1:7" x14ac:dyDescent="0.35">
      <c r="A953">
        <v>336987.63</v>
      </c>
      <c r="B953">
        <v>30815.19</v>
      </c>
      <c r="C953">
        <v>124</v>
      </c>
      <c r="D953" t="s">
        <v>7</v>
      </c>
      <c r="E953" t="s">
        <v>77</v>
      </c>
      <c r="F953" t="s">
        <v>16</v>
      </c>
      <c r="G953" t="s">
        <v>36</v>
      </c>
    </row>
    <row r="954" spans="1:7" x14ac:dyDescent="0.35">
      <c r="A954">
        <v>101645905.559999</v>
      </c>
      <c r="B954">
        <v>11072058.810000001</v>
      </c>
      <c r="C954">
        <v>156</v>
      </c>
      <c r="D954" t="s">
        <v>17</v>
      </c>
      <c r="E954" t="s">
        <v>24</v>
      </c>
      <c r="F954" t="s">
        <v>23</v>
      </c>
      <c r="G954" t="s">
        <v>19</v>
      </c>
    </row>
    <row r="955" spans="1:7" x14ac:dyDescent="0.35">
      <c r="A955">
        <v>137049.43999999901</v>
      </c>
      <c r="B955">
        <v>21040.67</v>
      </c>
      <c r="C955">
        <v>78</v>
      </c>
      <c r="D955" t="s">
        <v>42</v>
      </c>
      <c r="E955" t="s">
        <v>60</v>
      </c>
      <c r="F955" t="s">
        <v>16</v>
      </c>
      <c r="G955" t="s">
        <v>26</v>
      </c>
    </row>
    <row r="956" spans="1:7" x14ac:dyDescent="0.35">
      <c r="A956">
        <v>21225.0814512</v>
      </c>
      <c r="B956">
        <v>3281.2464629999999</v>
      </c>
      <c r="C956">
        <v>15</v>
      </c>
      <c r="D956" t="s">
        <v>30</v>
      </c>
      <c r="E956" t="s">
        <v>41</v>
      </c>
      <c r="F956" t="s">
        <v>13</v>
      </c>
      <c r="G956" t="s">
        <v>41</v>
      </c>
    </row>
    <row r="957" spans="1:7" x14ac:dyDescent="0.35">
      <c r="A957">
        <v>1248288.3899999999</v>
      </c>
      <c r="B957">
        <v>160161.74</v>
      </c>
      <c r="C957">
        <v>131</v>
      </c>
      <c r="D957" t="s">
        <v>11</v>
      </c>
      <c r="E957" t="s">
        <v>24</v>
      </c>
      <c r="F957" t="s">
        <v>13</v>
      </c>
      <c r="G957" t="s">
        <v>19</v>
      </c>
    </row>
    <row r="958" spans="1:7" x14ac:dyDescent="0.35">
      <c r="A958">
        <v>42047504.769356497</v>
      </c>
      <c r="B958">
        <v>7405001.3138345899</v>
      </c>
      <c r="C958">
        <v>81</v>
      </c>
      <c r="D958" t="s">
        <v>18</v>
      </c>
      <c r="E958" t="s">
        <v>12</v>
      </c>
      <c r="F958" t="s">
        <v>39</v>
      </c>
      <c r="G958" t="s">
        <v>14</v>
      </c>
    </row>
    <row r="959" spans="1:7" x14ac:dyDescent="0.35">
      <c r="A959">
        <v>7469549.2999999998</v>
      </c>
      <c r="B959">
        <v>1236797.4099999899</v>
      </c>
      <c r="C959">
        <v>111</v>
      </c>
      <c r="D959" t="s">
        <v>30</v>
      </c>
      <c r="E959" t="s">
        <v>49</v>
      </c>
      <c r="F959" t="s">
        <v>23</v>
      </c>
      <c r="G959" t="s">
        <v>33</v>
      </c>
    </row>
    <row r="960" spans="1:7" x14ac:dyDescent="0.35">
      <c r="A960">
        <v>51168178.619999997</v>
      </c>
      <c r="B960">
        <v>7053365.0999999996</v>
      </c>
      <c r="C960">
        <v>284</v>
      </c>
      <c r="D960" t="s">
        <v>17</v>
      </c>
      <c r="E960" t="s">
        <v>52</v>
      </c>
      <c r="F960" t="s">
        <v>16</v>
      </c>
      <c r="G960" t="s">
        <v>38</v>
      </c>
    </row>
    <row r="961" spans="1:7" x14ac:dyDescent="0.35">
      <c r="A961">
        <v>122954.46</v>
      </c>
      <c r="B961">
        <v>11034.219999999899</v>
      </c>
      <c r="C961">
        <v>121</v>
      </c>
      <c r="D961" t="s">
        <v>7</v>
      </c>
      <c r="E961" t="s">
        <v>83</v>
      </c>
      <c r="F961" t="s">
        <v>16</v>
      </c>
      <c r="G961" t="s">
        <v>51</v>
      </c>
    </row>
    <row r="962" spans="1:7" x14ac:dyDescent="0.35">
      <c r="A962">
        <v>261658.376543019</v>
      </c>
      <c r="B962">
        <v>32078.105472399999</v>
      </c>
      <c r="C962">
        <v>115</v>
      </c>
      <c r="D962" t="s">
        <v>18</v>
      </c>
      <c r="E962" t="s">
        <v>71</v>
      </c>
      <c r="F962" t="s">
        <v>9</v>
      </c>
      <c r="G962" t="s">
        <v>72</v>
      </c>
    </row>
    <row r="963" spans="1:7" x14ac:dyDescent="0.35">
      <c r="A963">
        <v>48828013.982618697</v>
      </c>
      <c r="B963">
        <v>8992719.1625208203</v>
      </c>
      <c r="C963">
        <v>126</v>
      </c>
      <c r="D963" t="s">
        <v>18</v>
      </c>
      <c r="E963" t="s">
        <v>59</v>
      </c>
      <c r="F963" t="s">
        <v>39</v>
      </c>
      <c r="G963" t="s">
        <v>38</v>
      </c>
    </row>
    <row r="964" spans="1:7" x14ac:dyDescent="0.35">
      <c r="A964">
        <v>451391.54800409998</v>
      </c>
      <c r="B964">
        <v>83707.087622399995</v>
      </c>
      <c r="C964">
        <v>79</v>
      </c>
      <c r="D964" t="s">
        <v>30</v>
      </c>
      <c r="E964" t="s">
        <v>25</v>
      </c>
      <c r="F964" t="s">
        <v>46</v>
      </c>
      <c r="G964" t="s">
        <v>26</v>
      </c>
    </row>
    <row r="965" spans="1:7" x14ac:dyDescent="0.35">
      <c r="A965">
        <v>3741289.6399999899</v>
      </c>
      <c r="B965">
        <v>581025.40999999898</v>
      </c>
      <c r="C965">
        <v>249</v>
      </c>
      <c r="D965" t="s">
        <v>7</v>
      </c>
      <c r="E965" t="s">
        <v>62</v>
      </c>
      <c r="F965" t="s">
        <v>46</v>
      </c>
      <c r="G965" t="s">
        <v>22</v>
      </c>
    </row>
    <row r="966" spans="1:7" x14ac:dyDescent="0.35">
      <c r="A966">
        <v>109997.349999999</v>
      </c>
      <c r="B966">
        <v>18912.779999999901</v>
      </c>
      <c r="C966">
        <v>36</v>
      </c>
      <c r="D966" t="s">
        <v>40</v>
      </c>
      <c r="E966" t="s">
        <v>77</v>
      </c>
      <c r="F966" t="s">
        <v>23</v>
      </c>
      <c r="G966" t="s">
        <v>36</v>
      </c>
    </row>
    <row r="967" spans="1:7" x14ac:dyDescent="0.35">
      <c r="A967">
        <v>16075893.999999899</v>
      </c>
      <c r="B967">
        <v>2321045.3499999898</v>
      </c>
      <c r="C967">
        <v>208</v>
      </c>
      <c r="D967" t="s">
        <v>20</v>
      </c>
      <c r="E967" t="s">
        <v>83</v>
      </c>
      <c r="F967" t="s">
        <v>13</v>
      </c>
      <c r="G967" t="s">
        <v>51</v>
      </c>
    </row>
    <row r="968" spans="1:7" x14ac:dyDescent="0.35">
      <c r="A968">
        <v>889977.57650214003</v>
      </c>
      <c r="B968">
        <v>211400.06901770001</v>
      </c>
      <c r="C968">
        <v>76</v>
      </c>
      <c r="D968" t="s">
        <v>18</v>
      </c>
      <c r="E968" t="s">
        <v>53</v>
      </c>
      <c r="F968" t="s">
        <v>39</v>
      </c>
      <c r="G968" t="s">
        <v>28</v>
      </c>
    </row>
    <row r="969" spans="1:7" x14ac:dyDescent="0.35">
      <c r="A969">
        <v>98595.41</v>
      </c>
      <c r="B969">
        <v>13230.0799999999</v>
      </c>
      <c r="C969">
        <v>56</v>
      </c>
      <c r="D969" t="s">
        <v>40</v>
      </c>
      <c r="E969" t="s">
        <v>83</v>
      </c>
      <c r="F969" t="s">
        <v>46</v>
      </c>
      <c r="G969" t="s">
        <v>51</v>
      </c>
    </row>
    <row r="970" spans="1:7" x14ac:dyDescent="0.35">
      <c r="A970">
        <v>15371806.09</v>
      </c>
      <c r="B970">
        <v>2463824.04</v>
      </c>
      <c r="C970">
        <v>108</v>
      </c>
      <c r="D970" t="s">
        <v>30</v>
      </c>
      <c r="E970" t="s">
        <v>76</v>
      </c>
      <c r="F970" t="s">
        <v>23</v>
      </c>
      <c r="G970" t="s">
        <v>51</v>
      </c>
    </row>
    <row r="971" spans="1:7" x14ac:dyDescent="0.35">
      <c r="A971">
        <v>20704459.7595402</v>
      </c>
      <c r="B971">
        <v>4297671.7515214998</v>
      </c>
      <c r="C971">
        <v>125</v>
      </c>
      <c r="D971" t="s">
        <v>18</v>
      </c>
      <c r="E971" t="s">
        <v>47</v>
      </c>
      <c r="F971" t="s">
        <v>39</v>
      </c>
      <c r="G971" t="s">
        <v>19</v>
      </c>
    </row>
    <row r="972" spans="1:7" x14ac:dyDescent="0.35">
      <c r="A972">
        <v>181616.06990685899</v>
      </c>
      <c r="B972">
        <v>50364.252912819902</v>
      </c>
      <c r="C972">
        <v>245</v>
      </c>
      <c r="D972" t="s">
        <v>18</v>
      </c>
      <c r="E972" t="s">
        <v>84</v>
      </c>
      <c r="F972" t="s">
        <v>16</v>
      </c>
      <c r="G972" t="s">
        <v>72</v>
      </c>
    </row>
    <row r="973" spans="1:7" x14ac:dyDescent="0.35">
      <c r="A973">
        <v>249644.15999999901</v>
      </c>
      <c r="B973">
        <v>32560.82</v>
      </c>
      <c r="C973">
        <v>49</v>
      </c>
      <c r="D973" t="s">
        <v>40</v>
      </c>
      <c r="E973" t="s">
        <v>25</v>
      </c>
      <c r="F973" t="s">
        <v>16</v>
      </c>
      <c r="G973" t="s">
        <v>26</v>
      </c>
    </row>
    <row r="974" spans="1:7" x14ac:dyDescent="0.35">
      <c r="A974">
        <v>73077.91</v>
      </c>
      <c r="B974">
        <v>8141.01</v>
      </c>
      <c r="C974">
        <v>24</v>
      </c>
      <c r="D974" t="s">
        <v>40</v>
      </c>
      <c r="E974" t="s">
        <v>75</v>
      </c>
      <c r="F974" t="s">
        <v>13</v>
      </c>
      <c r="G974" t="s">
        <v>28</v>
      </c>
    </row>
    <row r="975" spans="1:7" x14ac:dyDescent="0.35">
      <c r="A975">
        <v>883360.12</v>
      </c>
      <c r="B975">
        <v>115931.249999999</v>
      </c>
      <c r="C975">
        <v>103</v>
      </c>
      <c r="D975" t="s">
        <v>11</v>
      </c>
      <c r="E975" t="s">
        <v>55</v>
      </c>
      <c r="F975" t="s">
        <v>13</v>
      </c>
      <c r="G975" t="s">
        <v>8</v>
      </c>
    </row>
    <row r="976" spans="1:7" x14ac:dyDescent="0.35">
      <c r="A976">
        <v>90805.029999999897</v>
      </c>
      <c r="B976">
        <v>16656.28</v>
      </c>
      <c r="C976">
        <v>24</v>
      </c>
      <c r="D976" t="s">
        <v>40</v>
      </c>
      <c r="E976" t="s">
        <v>76</v>
      </c>
      <c r="F976" t="s">
        <v>23</v>
      </c>
      <c r="G976" t="s">
        <v>14</v>
      </c>
    </row>
    <row r="977" spans="1:7" x14ac:dyDescent="0.35">
      <c r="A977">
        <v>10765.5705352799</v>
      </c>
      <c r="B977">
        <v>1441.1508705599999</v>
      </c>
      <c r="C977">
        <v>16</v>
      </c>
      <c r="D977" t="s">
        <v>20</v>
      </c>
      <c r="E977" t="s">
        <v>43</v>
      </c>
      <c r="F977" t="s">
        <v>46</v>
      </c>
      <c r="G977" t="s">
        <v>36</v>
      </c>
    </row>
    <row r="978" spans="1:7" x14ac:dyDescent="0.35">
      <c r="A978">
        <v>303066.90999999997</v>
      </c>
      <c r="B978">
        <v>18981.509999999998</v>
      </c>
      <c r="C978">
        <v>135</v>
      </c>
      <c r="D978" t="s">
        <v>7</v>
      </c>
      <c r="E978" t="s">
        <v>62</v>
      </c>
      <c r="F978" t="s">
        <v>16</v>
      </c>
      <c r="G978" t="s">
        <v>22</v>
      </c>
    </row>
    <row r="979" spans="1:7" x14ac:dyDescent="0.35">
      <c r="A979">
        <v>926641.41999999899</v>
      </c>
      <c r="B979">
        <v>108405.16</v>
      </c>
      <c r="C979">
        <v>232</v>
      </c>
      <c r="D979" t="s">
        <v>32</v>
      </c>
      <c r="E979" t="s">
        <v>8</v>
      </c>
      <c r="F979" t="s">
        <v>9</v>
      </c>
      <c r="G979" t="s">
        <v>10</v>
      </c>
    </row>
    <row r="980" spans="1:7" x14ac:dyDescent="0.35">
      <c r="A980">
        <v>157011.769999999</v>
      </c>
      <c r="B980">
        <v>22167.69</v>
      </c>
      <c r="C980">
        <v>43</v>
      </c>
      <c r="D980" t="s">
        <v>32</v>
      </c>
      <c r="E980" t="s">
        <v>34</v>
      </c>
      <c r="F980" t="s">
        <v>46</v>
      </c>
      <c r="G980" t="s">
        <v>33</v>
      </c>
    </row>
    <row r="981" spans="1:7" x14ac:dyDescent="0.35">
      <c r="A981">
        <v>216007.37109599999</v>
      </c>
      <c r="B981">
        <v>34299.747358799999</v>
      </c>
      <c r="C981">
        <v>82</v>
      </c>
      <c r="D981" t="s">
        <v>30</v>
      </c>
      <c r="E981" t="s">
        <v>77</v>
      </c>
      <c r="F981" t="s">
        <v>9</v>
      </c>
      <c r="G981" t="s">
        <v>36</v>
      </c>
    </row>
    <row r="982" spans="1:7" x14ac:dyDescent="0.35">
      <c r="A982">
        <v>26564.449999999899</v>
      </c>
      <c r="B982">
        <v>2982.9</v>
      </c>
      <c r="C982">
        <v>13</v>
      </c>
      <c r="D982" t="s">
        <v>32</v>
      </c>
      <c r="E982" t="s">
        <v>34</v>
      </c>
      <c r="F982" t="s">
        <v>23</v>
      </c>
      <c r="G982" t="s">
        <v>22</v>
      </c>
    </row>
    <row r="983" spans="1:7" x14ac:dyDescent="0.35">
      <c r="A983">
        <v>7456739.0999999996</v>
      </c>
      <c r="B983">
        <v>1120500.28</v>
      </c>
      <c r="C983">
        <v>125</v>
      </c>
      <c r="D983" t="s">
        <v>30</v>
      </c>
      <c r="E983" t="s">
        <v>38</v>
      </c>
      <c r="F983" t="s">
        <v>23</v>
      </c>
      <c r="G983" t="s">
        <v>19</v>
      </c>
    </row>
    <row r="984" spans="1:7" x14ac:dyDescent="0.35">
      <c r="A984">
        <v>1243281.3799999999</v>
      </c>
      <c r="B984">
        <v>162798.739999999</v>
      </c>
      <c r="C984">
        <v>109</v>
      </c>
      <c r="D984" t="s">
        <v>11</v>
      </c>
      <c r="E984" t="s">
        <v>45</v>
      </c>
      <c r="F984" t="s">
        <v>13</v>
      </c>
      <c r="G984" t="s">
        <v>14</v>
      </c>
    </row>
    <row r="985" spans="1:7" x14ac:dyDescent="0.35">
      <c r="A985">
        <v>90269035.939999998</v>
      </c>
      <c r="B985">
        <v>11462040.7199999</v>
      </c>
      <c r="C985">
        <v>156</v>
      </c>
      <c r="D985" t="s">
        <v>17</v>
      </c>
      <c r="E985" t="s">
        <v>10</v>
      </c>
      <c r="F985" t="s">
        <v>23</v>
      </c>
      <c r="G985" t="s">
        <v>19</v>
      </c>
    </row>
    <row r="986" spans="1:7" x14ac:dyDescent="0.35">
      <c r="A986">
        <v>99553.398387299996</v>
      </c>
      <c r="B986">
        <v>20335.587165299999</v>
      </c>
      <c r="C986">
        <v>37</v>
      </c>
      <c r="D986" t="s">
        <v>30</v>
      </c>
      <c r="E986" t="s">
        <v>74</v>
      </c>
      <c r="F986" t="s">
        <v>16</v>
      </c>
      <c r="G986" t="s">
        <v>41</v>
      </c>
    </row>
    <row r="987" spans="1:7" x14ac:dyDescent="0.35">
      <c r="A987">
        <v>734699.70999999903</v>
      </c>
      <c r="B987">
        <v>108873.28</v>
      </c>
      <c r="C987">
        <v>61</v>
      </c>
      <c r="D987" t="s">
        <v>32</v>
      </c>
      <c r="E987" t="s">
        <v>56</v>
      </c>
      <c r="F987" t="s">
        <v>39</v>
      </c>
      <c r="G987" t="s">
        <v>33</v>
      </c>
    </row>
    <row r="988" spans="1:7" x14ac:dyDescent="0.35">
      <c r="A988">
        <v>19582166.8791872</v>
      </c>
      <c r="B988">
        <v>2877369.1926623099</v>
      </c>
      <c r="C988">
        <v>80</v>
      </c>
      <c r="D988" t="s">
        <v>18</v>
      </c>
      <c r="E988" t="s">
        <v>29</v>
      </c>
      <c r="F988" t="s">
        <v>46</v>
      </c>
      <c r="G988" t="s">
        <v>22</v>
      </c>
    </row>
    <row r="989" spans="1:7" x14ac:dyDescent="0.35">
      <c r="A989">
        <v>2634.45</v>
      </c>
      <c r="B989">
        <v>294.289999999999</v>
      </c>
      <c r="C989">
        <v>4</v>
      </c>
      <c r="D989" t="s">
        <v>32</v>
      </c>
      <c r="E989" t="s">
        <v>27</v>
      </c>
      <c r="F989" t="s">
        <v>13</v>
      </c>
      <c r="G989" t="s">
        <v>28</v>
      </c>
    </row>
    <row r="990" spans="1:7" x14ac:dyDescent="0.35">
      <c r="A990">
        <v>58118.016073179999</v>
      </c>
      <c r="B990">
        <v>7739.4830206199904</v>
      </c>
      <c r="C990">
        <v>62</v>
      </c>
      <c r="D990" t="s">
        <v>18</v>
      </c>
      <c r="E990" t="s">
        <v>74</v>
      </c>
      <c r="F990" t="s">
        <v>46</v>
      </c>
      <c r="G990" t="s">
        <v>41</v>
      </c>
    </row>
    <row r="991" spans="1:7" x14ac:dyDescent="0.35">
      <c r="A991">
        <v>209920.73</v>
      </c>
      <c r="B991">
        <v>27778.29</v>
      </c>
      <c r="C991">
        <v>50</v>
      </c>
      <c r="D991" t="s">
        <v>40</v>
      </c>
      <c r="E991" t="s">
        <v>15</v>
      </c>
      <c r="F991" t="s">
        <v>16</v>
      </c>
      <c r="G991" t="s">
        <v>14</v>
      </c>
    </row>
    <row r="992" spans="1:7" x14ac:dyDescent="0.35">
      <c r="A992">
        <v>19578301.579999901</v>
      </c>
      <c r="B992">
        <v>2114196.1099999901</v>
      </c>
      <c r="C992">
        <v>243</v>
      </c>
      <c r="D992" t="s">
        <v>17</v>
      </c>
      <c r="E992" t="s">
        <v>70</v>
      </c>
      <c r="F992" t="s">
        <v>13</v>
      </c>
      <c r="G992" t="s">
        <v>38</v>
      </c>
    </row>
    <row r="993" spans="1:7" x14ac:dyDescent="0.35">
      <c r="A993">
        <v>300876.87999999902</v>
      </c>
      <c r="B993">
        <v>53845.1899999999</v>
      </c>
      <c r="C993">
        <v>77</v>
      </c>
      <c r="D993" t="s">
        <v>32</v>
      </c>
      <c r="E993" t="s">
        <v>19</v>
      </c>
      <c r="F993" t="s">
        <v>39</v>
      </c>
      <c r="G993" t="s">
        <v>19</v>
      </c>
    </row>
    <row r="994" spans="1:7" x14ac:dyDescent="0.35">
      <c r="A994">
        <v>19117.740000000002</v>
      </c>
      <c r="B994">
        <v>2359.01999999999</v>
      </c>
      <c r="C994">
        <v>11</v>
      </c>
      <c r="D994" t="s">
        <v>32</v>
      </c>
      <c r="E994" t="s">
        <v>34</v>
      </c>
      <c r="F994" t="s">
        <v>23</v>
      </c>
      <c r="G994" t="s">
        <v>33</v>
      </c>
    </row>
    <row r="995" spans="1:7" x14ac:dyDescent="0.35">
      <c r="A995">
        <v>5083.74</v>
      </c>
      <c r="B995">
        <v>627.02</v>
      </c>
      <c r="C995">
        <v>12</v>
      </c>
      <c r="D995" t="s">
        <v>42</v>
      </c>
      <c r="E995" t="s">
        <v>22</v>
      </c>
      <c r="F995" t="s">
        <v>13</v>
      </c>
      <c r="G995" t="s">
        <v>24</v>
      </c>
    </row>
    <row r="996" spans="1:7" x14ac:dyDescent="0.35">
      <c r="A996">
        <v>297877.1113626</v>
      </c>
      <c r="B996">
        <v>62419.334204699902</v>
      </c>
      <c r="C996">
        <v>99</v>
      </c>
      <c r="D996" t="s">
        <v>30</v>
      </c>
      <c r="E996" t="s">
        <v>43</v>
      </c>
      <c r="F996" t="s">
        <v>46</v>
      </c>
      <c r="G996" t="s">
        <v>36</v>
      </c>
    </row>
    <row r="997" spans="1:7" x14ac:dyDescent="0.35">
      <c r="A997">
        <v>104676.53</v>
      </c>
      <c r="B997">
        <v>11677.37</v>
      </c>
      <c r="C997">
        <v>92</v>
      </c>
      <c r="D997" t="s">
        <v>32</v>
      </c>
      <c r="E997" t="s">
        <v>76</v>
      </c>
      <c r="F997" t="s">
        <v>16</v>
      </c>
      <c r="G997" t="s">
        <v>51</v>
      </c>
    </row>
    <row r="998" spans="1:7" x14ac:dyDescent="0.35">
      <c r="A998">
        <v>3840.56</v>
      </c>
      <c r="B998">
        <v>600.01</v>
      </c>
      <c r="C998">
        <v>5</v>
      </c>
      <c r="D998" t="s">
        <v>32</v>
      </c>
      <c r="E998" t="s">
        <v>56</v>
      </c>
      <c r="F998" t="s">
        <v>13</v>
      </c>
      <c r="G998" t="s">
        <v>33</v>
      </c>
    </row>
    <row r="999" spans="1:7" x14ac:dyDescent="0.35">
      <c r="A999">
        <v>256088.709999999</v>
      </c>
      <c r="B999">
        <v>34875.620000000003</v>
      </c>
      <c r="C999">
        <v>60</v>
      </c>
      <c r="D999" t="s">
        <v>32</v>
      </c>
      <c r="E999" t="s">
        <v>60</v>
      </c>
      <c r="F999" t="s">
        <v>46</v>
      </c>
      <c r="G999" t="s">
        <v>26</v>
      </c>
    </row>
    <row r="1000" spans="1:7" x14ac:dyDescent="0.35">
      <c r="A1000">
        <v>368171.94280895998</v>
      </c>
      <c r="B1000">
        <v>39713.978998319901</v>
      </c>
      <c r="C1000">
        <v>90</v>
      </c>
      <c r="D1000" t="s">
        <v>20</v>
      </c>
      <c r="E1000" t="s">
        <v>77</v>
      </c>
      <c r="F1000" t="s">
        <v>9</v>
      </c>
      <c r="G1000" t="s">
        <v>36</v>
      </c>
    </row>
    <row r="1001" spans="1:7" x14ac:dyDescent="0.35">
      <c r="A1001">
        <v>291778.01</v>
      </c>
      <c r="B1001">
        <v>59609.58</v>
      </c>
      <c r="C1001">
        <v>44</v>
      </c>
      <c r="D1001" t="s">
        <v>32</v>
      </c>
      <c r="E1001" t="s">
        <v>34</v>
      </c>
      <c r="F1001" t="s">
        <v>39</v>
      </c>
      <c r="G1001" t="s">
        <v>22</v>
      </c>
    </row>
    <row r="1002" spans="1:7" x14ac:dyDescent="0.35">
      <c r="A1002">
        <v>91307.520000000004</v>
      </c>
      <c r="B1002">
        <v>7268.38</v>
      </c>
      <c r="C1002">
        <v>52</v>
      </c>
      <c r="D1002" t="s">
        <v>32</v>
      </c>
      <c r="E1002" t="s">
        <v>68</v>
      </c>
      <c r="F1002" t="s">
        <v>39</v>
      </c>
      <c r="G1002" t="s">
        <v>10</v>
      </c>
    </row>
    <row r="1003" spans="1:7" x14ac:dyDescent="0.35">
      <c r="A1003">
        <v>1836225.08125649</v>
      </c>
      <c r="B1003">
        <v>247224.92902249901</v>
      </c>
      <c r="C1003">
        <v>55</v>
      </c>
      <c r="D1003" t="s">
        <v>17</v>
      </c>
      <c r="E1003" t="s">
        <v>77</v>
      </c>
      <c r="F1003" t="s">
        <v>46</v>
      </c>
      <c r="G1003" t="s">
        <v>36</v>
      </c>
    </row>
    <row r="1004" spans="1:7" x14ac:dyDescent="0.35">
      <c r="A1004">
        <v>51803.3325711</v>
      </c>
      <c r="B1004">
        <v>4611.5687244000001</v>
      </c>
      <c r="C1004">
        <v>37</v>
      </c>
      <c r="D1004" t="s">
        <v>30</v>
      </c>
      <c r="E1004" t="s">
        <v>50</v>
      </c>
      <c r="F1004" t="s">
        <v>16</v>
      </c>
      <c r="G1004" t="s">
        <v>8</v>
      </c>
    </row>
    <row r="1005" spans="1:7" x14ac:dyDescent="0.35">
      <c r="A1005">
        <v>238951.29</v>
      </c>
      <c r="B1005">
        <v>33669.9399999999</v>
      </c>
      <c r="C1005">
        <v>46</v>
      </c>
      <c r="D1005" t="s">
        <v>40</v>
      </c>
      <c r="E1005" t="s">
        <v>77</v>
      </c>
      <c r="F1005" t="s">
        <v>16</v>
      </c>
      <c r="G1005" t="s">
        <v>26</v>
      </c>
    </row>
    <row r="1006" spans="1:7" x14ac:dyDescent="0.35">
      <c r="A1006">
        <v>1498433.3650549999</v>
      </c>
      <c r="B1006">
        <v>181279.88538550001</v>
      </c>
      <c r="C1006">
        <v>53</v>
      </c>
      <c r="D1006" t="s">
        <v>17</v>
      </c>
      <c r="E1006" t="s">
        <v>41</v>
      </c>
      <c r="F1006" t="s">
        <v>46</v>
      </c>
      <c r="G1006" t="s">
        <v>41</v>
      </c>
    </row>
    <row r="1007" spans="1:7" x14ac:dyDescent="0.35">
      <c r="A1007">
        <v>280343.11999999901</v>
      </c>
      <c r="B1007">
        <v>41324.14</v>
      </c>
      <c r="C1007">
        <v>60</v>
      </c>
      <c r="D1007" t="s">
        <v>40</v>
      </c>
      <c r="E1007" t="s">
        <v>73</v>
      </c>
      <c r="F1007" t="s">
        <v>16</v>
      </c>
      <c r="G1007" t="s">
        <v>36</v>
      </c>
    </row>
    <row r="1008" spans="1:7" x14ac:dyDescent="0.35">
      <c r="A1008">
        <v>2007991.1</v>
      </c>
      <c r="B1008">
        <v>253734.86</v>
      </c>
      <c r="C1008">
        <v>93</v>
      </c>
      <c r="D1008" t="s">
        <v>30</v>
      </c>
      <c r="E1008" t="s">
        <v>56</v>
      </c>
      <c r="F1008" t="s">
        <v>9</v>
      </c>
      <c r="G1008" t="s">
        <v>33</v>
      </c>
    </row>
    <row r="1009" spans="1:7" x14ac:dyDescent="0.35">
      <c r="A1009">
        <v>1694105.4355609899</v>
      </c>
      <c r="B1009">
        <v>274740.32461699902</v>
      </c>
      <c r="C1009">
        <v>59</v>
      </c>
      <c r="D1009" t="s">
        <v>17</v>
      </c>
      <c r="E1009" t="s">
        <v>43</v>
      </c>
      <c r="F1009" t="s">
        <v>39</v>
      </c>
      <c r="G1009" t="s">
        <v>36</v>
      </c>
    </row>
    <row r="1010" spans="1:7" x14ac:dyDescent="0.35">
      <c r="A1010">
        <v>53881.45</v>
      </c>
      <c r="B1010">
        <v>8069.39</v>
      </c>
      <c r="C1010">
        <v>12</v>
      </c>
      <c r="D1010" t="s">
        <v>32</v>
      </c>
      <c r="E1010" t="s">
        <v>73</v>
      </c>
      <c r="F1010" t="s">
        <v>23</v>
      </c>
      <c r="G1010" t="s">
        <v>36</v>
      </c>
    </row>
    <row r="1011" spans="1:7" x14ac:dyDescent="0.35">
      <c r="A1011">
        <v>72412.62</v>
      </c>
      <c r="B1011">
        <v>9455.7999999999993</v>
      </c>
      <c r="C1011">
        <v>26</v>
      </c>
      <c r="D1011" t="s">
        <v>40</v>
      </c>
      <c r="E1011" t="s">
        <v>80</v>
      </c>
      <c r="F1011" t="s">
        <v>23</v>
      </c>
      <c r="G1011" t="s">
        <v>26</v>
      </c>
    </row>
    <row r="1012" spans="1:7" x14ac:dyDescent="0.35">
      <c r="A1012">
        <v>151792.85999999999</v>
      </c>
      <c r="B1012">
        <v>22354.779999999901</v>
      </c>
      <c r="C1012">
        <v>32</v>
      </c>
      <c r="D1012" t="s">
        <v>11</v>
      </c>
      <c r="E1012" t="s">
        <v>75</v>
      </c>
      <c r="F1012" t="s">
        <v>23</v>
      </c>
      <c r="G1012" t="s">
        <v>28</v>
      </c>
    </row>
    <row r="1013" spans="1:7" x14ac:dyDescent="0.35">
      <c r="A1013">
        <v>83305.008345900002</v>
      </c>
      <c r="B1013">
        <v>15579.822921299899</v>
      </c>
      <c r="C1013">
        <v>36</v>
      </c>
      <c r="D1013" t="s">
        <v>30</v>
      </c>
      <c r="E1013" t="s">
        <v>47</v>
      </c>
      <c r="F1013" t="s">
        <v>16</v>
      </c>
      <c r="G1013" t="s">
        <v>8</v>
      </c>
    </row>
    <row r="1014" spans="1:7" x14ac:dyDescent="0.35">
      <c r="A1014">
        <v>13867.199999999901</v>
      </c>
      <c r="B1014">
        <v>2277.2399999999998</v>
      </c>
      <c r="C1014">
        <v>12</v>
      </c>
      <c r="D1014" t="s">
        <v>40</v>
      </c>
      <c r="E1014" t="s">
        <v>66</v>
      </c>
      <c r="F1014" t="s">
        <v>23</v>
      </c>
      <c r="G1014" t="s">
        <v>41</v>
      </c>
    </row>
    <row r="1015" spans="1:7" x14ac:dyDescent="0.35">
      <c r="A1015">
        <v>9548.0296896999898</v>
      </c>
      <c r="B1015">
        <v>1478.5395949000001</v>
      </c>
      <c r="C1015">
        <v>13</v>
      </c>
      <c r="D1015" t="s">
        <v>18</v>
      </c>
      <c r="E1015" t="s">
        <v>66</v>
      </c>
      <c r="F1015" t="s">
        <v>89</v>
      </c>
      <c r="G1015" t="s">
        <v>41</v>
      </c>
    </row>
    <row r="1016" spans="1:7" x14ac:dyDescent="0.35">
      <c r="A1016">
        <v>81059.240000000005</v>
      </c>
      <c r="B1016">
        <v>9204.08</v>
      </c>
      <c r="C1016">
        <v>26</v>
      </c>
      <c r="D1016" t="s">
        <v>32</v>
      </c>
      <c r="E1016" t="s">
        <v>10</v>
      </c>
      <c r="F1016" t="s">
        <v>23</v>
      </c>
      <c r="G1016" t="s">
        <v>19</v>
      </c>
    </row>
    <row r="1017" spans="1:7" x14ac:dyDescent="0.35">
      <c r="A1017">
        <v>87324.25</v>
      </c>
      <c r="B1017">
        <v>14128.1699999999</v>
      </c>
      <c r="C1017">
        <v>24</v>
      </c>
      <c r="D1017" t="s">
        <v>40</v>
      </c>
      <c r="E1017" t="s">
        <v>77</v>
      </c>
      <c r="F1017" t="s">
        <v>13</v>
      </c>
      <c r="G1017" t="s">
        <v>36</v>
      </c>
    </row>
    <row r="1018" spans="1:7" x14ac:dyDescent="0.35">
      <c r="A1018">
        <v>4105.3599999999997</v>
      </c>
      <c r="B1018">
        <v>574.54999999999905</v>
      </c>
      <c r="C1018">
        <v>12</v>
      </c>
      <c r="D1018" t="s">
        <v>42</v>
      </c>
      <c r="E1018" t="s">
        <v>28</v>
      </c>
      <c r="F1018" t="s">
        <v>13</v>
      </c>
      <c r="G1018" t="s">
        <v>10</v>
      </c>
    </row>
    <row r="1019" spans="1:7" x14ac:dyDescent="0.35">
      <c r="A1019">
        <v>21937.622215560001</v>
      </c>
      <c r="B1019">
        <v>3044.09727839999</v>
      </c>
      <c r="C1019">
        <v>28</v>
      </c>
      <c r="D1019" t="s">
        <v>20</v>
      </c>
      <c r="E1019" t="s">
        <v>41</v>
      </c>
      <c r="F1019" t="s">
        <v>46</v>
      </c>
      <c r="G1019" t="s">
        <v>41</v>
      </c>
    </row>
    <row r="1020" spans="1:7" x14ac:dyDescent="0.35">
      <c r="A1020">
        <v>12332</v>
      </c>
      <c r="B1020">
        <v>3010.14</v>
      </c>
      <c r="C1020">
        <v>14</v>
      </c>
      <c r="D1020" t="s">
        <v>42</v>
      </c>
      <c r="E1020" t="s">
        <v>48</v>
      </c>
      <c r="F1020" t="s">
        <v>46</v>
      </c>
      <c r="G1020" t="s">
        <v>14</v>
      </c>
    </row>
    <row r="1021" spans="1:7" x14ac:dyDescent="0.35">
      <c r="A1021">
        <v>11074.97</v>
      </c>
      <c r="B1021">
        <v>1461.56</v>
      </c>
      <c r="C1021">
        <v>14</v>
      </c>
      <c r="D1021" t="s">
        <v>42</v>
      </c>
      <c r="E1021" t="s">
        <v>15</v>
      </c>
      <c r="F1021" t="s">
        <v>23</v>
      </c>
      <c r="G1021" t="s">
        <v>14</v>
      </c>
    </row>
    <row r="1022" spans="1:7" x14ac:dyDescent="0.35">
      <c r="A1022">
        <v>10154.629999999899</v>
      </c>
      <c r="B1022">
        <v>1359.84</v>
      </c>
      <c r="C1022">
        <v>18</v>
      </c>
      <c r="D1022" t="s">
        <v>42</v>
      </c>
      <c r="E1022" t="s">
        <v>34</v>
      </c>
      <c r="F1022" t="s">
        <v>23</v>
      </c>
      <c r="G1022" t="s">
        <v>33</v>
      </c>
    </row>
    <row r="1023" spans="1:7" x14ac:dyDescent="0.35">
      <c r="A1023">
        <v>1413858.0999999901</v>
      </c>
      <c r="B1023">
        <v>217239.06</v>
      </c>
      <c r="C1023">
        <v>9</v>
      </c>
      <c r="D1023" t="s">
        <v>18</v>
      </c>
      <c r="E1023" t="s">
        <v>51</v>
      </c>
      <c r="F1023" t="s">
        <v>46</v>
      </c>
      <c r="G1023" t="s">
        <v>24</v>
      </c>
    </row>
    <row r="1024" spans="1:7" x14ac:dyDescent="0.35">
      <c r="A1024">
        <v>90502.78</v>
      </c>
      <c r="B1024">
        <v>9814.3799999999901</v>
      </c>
      <c r="C1024">
        <v>4</v>
      </c>
      <c r="D1024" t="s">
        <v>20</v>
      </c>
      <c r="E1024" t="s">
        <v>37</v>
      </c>
      <c r="F1024" t="s">
        <v>46</v>
      </c>
      <c r="G1024" t="s">
        <v>38</v>
      </c>
    </row>
    <row r="1025" spans="1:7" x14ac:dyDescent="0.35">
      <c r="A1025">
        <v>63851.64</v>
      </c>
      <c r="B1025">
        <v>9331.4999999999909</v>
      </c>
      <c r="C1025">
        <v>4</v>
      </c>
      <c r="D1025" t="s">
        <v>11</v>
      </c>
      <c r="E1025" t="s">
        <v>38</v>
      </c>
      <c r="F1025" t="s">
        <v>9</v>
      </c>
      <c r="G1025" t="s">
        <v>19</v>
      </c>
    </row>
    <row r="1026" spans="1:7" x14ac:dyDescent="0.35">
      <c r="A1026">
        <v>345140.98</v>
      </c>
      <c r="B1026">
        <v>45388.619999999901</v>
      </c>
      <c r="C1026">
        <v>10</v>
      </c>
      <c r="D1026" t="s">
        <v>20</v>
      </c>
      <c r="E1026" t="s">
        <v>58</v>
      </c>
      <c r="F1026" t="s">
        <v>46</v>
      </c>
      <c r="G1026" t="s">
        <v>33</v>
      </c>
    </row>
    <row r="1027" spans="1:7" x14ac:dyDescent="0.35">
      <c r="A1027">
        <v>61823.019999999902</v>
      </c>
      <c r="B1027">
        <v>9896.7099999999991</v>
      </c>
      <c r="C1027">
        <v>4</v>
      </c>
      <c r="D1027" t="s">
        <v>11</v>
      </c>
      <c r="E1027" t="s">
        <v>19</v>
      </c>
      <c r="F1027" t="s">
        <v>9</v>
      </c>
      <c r="G1027" t="s">
        <v>19</v>
      </c>
    </row>
    <row r="1028" spans="1:7" x14ac:dyDescent="0.35">
      <c r="A1028">
        <v>3625.17</v>
      </c>
      <c r="B1028">
        <v>470.24999999999898</v>
      </c>
      <c r="C1028">
        <v>2</v>
      </c>
      <c r="D1028" t="s">
        <v>42</v>
      </c>
      <c r="E1028" t="s">
        <v>59</v>
      </c>
      <c r="F1028" t="s">
        <v>46</v>
      </c>
      <c r="G1028" t="s">
        <v>38</v>
      </c>
    </row>
    <row r="1029" spans="1:7" x14ac:dyDescent="0.35">
      <c r="A1029">
        <v>699358.88999999897</v>
      </c>
      <c r="B1029">
        <v>117263.13</v>
      </c>
      <c r="C1029">
        <v>142</v>
      </c>
      <c r="D1029" t="s">
        <v>7</v>
      </c>
      <c r="E1029" t="s">
        <v>28</v>
      </c>
      <c r="F1029" t="s">
        <v>16</v>
      </c>
      <c r="G1029" t="s">
        <v>10</v>
      </c>
    </row>
    <row r="1030" spans="1:7" x14ac:dyDescent="0.35">
      <c r="A1030">
        <v>216704.2</v>
      </c>
      <c r="B1030">
        <v>37665.049999999901</v>
      </c>
      <c r="C1030">
        <v>265</v>
      </c>
      <c r="D1030" t="s">
        <v>42</v>
      </c>
      <c r="E1030" t="s">
        <v>22</v>
      </c>
      <c r="F1030" t="s">
        <v>9</v>
      </c>
      <c r="G1030" t="s">
        <v>24</v>
      </c>
    </row>
    <row r="1031" spans="1:7" x14ac:dyDescent="0.35">
      <c r="A1031">
        <v>5009925.87</v>
      </c>
      <c r="B1031">
        <v>236691.98</v>
      </c>
      <c r="C1031">
        <v>674</v>
      </c>
      <c r="D1031" t="s">
        <v>7</v>
      </c>
      <c r="E1031" t="s">
        <v>41</v>
      </c>
      <c r="F1031" t="s">
        <v>9</v>
      </c>
      <c r="G1031" t="s">
        <v>41</v>
      </c>
    </row>
    <row r="1032" spans="1:7" x14ac:dyDescent="0.35">
      <c r="A1032">
        <v>8659354.7699999996</v>
      </c>
      <c r="B1032">
        <v>1147268.58</v>
      </c>
      <c r="C1032">
        <v>152</v>
      </c>
      <c r="D1032" t="s">
        <v>20</v>
      </c>
      <c r="E1032" t="s">
        <v>36</v>
      </c>
      <c r="F1032" t="s">
        <v>16</v>
      </c>
      <c r="G1032" t="s">
        <v>10</v>
      </c>
    </row>
    <row r="1033" spans="1:7" x14ac:dyDescent="0.35">
      <c r="A1033">
        <v>378838.06</v>
      </c>
      <c r="B1033">
        <v>68953.199999999895</v>
      </c>
      <c r="C1033">
        <v>85</v>
      </c>
      <c r="D1033" t="s">
        <v>32</v>
      </c>
      <c r="E1033" t="s">
        <v>59</v>
      </c>
      <c r="F1033" t="s">
        <v>46</v>
      </c>
      <c r="G1033" t="s">
        <v>38</v>
      </c>
    </row>
    <row r="1034" spans="1:7" x14ac:dyDescent="0.35">
      <c r="A1034">
        <v>427779.33999999898</v>
      </c>
      <c r="B1034">
        <v>61274.169999999896</v>
      </c>
      <c r="C1034">
        <v>68</v>
      </c>
      <c r="D1034" t="s">
        <v>32</v>
      </c>
      <c r="E1034" t="s">
        <v>83</v>
      </c>
      <c r="F1034" t="s">
        <v>39</v>
      </c>
      <c r="G1034" t="s">
        <v>51</v>
      </c>
    </row>
    <row r="1035" spans="1:7" x14ac:dyDescent="0.35">
      <c r="A1035">
        <v>50979990.298811398</v>
      </c>
      <c r="B1035">
        <v>9567055.7601200193</v>
      </c>
      <c r="C1035">
        <v>311</v>
      </c>
      <c r="D1035" t="s">
        <v>18</v>
      </c>
      <c r="E1035" t="s">
        <v>83</v>
      </c>
      <c r="F1035" t="s">
        <v>13</v>
      </c>
      <c r="G1035" t="s">
        <v>51</v>
      </c>
    </row>
    <row r="1036" spans="1:7" x14ac:dyDescent="0.35">
      <c r="A1036">
        <v>151116.21</v>
      </c>
      <c r="B1036">
        <v>22313.879999999899</v>
      </c>
      <c r="C1036">
        <v>64</v>
      </c>
      <c r="D1036" t="s">
        <v>32</v>
      </c>
      <c r="E1036" t="s">
        <v>77</v>
      </c>
      <c r="F1036" t="s">
        <v>39</v>
      </c>
      <c r="G1036" t="s">
        <v>36</v>
      </c>
    </row>
    <row r="1037" spans="1:7" x14ac:dyDescent="0.35">
      <c r="A1037">
        <v>918889.25999999896</v>
      </c>
      <c r="B1037">
        <v>159279.46999999901</v>
      </c>
      <c r="C1037">
        <v>234</v>
      </c>
      <c r="D1037" t="s">
        <v>32</v>
      </c>
      <c r="E1037" t="s">
        <v>12</v>
      </c>
      <c r="F1037" t="s">
        <v>9</v>
      </c>
      <c r="G1037" t="s">
        <v>14</v>
      </c>
    </row>
    <row r="1038" spans="1:7" x14ac:dyDescent="0.35">
      <c r="A1038">
        <v>28454658.34</v>
      </c>
      <c r="B1038">
        <v>3640841.61</v>
      </c>
      <c r="C1038">
        <v>242</v>
      </c>
      <c r="D1038" t="s">
        <v>17</v>
      </c>
      <c r="E1038" t="s">
        <v>22</v>
      </c>
      <c r="F1038" t="s">
        <v>13</v>
      </c>
      <c r="G1038" t="s">
        <v>24</v>
      </c>
    </row>
    <row r="1039" spans="1:7" x14ac:dyDescent="0.35">
      <c r="A1039">
        <v>326502.44047883898</v>
      </c>
      <c r="B1039">
        <v>44853.905911080001</v>
      </c>
      <c r="C1039">
        <v>127</v>
      </c>
      <c r="D1039" t="s">
        <v>20</v>
      </c>
      <c r="E1039" t="s">
        <v>65</v>
      </c>
      <c r="F1039" t="s">
        <v>23</v>
      </c>
      <c r="G1039" t="s">
        <v>41</v>
      </c>
    </row>
    <row r="1040" spans="1:7" x14ac:dyDescent="0.35">
      <c r="A1040">
        <v>46073208.914947301</v>
      </c>
      <c r="B1040">
        <v>8658266.7369258199</v>
      </c>
      <c r="C1040">
        <v>80</v>
      </c>
      <c r="D1040" t="s">
        <v>18</v>
      </c>
      <c r="E1040" t="s">
        <v>58</v>
      </c>
      <c r="F1040" t="s">
        <v>39</v>
      </c>
      <c r="G1040" t="s">
        <v>33</v>
      </c>
    </row>
    <row r="1041" spans="1:7" x14ac:dyDescent="0.35">
      <c r="A1041">
        <v>296404.29047003901</v>
      </c>
      <c r="B1041">
        <v>40023.779043360002</v>
      </c>
      <c r="C1041">
        <v>128</v>
      </c>
      <c r="D1041" t="s">
        <v>20</v>
      </c>
      <c r="E1041" t="s">
        <v>57</v>
      </c>
      <c r="F1041" t="s">
        <v>23</v>
      </c>
      <c r="G1041" t="s">
        <v>8</v>
      </c>
    </row>
    <row r="1042" spans="1:7" x14ac:dyDescent="0.35">
      <c r="A1042">
        <v>30778238.6503735</v>
      </c>
      <c r="B1042">
        <v>6967390.3055844996</v>
      </c>
      <c r="C1042">
        <v>322</v>
      </c>
      <c r="D1042" t="s">
        <v>17</v>
      </c>
      <c r="E1042" t="s">
        <v>61</v>
      </c>
      <c r="F1042" t="s">
        <v>23</v>
      </c>
      <c r="G1042" t="s">
        <v>26</v>
      </c>
    </row>
    <row r="1043" spans="1:7" x14ac:dyDescent="0.35">
      <c r="A1043">
        <v>11269442.098364901</v>
      </c>
      <c r="B1043">
        <v>1442036.1345995001</v>
      </c>
      <c r="C1043">
        <v>511</v>
      </c>
      <c r="D1043" t="s">
        <v>17</v>
      </c>
      <c r="E1043" t="s">
        <v>54</v>
      </c>
      <c r="F1043" t="s">
        <v>9</v>
      </c>
      <c r="G1043" t="s">
        <v>51</v>
      </c>
    </row>
    <row r="1044" spans="1:7" x14ac:dyDescent="0.35">
      <c r="A1044">
        <v>9281998.8699999992</v>
      </c>
      <c r="B1044">
        <v>1756333.24999999</v>
      </c>
      <c r="C1044">
        <v>762</v>
      </c>
      <c r="D1044" t="s">
        <v>7</v>
      </c>
      <c r="E1044" t="s">
        <v>56</v>
      </c>
      <c r="F1044" t="s">
        <v>9</v>
      </c>
      <c r="G1044" t="s">
        <v>33</v>
      </c>
    </row>
    <row r="1045" spans="1:7" x14ac:dyDescent="0.35">
      <c r="A1045">
        <v>18098307.836097401</v>
      </c>
      <c r="B1045">
        <v>2613572.0130574899</v>
      </c>
      <c r="C1045">
        <v>509</v>
      </c>
      <c r="D1045" t="s">
        <v>17</v>
      </c>
      <c r="E1045" t="s">
        <v>35</v>
      </c>
      <c r="F1045" t="s">
        <v>9</v>
      </c>
      <c r="G1045" t="s">
        <v>36</v>
      </c>
    </row>
    <row r="1046" spans="1:7" x14ac:dyDescent="0.35">
      <c r="A1046">
        <v>1010646.61478219</v>
      </c>
      <c r="B1046">
        <v>193696.9691019</v>
      </c>
      <c r="C1046">
        <v>106</v>
      </c>
      <c r="D1046" t="s">
        <v>30</v>
      </c>
      <c r="E1046" t="s">
        <v>61</v>
      </c>
      <c r="F1046" t="s">
        <v>23</v>
      </c>
      <c r="G1046" t="s">
        <v>26</v>
      </c>
    </row>
    <row r="1047" spans="1:7" x14ac:dyDescent="0.35">
      <c r="A1047">
        <v>349272.66</v>
      </c>
      <c r="B1047">
        <v>65518.289999999899</v>
      </c>
      <c r="C1047">
        <v>71</v>
      </c>
      <c r="D1047" t="s">
        <v>32</v>
      </c>
      <c r="E1047" t="s">
        <v>14</v>
      </c>
      <c r="F1047" t="s">
        <v>39</v>
      </c>
      <c r="G1047" t="s">
        <v>24</v>
      </c>
    </row>
    <row r="1048" spans="1:7" x14ac:dyDescent="0.35">
      <c r="A1048">
        <v>19204664.489999902</v>
      </c>
      <c r="B1048">
        <v>4202020.9800000004</v>
      </c>
      <c r="C1048">
        <v>110</v>
      </c>
      <c r="D1048" t="s">
        <v>30</v>
      </c>
      <c r="E1048" t="s">
        <v>12</v>
      </c>
      <c r="F1048" t="s">
        <v>23</v>
      </c>
      <c r="G1048" t="s">
        <v>14</v>
      </c>
    </row>
    <row r="1049" spans="1:7" x14ac:dyDescent="0.35">
      <c r="A1049">
        <v>7418650.7811735002</v>
      </c>
      <c r="B1049">
        <v>1307395.8259725</v>
      </c>
      <c r="C1049">
        <v>420</v>
      </c>
      <c r="D1049" t="s">
        <v>17</v>
      </c>
      <c r="E1049" t="s">
        <v>45</v>
      </c>
      <c r="F1049" t="s">
        <v>13</v>
      </c>
      <c r="G1049" t="s">
        <v>14</v>
      </c>
    </row>
    <row r="1050" spans="1:7" x14ac:dyDescent="0.35">
      <c r="A1050">
        <v>1808010.05999999</v>
      </c>
      <c r="B1050">
        <v>264606.32</v>
      </c>
      <c r="C1050">
        <v>187</v>
      </c>
      <c r="D1050" t="s">
        <v>7</v>
      </c>
      <c r="E1050" t="s">
        <v>10</v>
      </c>
      <c r="F1050" t="s">
        <v>46</v>
      </c>
      <c r="G1050" t="s">
        <v>19</v>
      </c>
    </row>
    <row r="1051" spans="1:7" x14ac:dyDescent="0.35">
      <c r="A1051">
        <v>24363043.2214179</v>
      </c>
      <c r="B1051">
        <v>3468079.3518524999</v>
      </c>
      <c r="C1051">
        <v>320</v>
      </c>
      <c r="D1051" t="s">
        <v>17</v>
      </c>
      <c r="E1051" t="s">
        <v>47</v>
      </c>
      <c r="F1051" t="s">
        <v>23</v>
      </c>
      <c r="G1051" t="s">
        <v>8</v>
      </c>
    </row>
    <row r="1052" spans="1:7" x14ac:dyDescent="0.35">
      <c r="A1052">
        <v>1386560.6099999901</v>
      </c>
      <c r="B1052">
        <v>190386.68</v>
      </c>
      <c r="C1052">
        <v>114</v>
      </c>
      <c r="D1052" t="s">
        <v>11</v>
      </c>
      <c r="E1052" t="s">
        <v>52</v>
      </c>
      <c r="F1052" t="s">
        <v>13</v>
      </c>
      <c r="G1052" t="s">
        <v>38</v>
      </c>
    </row>
    <row r="1053" spans="1:7" x14ac:dyDescent="0.35">
      <c r="A1053">
        <v>4300472.5243350398</v>
      </c>
      <c r="B1053">
        <v>704831.75097517995</v>
      </c>
      <c r="C1053">
        <v>315</v>
      </c>
      <c r="D1053" t="s">
        <v>18</v>
      </c>
      <c r="E1053" t="s">
        <v>75</v>
      </c>
      <c r="F1053" t="s">
        <v>16</v>
      </c>
      <c r="G1053" t="s">
        <v>28</v>
      </c>
    </row>
    <row r="1054" spans="1:7" x14ac:dyDescent="0.35">
      <c r="A1054">
        <v>2386698.44</v>
      </c>
      <c r="B1054">
        <v>425547.38999999902</v>
      </c>
      <c r="C1054">
        <v>1282</v>
      </c>
      <c r="D1054" t="s">
        <v>40</v>
      </c>
      <c r="E1054" t="s">
        <v>81</v>
      </c>
      <c r="F1054" t="s">
        <v>46</v>
      </c>
      <c r="G1054" t="s">
        <v>36</v>
      </c>
    </row>
    <row r="1055" spans="1:7" x14ac:dyDescent="0.35">
      <c r="A1055">
        <v>223972.36</v>
      </c>
      <c r="B1055">
        <v>38759.869999999901</v>
      </c>
      <c r="C1055">
        <v>243</v>
      </c>
      <c r="D1055" t="s">
        <v>42</v>
      </c>
      <c r="E1055" t="s">
        <v>83</v>
      </c>
      <c r="F1055" t="s">
        <v>9</v>
      </c>
      <c r="G1055" t="s">
        <v>51</v>
      </c>
    </row>
    <row r="1056" spans="1:7" x14ac:dyDescent="0.35">
      <c r="A1056">
        <v>3284438.81</v>
      </c>
      <c r="B1056">
        <v>559958.00999999896</v>
      </c>
      <c r="C1056">
        <v>158</v>
      </c>
      <c r="D1056" t="s">
        <v>7</v>
      </c>
      <c r="E1056" t="s">
        <v>21</v>
      </c>
      <c r="F1056" t="s">
        <v>39</v>
      </c>
      <c r="G1056" t="s">
        <v>22</v>
      </c>
    </row>
    <row r="1057" spans="1:7" x14ac:dyDescent="0.35">
      <c r="A1057">
        <v>3997391.6579189901</v>
      </c>
      <c r="B1057">
        <v>435297.25410050002</v>
      </c>
      <c r="C1057">
        <v>420</v>
      </c>
      <c r="D1057" t="s">
        <v>17</v>
      </c>
      <c r="E1057" t="s">
        <v>83</v>
      </c>
      <c r="F1057" t="s">
        <v>13</v>
      </c>
      <c r="G1057" t="s">
        <v>51</v>
      </c>
    </row>
    <row r="1058" spans="1:7" x14ac:dyDescent="0.35">
      <c r="A1058">
        <v>13298079.439999901</v>
      </c>
      <c r="B1058">
        <v>2072997.8699999901</v>
      </c>
      <c r="C1058">
        <v>126</v>
      </c>
      <c r="D1058" t="s">
        <v>20</v>
      </c>
      <c r="E1058" t="s">
        <v>58</v>
      </c>
      <c r="F1058" t="s">
        <v>23</v>
      </c>
      <c r="G1058" t="s">
        <v>33</v>
      </c>
    </row>
    <row r="1059" spans="1:7" x14ac:dyDescent="0.35">
      <c r="A1059">
        <v>10163430.6</v>
      </c>
      <c r="B1059">
        <v>1322979.6000000001</v>
      </c>
      <c r="C1059">
        <v>156</v>
      </c>
      <c r="D1059" t="s">
        <v>20</v>
      </c>
      <c r="E1059" t="s">
        <v>38</v>
      </c>
      <c r="F1059" t="s">
        <v>16</v>
      </c>
      <c r="G1059" t="s">
        <v>19</v>
      </c>
    </row>
    <row r="1060" spans="1:7" x14ac:dyDescent="0.35">
      <c r="A1060">
        <v>212828.40999999901</v>
      </c>
      <c r="B1060">
        <v>29735.54</v>
      </c>
      <c r="C1060">
        <v>246</v>
      </c>
      <c r="D1060" t="s">
        <v>42</v>
      </c>
      <c r="E1060" t="s">
        <v>56</v>
      </c>
      <c r="F1060" t="s">
        <v>9</v>
      </c>
      <c r="G1060" t="s">
        <v>33</v>
      </c>
    </row>
    <row r="1061" spans="1:7" x14ac:dyDescent="0.35">
      <c r="A1061">
        <v>363599.32</v>
      </c>
      <c r="B1061">
        <v>56183.05</v>
      </c>
      <c r="C1061">
        <v>84</v>
      </c>
      <c r="D1061" t="s">
        <v>40</v>
      </c>
      <c r="E1061" t="s">
        <v>45</v>
      </c>
      <c r="F1061" t="s">
        <v>9</v>
      </c>
      <c r="G1061" t="s">
        <v>14</v>
      </c>
    </row>
    <row r="1062" spans="1:7" x14ac:dyDescent="0.35">
      <c r="A1062">
        <v>23166.58</v>
      </c>
      <c r="B1062">
        <v>86.06</v>
      </c>
      <c r="C1062">
        <v>28</v>
      </c>
      <c r="D1062" t="s">
        <v>7</v>
      </c>
      <c r="E1062" t="s">
        <v>81</v>
      </c>
      <c r="F1062" t="s">
        <v>13</v>
      </c>
      <c r="G1062" t="s">
        <v>36</v>
      </c>
    </row>
    <row r="1063" spans="1:7" x14ac:dyDescent="0.35">
      <c r="A1063">
        <v>109966.69</v>
      </c>
      <c r="B1063">
        <v>16431.28</v>
      </c>
      <c r="C1063">
        <v>26</v>
      </c>
      <c r="D1063" t="s">
        <v>40</v>
      </c>
      <c r="E1063" t="s">
        <v>60</v>
      </c>
      <c r="F1063" t="s">
        <v>23</v>
      </c>
      <c r="G1063" t="s">
        <v>51</v>
      </c>
    </row>
    <row r="1064" spans="1:7" x14ac:dyDescent="0.35">
      <c r="A1064">
        <v>8886467.6099999994</v>
      </c>
      <c r="B1064">
        <v>1241393.51</v>
      </c>
      <c r="C1064">
        <v>156</v>
      </c>
      <c r="D1064" t="s">
        <v>20</v>
      </c>
      <c r="E1064" t="s">
        <v>24</v>
      </c>
      <c r="F1064" t="s">
        <v>16</v>
      </c>
      <c r="G1064" t="s">
        <v>19</v>
      </c>
    </row>
    <row r="1065" spans="1:7" x14ac:dyDescent="0.35">
      <c r="A1065">
        <v>5071.5</v>
      </c>
      <c r="B1065">
        <v>596.76999999999896</v>
      </c>
      <c r="C1065">
        <v>13</v>
      </c>
      <c r="D1065" t="s">
        <v>42</v>
      </c>
      <c r="E1065" t="s">
        <v>60</v>
      </c>
      <c r="F1065" t="s">
        <v>13</v>
      </c>
      <c r="G1065" t="s">
        <v>26</v>
      </c>
    </row>
    <row r="1066" spans="1:7" x14ac:dyDescent="0.35">
      <c r="A1066">
        <v>9259072.3399999999</v>
      </c>
      <c r="B1066">
        <v>1386869.68</v>
      </c>
      <c r="C1066">
        <v>768</v>
      </c>
      <c r="D1066" t="s">
        <v>7</v>
      </c>
      <c r="E1066" t="s">
        <v>69</v>
      </c>
      <c r="F1066" t="s">
        <v>9</v>
      </c>
      <c r="G1066" t="s">
        <v>22</v>
      </c>
    </row>
    <row r="1067" spans="1:7" x14ac:dyDescent="0.35">
      <c r="A1067">
        <v>79617928.628552601</v>
      </c>
      <c r="B1067">
        <v>11193660.5628221</v>
      </c>
      <c r="C1067">
        <v>245</v>
      </c>
      <c r="D1067" t="s">
        <v>18</v>
      </c>
      <c r="E1067" t="s">
        <v>14</v>
      </c>
      <c r="F1067" t="s">
        <v>9</v>
      </c>
      <c r="G1067" t="s">
        <v>24</v>
      </c>
    </row>
    <row r="1068" spans="1:7" x14ac:dyDescent="0.35">
      <c r="A1068">
        <v>4179714.8736639898</v>
      </c>
      <c r="B1068">
        <v>479891.90954099997</v>
      </c>
      <c r="C1068">
        <v>419</v>
      </c>
      <c r="D1068" t="s">
        <v>17</v>
      </c>
      <c r="E1068" t="s">
        <v>15</v>
      </c>
      <c r="F1068" t="s">
        <v>13</v>
      </c>
      <c r="G1068" t="s">
        <v>14</v>
      </c>
    </row>
    <row r="1069" spans="1:7" x14ac:dyDescent="0.35">
      <c r="A1069">
        <v>10243.52</v>
      </c>
      <c r="B1069">
        <v>1570.72</v>
      </c>
      <c r="C1069">
        <v>13</v>
      </c>
      <c r="D1069" t="s">
        <v>42</v>
      </c>
      <c r="E1069" t="s">
        <v>76</v>
      </c>
      <c r="F1069" t="s">
        <v>46</v>
      </c>
      <c r="G1069" t="s">
        <v>51</v>
      </c>
    </row>
    <row r="1070" spans="1:7" x14ac:dyDescent="0.35">
      <c r="A1070">
        <v>22371399.324800801</v>
      </c>
      <c r="B1070">
        <v>3807587.2401993098</v>
      </c>
      <c r="C1070">
        <v>79</v>
      </c>
      <c r="D1070" t="s">
        <v>18</v>
      </c>
      <c r="E1070" t="s">
        <v>25</v>
      </c>
      <c r="F1070" t="s">
        <v>39</v>
      </c>
      <c r="G1070" t="s">
        <v>26</v>
      </c>
    </row>
    <row r="1071" spans="1:7" x14ac:dyDescent="0.35">
      <c r="A1071">
        <v>167648.59580700001</v>
      </c>
      <c r="B1071">
        <v>20591.142062700001</v>
      </c>
      <c r="C1071">
        <v>82</v>
      </c>
      <c r="D1071" t="s">
        <v>30</v>
      </c>
      <c r="E1071" t="s">
        <v>35</v>
      </c>
      <c r="F1071" t="s">
        <v>9</v>
      </c>
      <c r="G1071" t="s">
        <v>36</v>
      </c>
    </row>
    <row r="1072" spans="1:7" x14ac:dyDescent="0.35">
      <c r="A1072">
        <v>118475220.184774</v>
      </c>
      <c r="B1072">
        <v>19054923.416578699</v>
      </c>
      <c r="C1072">
        <v>322</v>
      </c>
      <c r="D1072" t="s">
        <v>18</v>
      </c>
      <c r="E1072" t="s">
        <v>76</v>
      </c>
      <c r="F1072" t="s">
        <v>16</v>
      </c>
      <c r="G1072" t="s">
        <v>51</v>
      </c>
    </row>
    <row r="1073" spans="1:7" x14ac:dyDescent="0.35">
      <c r="A1073">
        <v>142715.29999999999</v>
      </c>
      <c r="B1073">
        <v>27004.8999999999</v>
      </c>
      <c r="C1073">
        <v>58</v>
      </c>
      <c r="D1073" t="s">
        <v>42</v>
      </c>
      <c r="E1073" t="s">
        <v>69</v>
      </c>
      <c r="F1073" t="s">
        <v>39</v>
      </c>
      <c r="G1073" t="s">
        <v>22</v>
      </c>
    </row>
    <row r="1074" spans="1:7" x14ac:dyDescent="0.35">
      <c r="A1074">
        <v>381891.38</v>
      </c>
      <c r="B1074">
        <v>50637.18</v>
      </c>
      <c r="C1074">
        <v>38</v>
      </c>
      <c r="D1074" t="s">
        <v>11</v>
      </c>
      <c r="E1074" t="s">
        <v>77</v>
      </c>
      <c r="F1074" t="s">
        <v>46</v>
      </c>
      <c r="G1074" t="s">
        <v>36</v>
      </c>
    </row>
    <row r="1075" spans="1:7" x14ac:dyDescent="0.35">
      <c r="A1075">
        <v>75629456.398573697</v>
      </c>
      <c r="B1075">
        <v>13698187.3450692</v>
      </c>
      <c r="C1075">
        <v>322</v>
      </c>
      <c r="D1075" t="s">
        <v>18</v>
      </c>
      <c r="E1075" t="s">
        <v>83</v>
      </c>
      <c r="F1075" t="s">
        <v>16</v>
      </c>
      <c r="G1075" t="s">
        <v>51</v>
      </c>
    </row>
    <row r="1076" spans="1:7" x14ac:dyDescent="0.35">
      <c r="A1076">
        <v>3936228.6433469998</v>
      </c>
      <c r="B1076">
        <v>585167.31984699995</v>
      </c>
      <c r="C1076">
        <v>411</v>
      </c>
      <c r="D1076" t="s">
        <v>17</v>
      </c>
      <c r="E1076" t="s">
        <v>75</v>
      </c>
      <c r="F1076" t="s">
        <v>13</v>
      </c>
      <c r="G1076" t="s">
        <v>28</v>
      </c>
    </row>
    <row r="1077" spans="1:7" x14ac:dyDescent="0.35">
      <c r="A1077">
        <v>23925410.300000001</v>
      </c>
      <c r="B1077">
        <v>2870751.3299999898</v>
      </c>
      <c r="C1077">
        <v>95</v>
      </c>
      <c r="D1077" t="s">
        <v>20</v>
      </c>
      <c r="E1077" t="s">
        <v>76</v>
      </c>
      <c r="F1077" t="s">
        <v>9</v>
      </c>
      <c r="G1077" t="s">
        <v>51</v>
      </c>
    </row>
    <row r="1078" spans="1:7" x14ac:dyDescent="0.35">
      <c r="A1078">
        <v>4866168.5499999896</v>
      </c>
      <c r="B1078">
        <v>936434.95999999903</v>
      </c>
      <c r="C1078">
        <v>688</v>
      </c>
      <c r="D1078" t="s">
        <v>7</v>
      </c>
      <c r="E1078" t="s">
        <v>54</v>
      </c>
      <c r="F1078" t="s">
        <v>9</v>
      </c>
      <c r="G1078" t="s">
        <v>51</v>
      </c>
    </row>
    <row r="1079" spans="1:7" x14ac:dyDescent="0.35">
      <c r="A1079">
        <v>11363596.43</v>
      </c>
      <c r="B1079">
        <v>1526502.24</v>
      </c>
      <c r="C1079">
        <v>147</v>
      </c>
      <c r="D1079" t="s">
        <v>20</v>
      </c>
      <c r="E1079" t="s">
        <v>34</v>
      </c>
      <c r="F1079" t="s">
        <v>16</v>
      </c>
      <c r="G1079" t="s">
        <v>33</v>
      </c>
    </row>
    <row r="1080" spans="1:7" x14ac:dyDescent="0.35">
      <c r="A1080">
        <v>20093920.114196502</v>
      </c>
      <c r="B1080">
        <v>3069339.8165704999</v>
      </c>
      <c r="C1080">
        <v>512</v>
      </c>
      <c r="D1080" t="s">
        <v>17</v>
      </c>
      <c r="E1080" t="s">
        <v>45</v>
      </c>
      <c r="F1080" t="s">
        <v>9</v>
      </c>
      <c r="G1080" t="s">
        <v>14</v>
      </c>
    </row>
    <row r="1081" spans="1:7" x14ac:dyDescent="0.35">
      <c r="A1081">
        <v>11439552.24</v>
      </c>
      <c r="B1081">
        <v>1406751.38</v>
      </c>
      <c r="C1081">
        <v>37</v>
      </c>
      <c r="D1081" t="s">
        <v>17</v>
      </c>
      <c r="E1081" t="s">
        <v>10</v>
      </c>
      <c r="F1081" t="s">
        <v>39</v>
      </c>
      <c r="G1081" t="s">
        <v>19</v>
      </c>
    </row>
    <row r="1082" spans="1:7" x14ac:dyDescent="0.35">
      <c r="A1082">
        <v>34251675.149999902</v>
      </c>
      <c r="B1082">
        <v>5025069.0999999996</v>
      </c>
      <c r="C1082">
        <v>292</v>
      </c>
      <c r="D1082" t="s">
        <v>17</v>
      </c>
      <c r="E1082" t="s">
        <v>36</v>
      </c>
      <c r="F1082" t="s">
        <v>16</v>
      </c>
      <c r="G1082" t="s">
        <v>10</v>
      </c>
    </row>
    <row r="1083" spans="1:7" x14ac:dyDescent="0.35">
      <c r="A1083">
        <v>20578645.649999999</v>
      </c>
      <c r="B1083">
        <v>2664304.9300000002</v>
      </c>
      <c r="C1083">
        <v>218</v>
      </c>
      <c r="D1083" t="s">
        <v>20</v>
      </c>
      <c r="E1083" t="s">
        <v>37</v>
      </c>
      <c r="F1083" t="s">
        <v>13</v>
      </c>
      <c r="G1083" t="s">
        <v>38</v>
      </c>
    </row>
    <row r="1084" spans="1:7" x14ac:dyDescent="0.35">
      <c r="A1084">
        <v>4023931.39</v>
      </c>
      <c r="B1084">
        <v>624629.06999999995</v>
      </c>
      <c r="C1084">
        <v>252</v>
      </c>
      <c r="D1084" t="s">
        <v>7</v>
      </c>
      <c r="E1084" t="s">
        <v>58</v>
      </c>
      <c r="F1084" t="s">
        <v>46</v>
      </c>
      <c r="G1084" t="s">
        <v>33</v>
      </c>
    </row>
    <row r="1085" spans="1:7" x14ac:dyDescent="0.35">
      <c r="A1085">
        <v>932748.36</v>
      </c>
      <c r="B1085">
        <v>139245.39000000001</v>
      </c>
      <c r="C1085">
        <v>231</v>
      </c>
      <c r="D1085" t="s">
        <v>32</v>
      </c>
      <c r="E1085" t="s">
        <v>29</v>
      </c>
      <c r="F1085" t="s">
        <v>9</v>
      </c>
      <c r="G1085" t="s">
        <v>22</v>
      </c>
    </row>
    <row r="1086" spans="1:7" x14ac:dyDescent="0.35">
      <c r="A1086">
        <v>335702.41</v>
      </c>
      <c r="B1086">
        <v>77227.100000000006</v>
      </c>
      <c r="C1086">
        <v>123</v>
      </c>
      <c r="D1086" t="s">
        <v>40</v>
      </c>
      <c r="E1086" t="s">
        <v>31</v>
      </c>
      <c r="F1086" t="s">
        <v>39</v>
      </c>
      <c r="G1086" t="s">
        <v>28</v>
      </c>
    </row>
    <row r="1087" spans="1:7" x14ac:dyDescent="0.35">
      <c r="A1087">
        <v>98702.159999999902</v>
      </c>
      <c r="B1087">
        <v>15596.7399999999</v>
      </c>
      <c r="C1087">
        <v>24</v>
      </c>
      <c r="D1087" t="s">
        <v>40</v>
      </c>
      <c r="E1087" t="s">
        <v>12</v>
      </c>
      <c r="F1087" t="s">
        <v>23</v>
      </c>
      <c r="G1087" t="s">
        <v>14</v>
      </c>
    </row>
    <row r="1088" spans="1:7" x14ac:dyDescent="0.35">
      <c r="A1088">
        <v>97641715.669157594</v>
      </c>
      <c r="B1088">
        <v>19156251.750944801</v>
      </c>
      <c r="C1088">
        <v>310</v>
      </c>
      <c r="D1088" t="s">
        <v>18</v>
      </c>
      <c r="E1088" t="s">
        <v>12</v>
      </c>
      <c r="F1088" t="s">
        <v>13</v>
      </c>
      <c r="G1088" t="s">
        <v>14</v>
      </c>
    </row>
    <row r="1089" spans="1:7" x14ac:dyDescent="0.35">
      <c r="A1089">
        <v>185745.78</v>
      </c>
      <c r="B1089">
        <v>29615.949999999899</v>
      </c>
      <c r="C1089">
        <v>65</v>
      </c>
      <c r="D1089" t="s">
        <v>40</v>
      </c>
      <c r="E1089" t="s">
        <v>29</v>
      </c>
      <c r="F1089" t="s">
        <v>39</v>
      </c>
      <c r="G1089" t="s">
        <v>22</v>
      </c>
    </row>
    <row r="1090" spans="1:7" x14ac:dyDescent="0.35">
      <c r="A1090">
        <v>791681.9870355</v>
      </c>
      <c r="B1090">
        <v>94336.223750999998</v>
      </c>
      <c r="C1090">
        <v>55</v>
      </c>
      <c r="D1090" t="s">
        <v>17</v>
      </c>
      <c r="E1090" t="s">
        <v>56</v>
      </c>
      <c r="F1090" t="s">
        <v>46</v>
      </c>
      <c r="G1090" t="s">
        <v>33</v>
      </c>
    </row>
    <row r="1091" spans="1:7" x14ac:dyDescent="0.35">
      <c r="A1091">
        <v>5142312.53486499</v>
      </c>
      <c r="B1091">
        <v>752845.35574599996</v>
      </c>
      <c r="C1091">
        <v>423</v>
      </c>
      <c r="D1091" t="s">
        <v>17</v>
      </c>
      <c r="E1091" t="s">
        <v>56</v>
      </c>
      <c r="F1091" t="s">
        <v>13</v>
      </c>
      <c r="G1091" t="s">
        <v>33</v>
      </c>
    </row>
    <row r="1092" spans="1:7" x14ac:dyDescent="0.35">
      <c r="A1092">
        <v>160917.29999999999</v>
      </c>
      <c r="B1092">
        <v>18683.7399999999</v>
      </c>
      <c r="C1092">
        <v>121</v>
      </c>
      <c r="D1092" t="s">
        <v>32</v>
      </c>
      <c r="E1092" t="s">
        <v>36</v>
      </c>
      <c r="F1092" t="s">
        <v>16</v>
      </c>
      <c r="G1092" t="s">
        <v>10</v>
      </c>
    </row>
    <row r="1093" spans="1:7" x14ac:dyDescent="0.35">
      <c r="A1093">
        <v>489323107.29000002</v>
      </c>
      <c r="B1093">
        <v>72158716.309999898</v>
      </c>
      <c r="C1093">
        <v>5142</v>
      </c>
      <c r="D1093" t="s">
        <v>17</v>
      </c>
      <c r="E1093" t="s">
        <v>62</v>
      </c>
      <c r="F1093" t="s">
        <v>46</v>
      </c>
      <c r="G1093" t="s">
        <v>22</v>
      </c>
    </row>
    <row r="1094" spans="1:7" x14ac:dyDescent="0.35">
      <c r="A1094">
        <v>66626.7</v>
      </c>
      <c r="B1094">
        <v>3458.22</v>
      </c>
      <c r="C1094">
        <v>30</v>
      </c>
      <c r="D1094" t="s">
        <v>7</v>
      </c>
      <c r="E1094" t="s">
        <v>77</v>
      </c>
      <c r="F1094" t="s">
        <v>13</v>
      </c>
      <c r="G1094" t="s">
        <v>36</v>
      </c>
    </row>
    <row r="1095" spans="1:7" x14ac:dyDescent="0.35">
      <c r="A1095">
        <v>14536.528746960001</v>
      </c>
      <c r="B1095">
        <v>1895.83330548</v>
      </c>
      <c r="C1095">
        <v>25</v>
      </c>
      <c r="D1095" t="s">
        <v>20</v>
      </c>
      <c r="E1095" t="s">
        <v>78</v>
      </c>
      <c r="F1095" t="s">
        <v>46</v>
      </c>
      <c r="G1095" t="s">
        <v>8</v>
      </c>
    </row>
    <row r="1096" spans="1:7" x14ac:dyDescent="0.35">
      <c r="A1096">
        <v>96272.94</v>
      </c>
      <c r="B1096">
        <v>12046.039999999901</v>
      </c>
      <c r="C1096">
        <v>78</v>
      </c>
      <c r="D1096" t="s">
        <v>42</v>
      </c>
      <c r="E1096" t="s">
        <v>67</v>
      </c>
      <c r="F1096" t="s">
        <v>16</v>
      </c>
      <c r="G1096" t="s">
        <v>51</v>
      </c>
    </row>
    <row r="1097" spans="1:7" x14ac:dyDescent="0.35">
      <c r="A1097">
        <v>25335617.489999902</v>
      </c>
      <c r="B1097">
        <v>3223909.4799999902</v>
      </c>
      <c r="C1097">
        <v>242</v>
      </c>
      <c r="D1097" t="s">
        <v>17</v>
      </c>
      <c r="E1097" t="s">
        <v>59</v>
      </c>
      <c r="F1097" t="s">
        <v>13</v>
      </c>
      <c r="G1097" t="s">
        <v>38</v>
      </c>
    </row>
    <row r="1098" spans="1:7" x14ac:dyDescent="0.35">
      <c r="A1098">
        <v>29221112.169999901</v>
      </c>
      <c r="B1098">
        <v>3879343.93</v>
      </c>
      <c r="C1098">
        <v>243</v>
      </c>
      <c r="D1098" t="s">
        <v>17</v>
      </c>
      <c r="E1098" t="s">
        <v>68</v>
      </c>
      <c r="F1098" t="s">
        <v>13</v>
      </c>
      <c r="G1098" t="s">
        <v>38</v>
      </c>
    </row>
    <row r="1099" spans="1:7" x14ac:dyDescent="0.35">
      <c r="A1099">
        <v>112081.06</v>
      </c>
      <c r="B1099">
        <v>15525.51</v>
      </c>
      <c r="C1099">
        <v>110</v>
      </c>
      <c r="D1099" t="s">
        <v>32</v>
      </c>
      <c r="E1099" t="s">
        <v>29</v>
      </c>
      <c r="F1099" t="s">
        <v>16</v>
      </c>
      <c r="G1099" t="s">
        <v>22</v>
      </c>
    </row>
    <row r="1100" spans="1:7" x14ac:dyDescent="0.35">
      <c r="A1100">
        <v>194164.8</v>
      </c>
      <c r="B1100">
        <v>30573.22</v>
      </c>
      <c r="C1100">
        <v>42</v>
      </c>
      <c r="D1100" t="s">
        <v>30</v>
      </c>
      <c r="E1100" t="s">
        <v>12</v>
      </c>
      <c r="F1100" t="s">
        <v>16</v>
      </c>
      <c r="G1100" t="s">
        <v>14</v>
      </c>
    </row>
    <row r="1101" spans="1:7" x14ac:dyDescent="0.35">
      <c r="A1101">
        <v>1016522.03999999</v>
      </c>
      <c r="B1101">
        <v>147147.52999999901</v>
      </c>
      <c r="C1101">
        <v>217</v>
      </c>
      <c r="D1101" t="s">
        <v>32</v>
      </c>
      <c r="E1101" t="s">
        <v>27</v>
      </c>
      <c r="F1101" t="s">
        <v>9</v>
      </c>
      <c r="G1101" t="s">
        <v>28</v>
      </c>
    </row>
    <row r="1102" spans="1:7" x14ac:dyDescent="0.35">
      <c r="A1102">
        <v>1649504.84</v>
      </c>
      <c r="B1102">
        <v>237959.71</v>
      </c>
      <c r="C1102">
        <v>89</v>
      </c>
      <c r="D1102" t="s">
        <v>11</v>
      </c>
      <c r="E1102" t="s">
        <v>59</v>
      </c>
      <c r="F1102" t="s">
        <v>16</v>
      </c>
      <c r="G1102" t="s">
        <v>38</v>
      </c>
    </row>
    <row r="1103" spans="1:7" x14ac:dyDescent="0.35">
      <c r="A1103">
        <v>216077.09</v>
      </c>
      <c r="B1103">
        <v>50021.25</v>
      </c>
      <c r="C1103">
        <v>114</v>
      </c>
      <c r="D1103" t="s">
        <v>40</v>
      </c>
      <c r="E1103" t="s">
        <v>78</v>
      </c>
      <c r="F1103" t="s">
        <v>39</v>
      </c>
      <c r="G1103" t="s">
        <v>8</v>
      </c>
    </row>
    <row r="1104" spans="1:7" x14ac:dyDescent="0.35">
      <c r="A1104">
        <v>1060228.8199999901</v>
      </c>
      <c r="B1104">
        <v>51727.6499999999</v>
      </c>
      <c r="C1104">
        <v>111</v>
      </c>
      <c r="D1104" t="s">
        <v>7</v>
      </c>
      <c r="E1104" t="s">
        <v>75</v>
      </c>
      <c r="F1104" t="s">
        <v>23</v>
      </c>
      <c r="G1104" t="s">
        <v>28</v>
      </c>
    </row>
    <row r="1105" spans="1:7" x14ac:dyDescent="0.35">
      <c r="A1105">
        <v>7225040.3460015003</v>
      </c>
      <c r="B1105">
        <v>1124330.9409805001</v>
      </c>
      <c r="C1105">
        <v>510</v>
      </c>
      <c r="D1105" t="s">
        <v>17</v>
      </c>
      <c r="E1105" t="s">
        <v>58</v>
      </c>
      <c r="F1105" t="s">
        <v>16</v>
      </c>
      <c r="G1105" t="s">
        <v>33</v>
      </c>
    </row>
    <row r="1106" spans="1:7" x14ac:dyDescent="0.35">
      <c r="A1106">
        <v>250713.04</v>
      </c>
      <c r="B1106">
        <v>59399.23</v>
      </c>
      <c r="C1106">
        <v>120</v>
      </c>
      <c r="D1106" t="s">
        <v>40</v>
      </c>
      <c r="E1106" t="s">
        <v>53</v>
      </c>
      <c r="F1106" t="s">
        <v>39</v>
      </c>
      <c r="G1106" t="s">
        <v>28</v>
      </c>
    </row>
    <row r="1107" spans="1:7" x14ac:dyDescent="0.35">
      <c r="A1107">
        <v>212412.9</v>
      </c>
      <c r="B1107">
        <v>30741.09</v>
      </c>
      <c r="C1107">
        <v>242</v>
      </c>
      <c r="D1107" t="s">
        <v>42</v>
      </c>
      <c r="E1107" t="s">
        <v>45</v>
      </c>
      <c r="F1107" t="s">
        <v>9</v>
      </c>
      <c r="G1107" t="s">
        <v>14</v>
      </c>
    </row>
    <row r="1108" spans="1:7" x14ac:dyDescent="0.35">
      <c r="A1108">
        <v>179806.07</v>
      </c>
      <c r="B1108">
        <v>24811.89</v>
      </c>
      <c r="C1108">
        <v>42</v>
      </c>
      <c r="D1108" t="s">
        <v>11</v>
      </c>
      <c r="E1108" t="s">
        <v>76</v>
      </c>
      <c r="F1108" t="s">
        <v>23</v>
      </c>
      <c r="G1108" t="s">
        <v>51</v>
      </c>
    </row>
    <row r="1109" spans="1:7" x14ac:dyDescent="0.35">
      <c r="A1109">
        <v>73637959.741969898</v>
      </c>
      <c r="B1109">
        <v>11051912.5857684</v>
      </c>
      <c r="C1109">
        <v>248</v>
      </c>
      <c r="D1109" t="s">
        <v>18</v>
      </c>
      <c r="E1109" t="s">
        <v>10</v>
      </c>
      <c r="F1109" t="s">
        <v>9</v>
      </c>
      <c r="G1109" t="s">
        <v>19</v>
      </c>
    </row>
    <row r="1110" spans="1:7" x14ac:dyDescent="0.35">
      <c r="A1110">
        <v>480165.43</v>
      </c>
      <c r="B1110">
        <v>11931.09</v>
      </c>
      <c r="C1110">
        <v>106</v>
      </c>
      <c r="D1110" t="s">
        <v>7</v>
      </c>
      <c r="E1110" t="s">
        <v>57</v>
      </c>
      <c r="F1110" t="s">
        <v>23</v>
      </c>
      <c r="G1110" t="s">
        <v>8</v>
      </c>
    </row>
    <row r="1111" spans="1:7" x14ac:dyDescent="0.35">
      <c r="A1111">
        <v>68408.159999999902</v>
      </c>
      <c r="B1111">
        <v>8102.3399999999901</v>
      </c>
      <c r="C1111">
        <v>83</v>
      </c>
      <c r="D1111" t="s">
        <v>32</v>
      </c>
      <c r="E1111" t="s">
        <v>44</v>
      </c>
      <c r="F1111" t="s">
        <v>16</v>
      </c>
      <c r="G1111" t="s">
        <v>14</v>
      </c>
    </row>
    <row r="1112" spans="1:7" x14ac:dyDescent="0.35">
      <c r="A1112">
        <v>463172.47999999899</v>
      </c>
      <c r="B1112">
        <v>78804.09</v>
      </c>
      <c r="C1112">
        <v>93</v>
      </c>
      <c r="D1112" t="s">
        <v>40</v>
      </c>
      <c r="E1112" t="s">
        <v>27</v>
      </c>
      <c r="F1112" t="s">
        <v>9</v>
      </c>
      <c r="G1112" t="s">
        <v>28</v>
      </c>
    </row>
    <row r="1113" spans="1:7" x14ac:dyDescent="0.35">
      <c r="A1113">
        <v>97843.199999999997</v>
      </c>
      <c r="B1113">
        <v>13234.83</v>
      </c>
      <c r="C1113">
        <v>24</v>
      </c>
      <c r="D1113" t="s">
        <v>32</v>
      </c>
      <c r="E1113" t="s">
        <v>33</v>
      </c>
      <c r="F1113" t="s">
        <v>23</v>
      </c>
      <c r="G1113" t="s">
        <v>24</v>
      </c>
    </row>
    <row r="1114" spans="1:7" x14ac:dyDescent="0.35">
      <c r="A1114">
        <v>3374215.1066064802</v>
      </c>
      <c r="B1114">
        <v>629380.25877393899</v>
      </c>
      <c r="C1114">
        <v>319</v>
      </c>
      <c r="D1114" t="s">
        <v>18</v>
      </c>
      <c r="E1114" t="s">
        <v>80</v>
      </c>
      <c r="F1114" t="s">
        <v>16</v>
      </c>
      <c r="G1114" t="s">
        <v>26</v>
      </c>
    </row>
    <row r="1115" spans="1:7" x14ac:dyDescent="0.35">
      <c r="A1115">
        <v>256139.13</v>
      </c>
      <c r="B1115">
        <v>11036.5799999999</v>
      </c>
      <c r="C1115">
        <v>128</v>
      </c>
      <c r="D1115" t="s">
        <v>7</v>
      </c>
      <c r="E1115" t="s">
        <v>55</v>
      </c>
      <c r="F1115" t="s">
        <v>16</v>
      </c>
      <c r="G1115" t="s">
        <v>8</v>
      </c>
    </row>
    <row r="1116" spans="1:7" x14ac:dyDescent="0.35">
      <c r="A1116">
        <v>153698966.03</v>
      </c>
      <c r="B1116">
        <v>21818986.420000002</v>
      </c>
      <c r="C1116">
        <v>157</v>
      </c>
      <c r="D1116" t="s">
        <v>17</v>
      </c>
      <c r="E1116" t="s">
        <v>68</v>
      </c>
      <c r="F1116" t="s">
        <v>23</v>
      </c>
      <c r="G1116" t="s">
        <v>38</v>
      </c>
    </row>
    <row r="1117" spans="1:7" x14ac:dyDescent="0.35">
      <c r="A1117">
        <v>3573621.68</v>
      </c>
      <c r="B1117">
        <v>775609.26</v>
      </c>
      <c r="C1117">
        <v>86</v>
      </c>
      <c r="D1117" t="s">
        <v>30</v>
      </c>
      <c r="E1117" t="s">
        <v>47</v>
      </c>
      <c r="F1117" t="s">
        <v>9</v>
      </c>
      <c r="G1117" t="s">
        <v>19</v>
      </c>
    </row>
    <row r="1118" spans="1:7" x14ac:dyDescent="0.35">
      <c r="A1118">
        <v>16598872.25</v>
      </c>
      <c r="B1118">
        <v>2339147.8699999899</v>
      </c>
      <c r="C1118">
        <v>217</v>
      </c>
      <c r="D1118" t="s">
        <v>20</v>
      </c>
      <c r="E1118" t="s">
        <v>62</v>
      </c>
      <c r="F1118" t="s">
        <v>13</v>
      </c>
      <c r="G1118" t="s">
        <v>22</v>
      </c>
    </row>
    <row r="1119" spans="1:7" x14ac:dyDescent="0.35">
      <c r="A1119">
        <v>273254.19</v>
      </c>
      <c r="B1119">
        <v>33554.49</v>
      </c>
      <c r="C1119">
        <v>75</v>
      </c>
      <c r="D1119" t="s">
        <v>32</v>
      </c>
      <c r="E1119" t="s">
        <v>24</v>
      </c>
      <c r="F1119" t="s">
        <v>39</v>
      </c>
      <c r="G1119" t="s">
        <v>19</v>
      </c>
    </row>
    <row r="1120" spans="1:7" x14ac:dyDescent="0.35">
      <c r="A1120">
        <v>137411.82</v>
      </c>
      <c r="B1120">
        <v>20045.959999999901</v>
      </c>
      <c r="C1120">
        <v>93</v>
      </c>
      <c r="D1120" t="s">
        <v>32</v>
      </c>
      <c r="E1120" t="s">
        <v>73</v>
      </c>
      <c r="F1120" t="s">
        <v>16</v>
      </c>
      <c r="G1120" t="s">
        <v>36</v>
      </c>
    </row>
    <row r="1121" spans="1:7" x14ac:dyDescent="0.35">
      <c r="A1121">
        <v>8676077.2920578793</v>
      </c>
      <c r="B1121">
        <v>1412818.78160725</v>
      </c>
      <c r="C1121">
        <v>61</v>
      </c>
      <c r="D1121" t="s">
        <v>18</v>
      </c>
      <c r="E1121" t="s">
        <v>59</v>
      </c>
      <c r="F1121" t="s">
        <v>46</v>
      </c>
      <c r="G1121" t="s">
        <v>38</v>
      </c>
    </row>
    <row r="1122" spans="1:7" x14ac:dyDescent="0.35">
      <c r="A1122">
        <v>1444540.597544</v>
      </c>
      <c r="B1122">
        <v>204918.24793000001</v>
      </c>
      <c r="C1122">
        <v>57</v>
      </c>
      <c r="D1122" t="s">
        <v>17</v>
      </c>
      <c r="E1122" t="s">
        <v>44</v>
      </c>
      <c r="F1122" t="s">
        <v>46</v>
      </c>
      <c r="G1122" t="s">
        <v>14</v>
      </c>
    </row>
    <row r="1123" spans="1:7" x14ac:dyDescent="0.35">
      <c r="A1123">
        <v>838102.28</v>
      </c>
      <c r="B1123">
        <v>126078.59</v>
      </c>
      <c r="C1123">
        <v>232</v>
      </c>
      <c r="D1123" t="s">
        <v>32</v>
      </c>
      <c r="E1123" t="s">
        <v>48</v>
      </c>
      <c r="F1123" t="s">
        <v>9</v>
      </c>
      <c r="G1123" t="s">
        <v>14</v>
      </c>
    </row>
    <row r="1124" spans="1:7" x14ac:dyDescent="0.35">
      <c r="A1124">
        <v>53994.109999999899</v>
      </c>
      <c r="B1124">
        <v>5562.39</v>
      </c>
      <c r="C1124">
        <v>53</v>
      </c>
      <c r="D1124" t="s">
        <v>32</v>
      </c>
      <c r="E1124" t="s">
        <v>74</v>
      </c>
      <c r="F1124" t="s">
        <v>16</v>
      </c>
      <c r="G1124" t="s">
        <v>41</v>
      </c>
    </row>
    <row r="1125" spans="1:7" x14ac:dyDescent="0.35">
      <c r="A1125">
        <v>27414696.381368998</v>
      </c>
      <c r="B1125">
        <v>3576117.5012749899</v>
      </c>
      <c r="C1125">
        <v>321</v>
      </c>
      <c r="D1125" t="s">
        <v>17</v>
      </c>
      <c r="E1125" t="s">
        <v>55</v>
      </c>
      <c r="F1125" t="s">
        <v>23</v>
      </c>
      <c r="G1125" t="s">
        <v>8</v>
      </c>
    </row>
    <row r="1126" spans="1:7" x14ac:dyDescent="0.35">
      <c r="A1126">
        <v>654881.37</v>
      </c>
      <c r="B1126">
        <v>98032.299999999901</v>
      </c>
      <c r="C1126">
        <v>133</v>
      </c>
      <c r="D1126" t="s">
        <v>7</v>
      </c>
      <c r="E1126" t="s">
        <v>47</v>
      </c>
      <c r="F1126" t="s">
        <v>23</v>
      </c>
      <c r="G1126" t="s">
        <v>19</v>
      </c>
    </row>
    <row r="1127" spans="1:7" x14ac:dyDescent="0.35">
      <c r="A1127">
        <v>1971962.46</v>
      </c>
      <c r="B1127">
        <v>269801.95999999897</v>
      </c>
      <c r="C1127">
        <v>91</v>
      </c>
      <c r="D1127" t="s">
        <v>30</v>
      </c>
      <c r="E1127" t="s">
        <v>49</v>
      </c>
      <c r="F1127" t="s">
        <v>9</v>
      </c>
      <c r="G1127" t="s">
        <v>33</v>
      </c>
    </row>
    <row r="1128" spans="1:7" x14ac:dyDescent="0.35">
      <c r="A1128">
        <v>66482.083743900002</v>
      </c>
      <c r="B1128">
        <v>6005.9561231999996</v>
      </c>
      <c r="C1128">
        <v>46</v>
      </c>
      <c r="D1128" t="s">
        <v>30</v>
      </c>
      <c r="E1128" t="s">
        <v>80</v>
      </c>
      <c r="F1128" t="s">
        <v>16</v>
      </c>
      <c r="G1128" t="s">
        <v>26</v>
      </c>
    </row>
    <row r="1129" spans="1:7" x14ac:dyDescent="0.35">
      <c r="A1129">
        <v>30496855.657653801</v>
      </c>
      <c r="B1129">
        <v>4911227.7384084398</v>
      </c>
      <c r="C1129">
        <v>83</v>
      </c>
      <c r="D1129" t="s">
        <v>18</v>
      </c>
      <c r="E1129" t="s">
        <v>76</v>
      </c>
      <c r="F1129" t="s">
        <v>39</v>
      </c>
      <c r="G1129" t="s">
        <v>51</v>
      </c>
    </row>
    <row r="1130" spans="1:7" x14ac:dyDescent="0.35">
      <c r="A1130">
        <v>2364631.3899999899</v>
      </c>
      <c r="B1130">
        <v>379775.3</v>
      </c>
      <c r="C1130">
        <v>115</v>
      </c>
      <c r="D1130" t="s">
        <v>7</v>
      </c>
      <c r="E1130" t="s">
        <v>49</v>
      </c>
      <c r="F1130" t="s">
        <v>23</v>
      </c>
      <c r="G1130" t="s">
        <v>33</v>
      </c>
    </row>
    <row r="1131" spans="1:7" x14ac:dyDescent="0.35">
      <c r="A1131">
        <v>1301168.8700000001</v>
      </c>
      <c r="B1131">
        <v>188638.399999999</v>
      </c>
      <c r="C1131">
        <v>94</v>
      </c>
      <c r="D1131" t="s">
        <v>11</v>
      </c>
      <c r="E1131" t="s">
        <v>24</v>
      </c>
      <c r="F1131" t="s">
        <v>16</v>
      </c>
      <c r="G1131" t="s">
        <v>19</v>
      </c>
    </row>
    <row r="1132" spans="1:7" x14ac:dyDescent="0.35">
      <c r="A1132">
        <v>89772.89</v>
      </c>
      <c r="B1132">
        <v>16806.019999999899</v>
      </c>
      <c r="C1132">
        <v>60</v>
      </c>
      <c r="D1132" t="s">
        <v>42</v>
      </c>
      <c r="E1132" t="s">
        <v>14</v>
      </c>
      <c r="F1132" t="s">
        <v>39</v>
      </c>
      <c r="G1132" t="s">
        <v>24</v>
      </c>
    </row>
    <row r="1133" spans="1:7" x14ac:dyDescent="0.35">
      <c r="A1133">
        <v>44214.8299999999</v>
      </c>
      <c r="B1133">
        <v>5722.36</v>
      </c>
      <c r="C1133">
        <v>12</v>
      </c>
      <c r="D1133" t="s">
        <v>32</v>
      </c>
      <c r="E1133" t="s">
        <v>25</v>
      </c>
      <c r="F1133" t="s">
        <v>23</v>
      </c>
      <c r="G1133" t="s">
        <v>26</v>
      </c>
    </row>
    <row r="1134" spans="1:7" x14ac:dyDescent="0.35">
      <c r="A1134">
        <v>123788.68</v>
      </c>
      <c r="B1134">
        <v>22669.919999999998</v>
      </c>
      <c r="C1134">
        <v>32</v>
      </c>
      <c r="D1134" t="s">
        <v>40</v>
      </c>
      <c r="E1134" t="s">
        <v>53</v>
      </c>
      <c r="F1134" t="s">
        <v>23</v>
      </c>
      <c r="G1134" t="s">
        <v>28</v>
      </c>
    </row>
    <row r="1135" spans="1:7" x14ac:dyDescent="0.35">
      <c r="A1135">
        <v>114485.469999999</v>
      </c>
      <c r="B1135">
        <v>15485.37</v>
      </c>
      <c r="C1135">
        <v>90</v>
      </c>
      <c r="D1135" t="s">
        <v>32</v>
      </c>
      <c r="E1135" t="s">
        <v>67</v>
      </c>
      <c r="F1135" t="s">
        <v>16</v>
      </c>
      <c r="G1135" t="s">
        <v>51</v>
      </c>
    </row>
    <row r="1136" spans="1:7" x14ac:dyDescent="0.35">
      <c r="A1136">
        <v>83822.13</v>
      </c>
      <c r="B1136">
        <v>12247.9399999999</v>
      </c>
      <c r="C1136">
        <v>79</v>
      </c>
      <c r="D1136" t="s">
        <v>42</v>
      </c>
      <c r="E1136" t="s">
        <v>80</v>
      </c>
      <c r="F1136" t="s">
        <v>16</v>
      </c>
      <c r="G1136" t="s">
        <v>26</v>
      </c>
    </row>
    <row r="1137" spans="1:7" x14ac:dyDescent="0.35">
      <c r="A1137">
        <v>16085.4899999999</v>
      </c>
      <c r="B1137">
        <v>2021.1399999999901</v>
      </c>
      <c r="C1137">
        <v>27</v>
      </c>
      <c r="D1137" t="s">
        <v>42</v>
      </c>
      <c r="E1137" t="s">
        <v>36</v>
      </c>
      <c r="F1137" t="s">
        <v>23</v>
      </c>
      <c r="G1137" t="s">
        <v>10</v>
      </c>
    </row>
    <row r="1138" spans="1:7" x14ac:dyDescent="0.35">
      <c r="A1138">
        <v>71840.649999999994</v>
      </c>
      <c r="B1138">
        <v>13616.859999999901</v>
      </c>
      <c r="C1138">
        <v>63</v>
      </c>
      <c r="D1138" t="s">
        <v>42</v>
      </c>
      <c r="E1138" t="s">
        <v>47</v>
      </c>
      <c r="F1138" t="s">
        <v>39</v>
      </c>
      <c r="G1138" t="s">
        <v>19</v>
      </c>
    </row>
    <row r="1139" spans="1:7" x14ac:dyDescent="0.35">
      <c r="A1139">
        <v>15405.58880064</v>
      </c>
      <c r="B1139">
        <v>2159.8532449199902</v>
      </c>
      <c r="C1139">
        <v>26</v>
      </c>
      <c r="D1139" t="s">
        <v>20</v>
      </c>
      <c r="E1139" t="s">
        <v>55</v>
      </c>
      <c r="F1139" t="s">
        <v>46</v>
      </c>
      <c r="G1139" t="s">
        <v>8</v>
      </c>
    </row>
    <row r="1140" spans="1:7" x14ac:dyDescent="0.35">
      <c r="A1140">
        <v>43238.330027800002</v>
      </c>
      <c r="B1140">
        <v>8446.7392501599898</v>
      </c>
      <c r="C1140">
        <v>52</v>
      </c>
      <c r="D1140" t="s">
        <v>18</v>
      </c>
      <c r="E1140" t="s">
        <v>86</v>
      </c>
      <c r="F1140" t="s">
        <v>39</v>
      </c>
      <c r="G1140" t="s">
        <v>64</v>
      </c>
    </row>
    <row r="1141" spans="1:7" x14ac:dyDescent="0.35">
      <c r="A1141">
        <v>569531.44999999995</v>
      </c>
      <c r="B1141">
        <v>45711.8299999999</v>
      </c>
      <c r="C1141">
        <v>39</v>
      </c>
      <c r="D1141" t="s">
        <v>30</v>
      </c>
      <c r="E1141" t="s">
        <v>19</v>
      </c>
      <c r="F1141" t="s">
        <v>13</v>
      </c>
      <c r="G1141" t="s">
        <v>19</v>
      </c>
    </row>
    <row r="1142" spans="1:7" x14ac:dyDescent="0.35">
      <c r="A1142">
        <v>200310.49</v>
      </c>
      <c r="B1142">
        <v>21366.11</v>
      </c>
      <c r="C1142">
        <v>128</v>
      </c>
      <c r="D1142" t="s">
        <v>7</v>
      </c>
      <c r="E1142" t="s">
        <v>81</v>
      </c>
      <c r="F1142" t="s">
        <v>16</v>
      </c>
      <c r="G1142" t="s">
        <v>36</v>
      </c>
    </row>
    <row r="1143" spans="1:7" x14ac:dyDescent="0.35">
      <c r="A1143">
        <v>1445053.3999999899</v>
      </c>
      <c r="B1143">
        <v>159832.64000000001</v>
      </c>
      <c r="C1143">
        <v>86</v>
      </c>
      <c r="D1143" t="s">
        <v>30</v>
      </c>
      <c r="E1143" t="s">
        <v>24</v>
      </c>
      <c r="F1143" t="s">
        <v>9</v>
      </c>
      <c r="G1143" t="s">
        <v>19</v>
      </c>
    </row>
    <row r="1144" spans="1:7" x14ac:dyDescent="0.35">
      <c r="A1144">
        <v>1108984.0564385001</v>
      </c>
      <c r="B1144">
        <v>146148.31178749999</v>
      </c>
      <c r="C1144">
        <v>59</v>
      </c>
      <c r="D1144" t="s">
        <v>17</v>
      </c>
      <c r="E1144" t="s">
        <v>54</v>
      </c>
      <c r="F1144" t="s">
        <v>39</v>
      </c>
      <c r="G1144" t="s">
        <v>51</v>
      </c>
    </row>
    <row r="1145" spans="1:7" x14ac:dyDescent="0.35">
      <c r="A1145">
        <v>44086.61</v>
      </c>
      <c r="B1145">
        <v>5089.13</v>
      </c>
      <c r="C1145">
        <v>18</v>
      </c>
      <c r="D1145" t="s">
        <v>32</v>
      </c>
      <c r="E1145" t="s">
        <v>62</v>
      </c>
      <c r="F1145" t="s">
        <v>23</v>
      </c>
      <c r="G1145" t="s">
        <v>22</v>
      </c>
    </row>
    <row r="1146" spans="1:7" x14ac:dyDescent="0.35">
      <c r="A1146">
        <v>493775.7</v>
      </c>
      <c r="B1146">
        <v>76230</v>
      </c>
      <c r="C1146">
        <v>70</v>
      </c>
      <c r="D1146" t="s">
        <v>32</v>
      </c>
      <c r="E1146" t="s">
        <v>61</v>
      </c>
      <c r="F1146" t="s">
        <v>39</v>
      </c>
      <c r="G1146" t="s">
        <v>26</v>
      </c>
    </row>
    <row r="1147" spans="1:7" x14ac:dyDescent="0.35">
      <c r="A1147">
        <v>247145.29</v>
      </c>
      <c r="B1147">
        <v>38399.669999999896</v>
      </c>
      <c r="C1147">
        <v>89</v>
      </c>
      <c r="D1147" t="s">
        <v>32</v>
      </c>
      <c r="E1147" t="s">
        <v>50</v>
      </c>
      <c r="F1147" t="s">
        <v>46</v>
      </c>
      <c r="G1147" t="s">
        <v>28</v>
      </c>
    </row>
    <row r="1148" spans="1:7" x14ac:dyDescent="0.35">
      <c r="A1148">
        <v>11052801.050000001</v>
      </c>
      <c r="B1148">
        <v>1554380.19</v>
      </c>
      <c r="C1148">
        <v>152</v>
      </c>
      <c r="D1148" t="s">
        <v>20</v>
      </c>
      <c r="E1148" t="s">
        <v>8</v>
      </c>
      <c r="F1148" t="s">
        <v>16</v>
      </c>
      <c r="G1148" t="s">
        <v>10</v>
      </c>
    </row>
    <row r="1149" spans="1:7" x14ac:dyDescent="0.35">
      <c r="A1149">
        <v>314323.83999999898</v>
      </c>
      <c r="B1149">
        <v>50629.81</v>
      </c>
      <c r="C1149">
        <v>46</v>
      </c>
      <c r="D1149" t="s">
        <v>32</v>
      </c>
      <c r="E1149" t="s">
        <v>44</v>
      </c>
      <c r="F1149" t="s">
        <v>39</v>
      </c>
      <c r="G1149" t="s">
        <v>33</v>
      </c>
    </row>
    <row r="1150" spans="1:7" x14ac:dyDescent="0.35">
      <c r="A1150">
        <v>681041.89</v>
      </c>
      <c r="B1150">
        <v>74466.86</v>
      </c>
      <c r="C1150">
        <v>35</v>
      </c>
      <c r="D1150" t="s">
        <v>30</v>
      </c>
      <c r="E1150" t="s">
        <v>33</v>
      </c>
      <c r="F1150" t="s">
        <v>13</v>
      </c>
      <c r="G1150" t="s">
        <v>24</v>
      </c>
    </row>
    <row r="1151" spans="1:7" x14ac:dyDescent="0.35">
      <c r="A1151">
        <v>7147268.8099999996</v>
      </c>
      <c r="B1151">
        <v>872348.4</v>
      </c>
      <c r="C1151">
        <v>35</v>
      </c>
      <c r="D1151" t="s">
        <v>17</v>
      </c>
      <c r="E1151" t="s">
        <v>28</v>
      </c>
      <c r="F1151" t="s">
        <v>39</v>
      </c>
      <c r="G1151" t="s">
        <v>10</v>
      </c>
    </row>
    <row r="1152" spans="1:7" x14ac:dyDescent="0.35">
      <c r="A1152">
        <v>233803.59</v>
      </c>
      <c r="B1152">
        <v>27873.389999999901</v>
      </c>
      <c r="C1152">
        <v>69</v>
      </c>
      <c r="D1152" t="s">
        <v>32</v>
      </c>
      <c r="E1152" t="s">
        <v>28</v>
      </c>
      <c r="F1152" t="s">
        <v>39</v>
      </c>
      <c r="G1152" t="s">
        <v>10</v>
      </c>
    </row>
    <row r="1153" spans="1:7" x14ac:dyDescent="0.35">
      <c r="A1153">
        <v>150531.51999999999</v>
      </c>
      <c r="B1153">
        <v>14834.02</v>
      </c>
      <c r="C1153">
        <v>126</v>
      </c>
      <c r="D1153" t="s">
        <v>32</v>
      </c>
      <c r="E1153" t="s">
        <v>24</v>
      </c>
      <c r="F1153" t="s">
        <v>16</v>
      </c>
      <c r="G1153" t="s">
        <v>19</v>
      </c>
    </row>
    <row r="1154" spans="1:7" x14ac:dyDescent="0.35">
      <c r="A1154">
        <v>132681.76</v>
      </c>
      <c r="B1154">
        <v>14588.789999999901</v>
      </c>
      <c r="C1154">
        <v>54</v>
      </c>
      <c r="D1154" t="s">
        <v>42</v>
      </c>
      <c r="E1154" t="s">
        <v>56</v>
      </c>
      <c r="F1154" t="s">
        <v>39</v>
      </c>
      <c r="G1154" t="s">
        <v>33</v>
      </c>
    </row>
    <row r="1155" spans="1:7" x14ac:dyDescent="0.35">
      <c r="A1155">
        <v>364539.17</v>
      </c>
      <c r="B1155">
        <v>51683.87</v>
      </c>
      <c r="C1155">
        <v>82</v>
      </c>
      <c r="D1155" t="s">
        <v>40</v>
      </c>
      <c r="E1155" t="s">
        <v>77</v>
      </c>
      <c r="F1155" t="s">
        <v>9</v>
      </c>
      <c r="G1155" t="s">
        <v>26</v>
      </c>
    </row>
    <row r="1156" spans="1:7" x14ac:dyDescent="0.35">
      <c r="A1156">
        <v>36142363.756124698</v>
      </c>
      <c r="B1156">
        <v>7096586.8030248601</v>
      </c>
      <c r="C1156">
        <v>51</v>
      </c>
      <c r="D1156" t="s">
        <v>18</v>
      </c>
      <c r="E1156" t="s">
        <v>15</v>
      </c>
      <c r="F1156" t="s">
        <v>46</v>
      </c>
      <c r="G1156" t="s">
        <v>14</v>
      </c>
    </row>
    <row r="1157" spans="1:7" x14ac:dyDescent="0.35">
      <c r="A1157">
        <v>67050</v>
      </c>
      <c r="B1157">
        <v>9485.74</v>
      </c>
      <c r="C1157">
        <v>102</v>
      </c>
      <c r="D1157" t="s">
        <v>42</v>
      </c>
      <c r="E1157" t="s">
        <v>58</v>
      </c>
      <c r="F1157" t="s">
        <v>16</v>
      </c>
      <c r="G1157" t="s">
        <v>33</v>
      </c>
    </row>
    <row r="1158" spans="1:7" x14ac:dyDescent="0.35">
      <c r="A1158">
        <v>762836.69</v>
      </c>
      <c r="B1158">
        <v>151157.18999999901</v>
      </c>
      <c r="C1158">
        <v>66</v>
      </c>
      <c r="D1158" t="s">
        <v>30</v>
      </c>
      <c r="E1158" t="s">
        <v>19</v>
      </c>
      <c r="F1158" t="s">
        <v>39</v>
      </c>
      <c r="G1158" t="s">
        <v>19</v>
      </c>
    </row>
    <row r="1159" spans="1:7" x14ac:dyDescent="0.35">
      <c r="A1159">
        <v>82781.912307599996</v>
      </c>
      <c r="B1159">
        <v>17895.172445699998</v>
      </c>
      <c r="C1159">
        <v>37</v>
      </c>
      <c r="D1159" t="s">
        <v>30</v>
      </c>
      <c r="E1159" t="s">
        <v>41</v>
      </c>
      <c r="F1159" t="s">
        <v>16</v>
      </c>
      <c r="G1159" t="s">
        <v>41</v>
      </c>
    </row>
    <row r="1160" spans="1:7" x14ac:dyDescent="0.35">
      <c r="A1160">
        <v>2834972.3335935399</v>
      </c>
      <c r="B1160">
        <v>508520.01490125997</v>
      </c>
      <c r="C1160">
        <v>129</v>
      </c>
      <c r="D1160" t="s">
        <v>18</v>
      </c>
      <c r="E1160" t="s">
        <v>27</v>
      </c>
      <c r="F1160" t="s">
        <v>9</v>
      </c>
      <c r="G1160" t="s">
        <v>28</v>
      </c>
    </row>
    <row r="1161" spans="1:7" x14ac:dyDescent="0.35">
      <c r="A1161">
        <v>57728.67</v>
      </c>
      <c r="B1161">
        <v>4647.74</v>
      </c>
      <c r="C1161">
        <v>26</v>
      </c>
      <c r="D1161" t="s">
        <v>32</v>
      </c>
      <c r="E1161" t="s">
        <v>28</v>
      </c>
      <c r="F1161" t="s">
        <v>23</v>
      </c>
      <c r="G1161" t="s">
        <v>10</v>
      </c>
    </row>
    <row r="1162" spans="1:7" x14ac:dyDescent="0.35">
      <c r="A1162">
        <v>279567.20999999897</v>
      </c>
      <c r="B1162">
        <v>68992.069999999905</v>
      </c>
      <c r="C1162">
        <v>122</v>
      </c>
      <c r="D1162" t="s">
        <v>40</v>
      </c>
      <c r="E1162" t="s">
        <v>75</v>
      </c>
      <c r="F1162" t="s">
        <v>39</v>
      </c>
      <c r="G1162" t="s">
        <v>28</v>
      </c>
    </row>
    <row r="1163" spans="1:7" x14ac:dyDescent="0.35">
      <c r="A1163">
        <v>307599.74953949999</v>
      </c>
      <c r="B1163">
        <v>72289.230908399899</v>
      </c>
      <c r="C1163">
        <v>98</v>
      </c>
      <c r="D1163" t="s">
        <v>30</v>
      </c>
      <c r="E1163" t="s">
        <v>35</v>
      </c>
      <c r="F1163" t="s">
        <v>46</v>
      </c>
      <c r="G1163" t="s">
        <v>36</v>
      </c>
    </row>
    <row r="1164" spans="1:7" x14ac:dyDescent="0.35">
      <c r="A1164">
        <v>4889.79</v>
      </c>
      <c r="B1164">
        <v>555.88</v>
      </c>
      <c r="C1164">
        <v>11</v>
      </c>
      <c r="D1164" t="s">
        <v>42</v>
      </c>
      <c r="E1164" t="s">
        <v>51</v>
      </c>
      <c r="F1164" t="s">
        <v>13</v>
      </c>
      <c r="G1164" t="s">
        <v>24</v>
      </c>
    </row>
    <row r="1165" spans="1:7" x14ac:dyDescent="0.35">
      <c r="A1165">
        <v>477658.02999999898</v>
      </c>
      <c r="B1165">
        <v>69898.8299999999</v>
      </c>
      <c r="C1165">
        <v>45</v>
      </c>
      <c r="D1165" t="s">
        <v>11</v>
      </c>
      <c r="E1165" t="s">
        <v>59</v>
      </c>
      <c r="F1165" t="s">
        <v>46</v>
      </c>
      <c r="G1165" t="s">
        <v>38</v>
      </c>
    </row>
    <row r="1166" spans="1:7" x14ac:dyDescent="0.35">
      <c r="A1166">
        <v>74207.859999999899</v>
      </c>
      <c r="B1166">
        <v>3111.11</v>
      </c>
      <c r="C1166">
        <v>23</v>
      </c>
      <c r="D1166" t="s">
        <v>7</v>
      </c>
      <c r="E1166" t="s">
        <v>41</v>
      </c>
      <c r="F1166" t="s">
        <v>13</v>
      </c>
      <c r="G1166" t="s">
        <v>41</v>
      </c>
    </row>
    <row r="1167" spans="1:7" x14ac:dyDescent="0.35">
      <c r="A1167">
        <v>484985.61570359999</v>
      </c>
      <c r="B1167">
        <v>98530.227566100002</v>
      </c>
      <c r="C1167">
        <v>49</v>
      </c>
      <c r="D1167" t="s">
        <v>30</v>
      </c>
      <c r="E1167" t="s">
        <v>60</v>
      </c>
      <c r="F1167" t="s">
        <v>39</v>
      </c>
      <c r="G1167" t="s">
        <v>26</v>
      </c>
    </row>
    <row r="1168" spans="1:7" x14ac:dyDescent="0.35">
      <c r="A1168">
        <v>80110.3</v>
      </c>
      <c r="B1168">
        <v>10289.42</v>
      </c>
      <c r="C1168">
        <v>25</v>
      </c>
      <c r="D1168" t="s">
        <v>40</v>
      </c>
      <c r="E1168" t="s">
        <v>62</v>
      </c>
      <c r="F1168" t="s">
        <v>23</v>
      </c>
      <c r="G1168" t="s">
        <v>22</v>
      </c>
    </row>
    <row r="1169" spans="1:7" x14ac:dyDescent="0.35">
      <c r="A1169">
        <v>4697.29</v>
      </c>
      <c r="B1169">
        <v>679.97</v>
      </c>
      <c r="C1169">
        <v>11</v>
      </c>
      <c r="D1169" t="s">
        <v>42</v>
      </c>
      <c r="E1169" t="s">
        <v>36</v>
      </c>
      <c r="F1169" t="s">
        <v>13</v>
      </c>
      <c r="G1169" t="s">
        <v>10</v>
      </c>
    </row>
    <row r="1170" spans="1:7" x14ac:dyDescent="0.35">
      <c r="A1170">
        <v>58109.8299999999</v>
      </c>
      <c r="B1170">
        <v>6490.54</v>
      </c>
      <c r="C1170">
        <v>20</v>
      </c>
      <c r="D1170" t="s">
        <v>32</v>
      </c>
      <c r="E1170" t="s">
        <v>52</v>
      </c>
      <c r="F1170" t="s">
        <v>23</v>
      </c>
      <c r="G1170" t="s">
        <v>38</v>
      </c>
    </row>
    <row r="1171" spans="1:7" x14ac:dyDescent="0.35">
      <c r="A1171">
        <v>27565.16</v>
      </c>
      <c r="B1171">
        <v>3096.34</v>
      </c>
      <c r="C1171">
        <v>11</v>
      </c>
      <c r="D1171" t="s">
        <v>32</v>
      </c>
      <c r="E1171" t="s">
        <v>44</v>
      </c>
      <c r="F1171" t="s">
        <v>23</v>
      </c>
      <c r="G1171" t="s">
        <v>33</v>
      </c>
    </row>
    <row r="1172" spans="1:7" x14ac:dyDescent="0.35">
      <c r="A1172">
        <v>230529.14</v>
      </c>
      <c r="B1172">
        <v>29354.91</v>
      </c>
      <c r="C1172">
        <v>50</v>
      </c>
      <c r="D1172" t="s">
        <v>40</v>
      </c>
      <c r="E1172" t="s">
        <v>76</v>
      </c>
      <c r="F1172" t="s">
        <v>16</v>
      </c>
      <c r="G1172" t="s">
        <v>14</v>
      </c>
    </row>
    <row r="1173" spans="1:7" x14ac:dyDescent="0.35">
      <c r="A1173">
        <v>793547.34</v>
      </c>
      <c r="B1173">
        <v>105280.43</v>
      </c>
      <c r="C1173">
        <v>46</v>
      </c>
      <c r="D1173" t="s">
        <v>30</v>
      </c>
      <c r="E1173" t="s">
        <v>69</v>
      </c>
      <c r="F1173" t="s">
        <v>16</v>
      </c>
      <c r="G1173" t="s">
        <v>22</v>
      </c>
    </row>
    <row r="1174" spans="1:7" x14ac:dyDescent="0.35">
      <c r="A1174">
        <v>43683.839999999997</v>
      </c>
      <c r="B1174">
        <v>5668.02</v>
      </c>
      <c r="C1174">
        <v>59</v>
      </c>
      <c r="D1174" t="s">
        <v>42</v>
      </c>
      <c r="E1174" t="s">
        <v>24</v>
      </c>
      <c r="F1174" t="s">
        <v>39</v>
      </c>
      <c r="G1174" t="s">
        <v>19</v>
      </c>
    </row>
    <row r="1175" spans="1:7" x14ac:dyDescent="0.35">
      <c r="A1175">
        <v>4649.33</v>
      </c>
      <c r="B1175">
        <v>615.76</v>
      </c>
      <c r="C1175">
        <v>14</v>
      </c>
      <c r="D1175" t="s">
        <v>42</v>
      </c>
      <c r="E1175" t="s">
        <v>77</v>
      </c>
      <c r="F1175" t="s">
        <v>13</v>
      </c>
      <c r="G1175" t="s">
        <v>36</v>
      </c>
    </row>
    <row r="1176" spans="1:7" x14ac:dyDescent="0.35">
      <c r="A1176">
        <v>2744345.76</v>
      </c>
      <c r="B1176">
        <v>398169.42</v>
      </c>
      <c r="C1176">
        <v>82</v>
      </c>
      <c r="D1176" t="s">
        <v>30</v>
      </c>
      <c r="E1176" t="s">
        <v>8</v>
      </c>
      <c r="F1176" t="s">
        <v>9</v>
      </c>
      <c r="G1176" t="s">
        <v>10</v>
      </c>
    </row>
    <row r="1177" spans="1:7" x14ac:dyDescent="0.35">
      <c r="A1177">
        <v>50439.039999999899</v>
      </c>
      <c r="B1177">
        <v>7469.5</v>
      </c>
      <c r="C1177">
        <v>26</v>
      </c>
      <c r="D1177" t="s">
        <v>40</v>
      </c>
      <c r="E1177" t="s">
        <v>58</v>
      </c>
      <c r="F1177" t="s">
        <v>13</v>
      </c>
      <c r="G1177" t="s">
        <v>33</v>
      </c>
    </row>
    <row r="1178" spans="1:7" x14ac:dyDescent="0.35">
      <c r="A1178">
        <v>50883.619999999901</v>
      </c>
      <c r="B1178">
        <v>7599.0599999999904</v>
      </c>
      <c r="C1178">
        <v>3</v>
      </c>
      <c r="D1178" t="s">
        <v>11</v>
      </c>
      <c r="E1178" t="s">
        <v>53</v>
      </c>
      <c r="F1178" t="s">
        <v>9</v>
      </c>
      <c r="G1178" t="s">
        <v>28</v>
      </c>
    </row>
    <row r="1179" spans="1:7" x14ac:dyDescent="0.35">
      <c r="A1179">
        <v>935814.82226649998</v>
      </c>
      <c r="B1179">
        <v>154894.98049849999</v>
      </c>
      <c r="C1179">
        <v>59</v>
      </c>
      <c r="D1179" t="s">
        <v>17</v>
      </c>
      <c r="E1179" t="s">
        <v>45</v>
      </c>
      <c r="F1179" t="s">
        <v>39</v>
      </c>
      <c r="G1179" t="s">
        <v>14</v>
      </c>
    </row>
    <row r="1180" spans="1:7" x14ac:dyDescent="0.35">
      <c r="A1180">
        <v>57784.15</v>
      </c>
      <c r="B1180">
        <v>5788.62</v>
      </c>
      <c r="C1180">
        <v>26</v>
      </c>
      <c r="D1180" t="s">
        <v>40</v>
      </c>
      <c r="E1180" t="s">
        <v>31</v>
      </c>
      <c r="F1180" t="s">
        <v>13</v>
      </c>
      <c r="G1180" t="s">
        <v>28</v>
      </c>
    </row>
    <row r="1181" spans="1:7" x14ac:dyDescent="0.35">
      <c r="A1181">
        <v>633055.81999999995</v>
      </c>
      <c r="B1181">
        <v>130965.38</v>
      </c>
      <c r="C1181">
        <v>18</v>
      </c>
      <c r="D1181" t="s">
        <v>30</v>
      </c>
      <c r="E1181" t="s">
        <v>62</v>
      </c>
      <c r="F1181" t="s">
        <v>46</v>
      </c>
      <c r="G1181" t="s">
        <v>22</v>
      </c>
    </row>
    <row r="1182" spans="1:7" x14ac:dyDescent="0.35">
      <c r="A1182">
        <v>523264.14999999898</v>
      </c>
      <c r="B1182">
        <v>96518.52</v>
      </c>
      <c r="C1182">
        <v>68</v>
      </c>
      <c r="D1182" t="s">
        <v>32</v>
      </c>
      <c r="E1182" t="s">
        <v>54</v>
      </c>
      <c r="F1182" t="s">
        <v>39</v>
      </c>
      <c r="G1182" t="s">
        <v>51</v>
      </c>
    </row>
    <row r="1183" spans="1:7" x14ac:dyDescent="0.35">
      <c r="A1183">
        <v>46602.879999999997</v>
      </c>
      <c r="B1183">
        <v>6094.33</v>
      </c>
      <c r="C1183">
        <v>12</v>
      </c>
      <c r="D1183" t="s">
        <v>32</v>
      </c>
      <c r="E1183" t="s">
        <v>31</v>
      </c>
      <c r="F1183" t="s">
        <v>23</v>
      </c>
      <c r="G1183" t="s">
        <v>28</v>
      </c>
    </row>
    <row r="1184" spans="1:7" x14ac:dyDescent="0.35">
      <c r="A1184">
        <v>46604.27</v>
      </c>
      <c r="B1184">
        <v>5689.15</v>
      </c>
      <c r="C1184">
        <v>3</v>
      </c>
      <c r="D1184" t="s">
        <v>11</v>
      </c>
      <c r="E1184" t="s">
        <v>65</v>
      </c>
      <c r="F1184" t="s">
        <v>9</v>
      </c>
      <c r="G1184" t="s">
        <v>41</v>
      </c>
    </row>
    <row r="1185" spans="1:7" x14ac:dyDescent="0.35">
      <c r="A1185">
        <v>16536.416338200001</v>
      </c>
      <c r="B1185">
        <v>2276.3474744999999</v>
      </c>
      <c r="C1185">
        <v>14</v>
      </c>
      <c r="D1185" t="s">
        <v>30</v>
      </c>
      <c r="E1185" t="s">
        <v>66</v>
      </c>
      <c r="F1185" t="s">
        <v>13</v>
      </c>
      <c r="G1185" t="s">
        <v>41</v>
      </c>
    </row>
    <row r="1186" spans="1:7" x14ac:dyDescent="0.35">
      <c r="A1186">
        <v>9025.2952658199902</v>
      </c>
      <c r="B1186">
        <v>2052.2817354600002</v>
      </c>
      <c r="C1186">
        <v>10</v>
      </c>
      <c r="D1186" t="s">
        <v>18</v>
      </c>
      <c r="E1186" t="s">
        <v>66</v>
      </c>
      <c r="F1186" t="s">
        <v>90</v>
      </c>
      <c r="G1186" t="s">
        <v>41</v>
      </c>
    </row>
    <row r="1187" spans="1:7" x14ac:dyDescent="0.35">
      <c r="A1187">
        <v>61144.34</v>
      </c>
      <c r="B1187">
        <v>9764.2099999999991</v>
      </c>
      <c r="C1187">
        <v>4</v>
      </c>
      <c r="D1187" t="s">
        <v>11</v>
      </c>
      <c r="E1187" t="s">
        <v>47</v>
      </c>
      <c r="F1187" t="s">
        <v>9</v>
      </c>
      <c r="G1187" t="s">
        <v>19</v>
      </c>
    </row>
    <row r="1188" spans="1:7" x14ac:dyDescent="0.35">
      <c r="A1188">
        <v>19125.259999999998</v>
      </c>
      <c r="B1188">
        <v>2084.96</v>
      </c>
      <c r="C1188">
        <v>9</v>
      </c>
      <c r="D1188" t="s">
        <v>32</v>
      </c>
      <c r="E1188" t="s">
        <v>77</v>
      </c>
      <c r="F1188" t="s">
        <v>23</v>
      </c>
      <c r="G1188" t="s">
        <v>36</v>
      </c>
    </row>
    <row r="1189" spans="1:7" x14ac:dyDescent="0.35">
      <c r="A1189">
        <v>64352.459999999897</v>
      </c>
      <c r="B1189">
        <v>4666.32</v>
      </c>
      <c r="C1189">
        <v>4</v>
      </c>
      <c r="D1189" t="s">
        <v>20</v>
      </c>
      <c r="E1189" t="s">
        <v>36</v>
      </c>
      <c r="F1189" t="s">
        <v>46</v>
      </c>
      <c r="G1189" t="s">
        <v>10</v>
      </c>
    </row>
    <row r="1190" spans="1:7" x14ac:dyDescent="0.35">
      <c r="A1190">
        <v>2239.7800000000002</v>
      </c>
      <c r="B1190">
        <v>347.01</v>
      </c>
      <c r="C1190">
        <v>2</v>
      </c>
      <c r="D1190" t="s">
        <v>42</v>
      </c>
      <c r="E1190" t="s">
        <v>28</v>
      </c>
      <c r="F1190" t="s">
        <v>46</v>
      </c>
      <c r="G1190" t="s">
        <v>10</v>
      </c>
    </row>
    <row r="1191" spans="1:7" x14ac:dyDescent="0.35">
      <c r="A1191">
        <v>2634.34</v>
      </c>
      <c r="B1191">
        <v>280.86</v>
      </c>
      <c r="C1191">
        <v>3</v>
      </c>
      <c r="D1191" t="s">
        <v>32</v>
      </c>
      <c r="E1191" t="s">
        <v>78</v>
      </c>
      <c r="F1191" t="s">
        <v>13</v>
      </c>
      <c r="G1191" t="s">
        <v>8</v>
      </c>
    </row>
    <row r="1192" spans="1:7" x14ac:dyDescent="0.35">
      <c r="A1192">
        <v>2915.04</v>
      </c>
      <c r="B1192">
        <v>490.63</v>
      </c>
      <c r="C1192">
        <v>3</v>
      </c>
      <c r="D1192" t="s">
        <v>32</v>
      </c>
      <c r="E1192" t="s">
        <v>53</v>
      </c>
      <c r="F1192" t="s">
        <v>13</v>
      </c>
      <c r="G1192" t="s">
        <v>28</v>
      </c>
    </row>
    <row r="1193" spans="1:7" x14ac:dyDescent="0.35">
      <c r="A1193">
        <v>2442.87</v>
      </c>
      <c r="B1193">
        <v>334.88</v>
      </c>
      <c r="C1193">
        <v>3</v>
      </c>
      <c r="D1193" t="s">
        <v>32</v>
      </c>
      <c r="E1193" t="s">
        <v>66</v>
      </c>
      <c r="F1193" t="s">
        <v>13</v>
      </c>
      <c r="G1193" t="s">
        <v>41</v>
      </c>
    </row>
    <row r="1194" spans="1:7" x14ac:dyDescent="0.35">
      <c r="A1194">
        <v>2562.96</v>
      </c>
      <c r="B1194">
        <v>277.229999999999</v>
      </c>
      <c r="C1194">
        <v>2</v>
      </c>
      <c r="D1194" t="s">
        <v>42</v>
      </c>
      <c r="E1194" t="s">
        <v>24</v>
      </c>
      <c r="F1194" t="s">
        <v>46</v>
      </c>
      <c r="G1194" t="s">
        <v>19</v>
      </c>
    </row>
    <row r="1195" spans="1:7" x14ac:dyDescent="0.35">
      <c r="A1195">
        <v>66837448.572956197</v>
      </c>
      <c r="B1195">
        <v>11545213.7434959</v>
      </c>
      <c r="C1195">
        <v>311</v>
      </c>
      <c r="D1195" t="s">
        <v>18</v>
      </c>
      <c r="E1195" t="s">
        <v>76</v>
      </c>
      <c r="F1195" t="s">
        <v>13</v>
      </c>
      <c r="G1195" t="s">
        <v>51</v>
      </c>
    </row>
    <row r="1196" spans="1:7" x14ac:dyDescent="0.35">
      <c r="A1196">
        <v>4017198.14</v>
      </c>
      <c r="B1196">
        <v>578079.62</v>
      </c>
      <c r="C1196">
        <v>687</v>
      </c>
      <c r="D1196" t="s">
        <v>7</v>
      </c>
      <c r="E1196" t="s">
        <v>25</v>
      </c>
      <c r="F1196" t="s">
        <v>9</v>
      </c>
      <c r="G1196" t="s">
        <v>26</v>
      </c>
    </row>
    <row r="1197" spans="1:7" x14ac:dyDescent="0.35">
      <c r="A1197">
        <v>110139.967278</v>
      </c>
      <c r="B1197">
        <v>10523.6041977</v>
      </c>
      <c r="C1197">
        <v>54</v>
      </c>
      <c r="D1197" t="s">
        <v>30</v>
      </c>
      <c r="E1197" t="s">
        <v>41</v>
      </c>
      <c r="F1197" t="s">
        <v>9</v>
      </c>
      <c r="G1197" t="s">
        <v>41</v>
      </c>
    </row>
    <row r="1198" spans="1:7" x14ac:dyDescent="0.35">
      <c r="A1198">
        <v>75237.3769862599</v>
      </c>
      <c r="B1198">
        <v>14845.118219759999</v>
      </c>
      <c r="C1198">
        <v>205</v>
      </c>
      <c r="D1198" t="s">
        <v>18</v>
      </c>
      <c r="E1198" t="s">
        <v>71</v>
      </c>
      <c r="F1198" t="s">
        <v>13</v>
      </c>
      <c r="G1198" t="s">
        <v>72</v>
      </c>
    </row>
    <row r="1199" spans="1:7" x14ac:dyDescent="0.35">
      <c r="A1199">
        <v>87759941.437253505</v>
      </c>
      <c r="B1199">
        <v>13078145.374915</v>
      </c>
      <c r="C1199">
        <v>137</v>
      </c>
      <c r="D1199" t="s">
        <v>18</v>
      </c>
      <c r="E1199" t="s">
        <v>34</v>
      </c>
      <c r="F1199" t="s">
        <v>9</v>
      </c>
      <c r="G1199" t="s">
        <v>33</v>
      </c>
    </row>
    <row r="1200" spans="1:7" x14ac:dyDescent="0.35">
      <c r="A1200">
        <v>4257772.0998745104</v>
      </c>
      <c r="B1200">
        <v>718385.21372223995</v>
      </c>
      <c r="C1200">
        <v>316</v>
      </c>
      <c r="D1200" t="s">
        <v>18</v>
      </c>
      <c r="E1200" t="s">
        <v>43</v>
      </c>
      <c r="F1200" t="s">
        <v>16</v>
      </c>
      <c r="G1200" t="s">
        <v>36</v>
      </c>
    </row>
    <row r="1201" spans="1:7" x14ac:dyDescent="0.35">
      <c r="A1201">
        <v>17695439.989999998</v>
      </c>
      <c r="B1201">
        <v>2505721.9500000002</v>
      </c>
      <c r="C1201">
        <v>207</v>
      </c>
      <c r="D1201" t="s">
        <v>20</v>
      </c>
      <c r="E1201" t="s">
        <v>48</v>
      </c>
      <c r="F1201" t="s">
        <v>13</v>
      </c>
      <c r="G1201" t="s">
        <v>14</v>
      </c>
    </row>
    <row r="1202" spans="1:7" x14ac:dyDescent="0.35">
      <c r="A1202">
        <v>463145.64</v>
      </c>
      <c r="B1202">
        <v>77828.009999999995</v>
      </c>
      <c r="C1202">
        <v>74</v>
      </c>
      <c r="D1202" t="s">
        <v>40</v>
      </c>
      <c r="E1202" t="s">
        <v>15</v>
      </c>
      <c r="F1202" t="s">
        <v>39</v>
      </c>
      <c r="G1202" t="s">
        <v>14</v>
      </c>
    </row>
    <row r="1203" spans="1:7" x14ac:dyDescent="0.35">
      <c r="A1203">
        <v>243414.03161790001</v>
      </c>
      <c r="B1203">
        <v>44180.5303796999</v>
      </c>
      <c r="C1203">
        <v>71</v>
      </c>
      <c r="D1203" t="s">
        <v>30</v>
      </c>
      <c r="E1203" t="s">
        <v>74</v>
      </c>
      <c r="F1203" t="s">
        <v>46</v>
      </c>
      <c r="G1203" t="s">
        <v>41</v>
      </c>
    </row>
    <row r="1204" spans="1:7" x14ac:dyDescent="0.35">
      <c r="A1204">
        <v>1146101.46</v>
      </c>
      <c r="B1204">
        <v>139150.94</v>
      </c>
      <c r="C1204">
        <v>113</v>
      </c>
      <c r="D1204" t="s">
        <v>11</v>
      </c>
      <c r="E1204" t="s">
        <v>29</v>
      </c>
      <c r="F1204" t="s">
        <v>13</v>
      </c>
      <c r="G1204" t="s">
        <v>22</v>
      </c>
    </row>
    <row r="1205" spans="1:7" x14ac:dyDescent="0.35">
      <c r="A1205">
        <v>6398768.5101559898</v>
      </c>
      <c r="B1205">
        <v>1203685.5595325001</v>
      </c>
      <c r="C1205">
        <v>502</v>
      </c>
      <c r="D1205" t="s">
        <v>17</v>
      </c>
      <c r="E1205" t="s">
        <v>61</v>
      </c>
      <c r="F1205" t="s">
        <v>16</v>
      </c>
      <c r="G1205" t="s">
        <v>26</v>
      </c>
    </row>
    <row r="1206" spans="1:7" x14ac:dyDescent="0.35">
      <c r="A1206">
        <v>91755408.774137303</v>
      </c>
      <c r="B1206">
        <v>18593799.819804899</v>
      </c>
      <c r="C1206">
        <v>575</v>
      </c>
      <c r="D1206" t="s">
        <v>18</v>
      </c>
      <c r="E1206" t="s">
        <v>62</v>
      </c>
      <c r="F1206" t="s">
        <v>16</v>
      </c>
      <c r="G1206" t="s">
        <v>22</v>
      </c>
    </row>
    <row r="1207" spans="1:7" x14ac:dyDescent="0.35">
      <c r="A1207">
        <v>13613601.447864</v>
      </c>
      <c r="B1207">
        <v>1509345.9770345001</v>
      </c>
      <c r="C1207">
        <v>505</v>
      </c>
      <c r="D1207" t="s">
        <v>17</v>
      </c>
      <c r="E1207" t="s">
        <v>41</v>
      </c>
      <c r="F1207" t="s">
        <v>9</v>
      </c>
      <c r="G1207" t="s">
        <v>41</v>
      </c>
    </row>
    <row r="1208" spans="1:7" x14ac:dyDescent="0.35">
      <c r="A1208">
        <v>78508886.909834698</v>
      </c>
      <c r="B1208">
        <v>12571647.5296987</v>
      </c>
      <c r="C1208">
        <v>545</v>
      </c>
      <c r="D1208" t="s">
        <v>18</v>
      </c>
      <c r="E1208" t="s">
        <v>28</v>
      </c>
      <c r="F1208" t="s">
        <v>13</v>
      </c>
      <c r="G1208" t="s">
        <v>10</v>
      </c>
    </row>
    <row r="1209" spans="1:7" x14ac:dyDescent="0.35">
      <c r="A1209">
        <v>324387.99</v>
      </c>
      <c r="B1209">
        <v>46314.68</v>
      </c>
      <c r="C1209">
        <v>63</v>
      </c>
      <c r="D1209" t="s">
        <v>32</v>
      </c>
      <c r="E1209" t="s">
        <v>29</v>
      </c>
      <c r="F1209" t="s">
        <v>39</v>
      </c>
      <c r="G1209" t="s">
        <v>22</v>
      </c>
    </row>
    <row r="1210" spans="1:7" x14ac:dyDescent="0.35">
      <c r="A1210">
        <v>36634429.519071899</v>
      </c>
      <c r="B1210">
        <v>5253925.670829</v>
      </c>
      <c r="C1210">
        <v>323</v>
      </c>
      <c r="D1210" t="s">
        <v>17</v>
      </c>
      <c r="E1210" t="s">
        <v>31</v>
      </c>
      <c r="F1210" t="s">
        <v>23</v>
      </c>
      <c r="G1210" t="s">
        <v>28</v>
      </c>
    </row>
    <row r="1211" spans="1:7" x14ac:dyDescent="0.35">
      <c r="A1211">
        <v>9587.68</v>
      </c>
      <c r="B1211">
        <v>843.13999999999896</v>
      </c>
      <c r="C1211">
        <v>15</v>
      </c>
      <c r="D1211" t="s">
        <v>42</v>
      </c>
      <c r="E1211" t="s">
        <v>21</v>
      </c>
      <c r="F1211" t="s">
        <v>46</v>
      </c>
      <c r="G1211" t="s">
        <v>22</v>
      </c>
    </row>
    <row r="1212" spans="1:7" x14ac:dyDescent="0.35">
      <c r="A1212">
        <v>4020421.7499999902</v>
      </c>
      <c r="B1212">
        <v>486549.4</v>
      </c>
      <c r="C1212">
        <v>203</v>
      </c>
      <c r="D1212" t="s">
        <v>7</v>
      </c>
      <c r="E1212" t="s">
        <v>27</v>
      </c>
      <c r="F1212" t="s">
        <v>46</v>
      </c>
      <c r="G1212" t="s">
        <v>28</v>
      </c>
    </row>
    <row r="1213" spans="1:7" x14ac:dyDescent="0.35">
      <c r="A1213">
        <v>3830666.19</v>
      </c>
      <c r="B1213">
        <v>552672.15999999898</v>
      </c>
      <c r="C1213">
        <v>246</v>
      </c>
      <c r="D1213" t="s">
        <v>7</v>
      </c>
      <c r="E1213" t="s">
        <v>52</v>
      </c>
      <c r="F1213" t="s">
        <v>46</v>
      </c>
      <c r="G1213" t="s">
        <v>38</v>
      </c>
    </row>
    <row r="1214" spans="1:7" x14ac:dyDescent="0.35">
      <c r="A1214">
        <v>4453437.88</v>
      </c>
      <c r="B1214">
        <v>718483.47999999905</v>
      </c>
      <c r="C1214">
        <v>689</v>
      </c>
      <c r="D1214" t="s">
        <v>7</v>
      </c>
      <c r="E1214" t="s">
        <v>83</v>
      </c>
      <c r="F1214" t="s">
        <v>9</v>
      </c>
      <c r="G1214" t="s">
        <v>51</v>
      </c>
    </row>
    <row r="1215" spans="1:7" x14ac:dyDescent="0.35">
      <c r="A1215">
        <v>9314660.2899999991</v>
      </c>
      <c r="B1215">
        <v>1337973.1799999899</v>
      </c>
      <c r="C1215">
        <v>765</v>
      </c>
      <c r="D1215" t="s">
        <v>7</v>
      </c>
      <c r="E1215" t="s">
        <v>62</v>
      </c>
      <c r="F1215" t="s">
        <v>9</v>
      </c>
      <c r="G1215" t="s">
        <v>22</v>
      </c>
    </row>
    <row r="1216" spans="1:7" x14ac:dyDescent="0.35">
      <c r="A1216">
        <v>5834142.5841269996</v>
      </c>
      <c r="B1216">
        <v>840562.70745700004</v>
      </c>
      <c r="C1216">
        <v>417</v>
      </c>
      <c r="D1216" t="s">
        <v>17</v>
      </c>
      <c r="E1216" t="s">
        <v>55</v>
      </c>
      <c r="F1216" t="s">
        <v>13</v>
      </c>
      <c r="G1216" t="s">
        <v>8</v>
      </c>
    </row>
    <row r="1217" spans="1:7" x14ac:dyDescent="0.35">
      <c r="A1217">
        <v>895919.29</v>
      </c>
      <c r="B1217">
        <v>130220.92</v>
      </c>
      <c r="C1217">
        <v>238</v>
      </c>
      <c r="D1217" t="s">
        <v>32</v>
      </c>
      <c r="E1217" t="s">
        <v>56</v>
      </c>
      <c r="F1217" t="s">
        <v>9</v>
      </c>
      <c r="G1217" t="s">
        <v>33</v>
      </c>
    </row>
    <row r="1218" spans="1:7" x14ac:dyDescent="0.35">
      <c r="A1218">
        <v>199586.63678863901</v>
      </c>
      <c r="B1218">
        <v>49879.566281159998</v>
      </c>
      <c r="C1218">
        <v>259</v>
      </c>
      <c r="D1218" t="s">
        <v>18</v>
      </c>
      <c r="E1218" t="s">
        <v>63</v>
      </c>
      <c r="F1218" t="s">
        <v>16</v>
      </c>
      <c r="G1218" t="s">
        <v>64</v>
      </c>
    </row>
    <row r="1219" spans="1:7" x14ac:dyDescent="0.35">
      <c r="A1219">
        <v>1104331.53999999</v>
      </c>
      <c r="B1219">
        <v>138252.56</v>
      </c>
      <c r="C1219">
        <v>113</v>
      </c>
      <c r="D1219" t="s">
        <v>11</v>
      </c>
      <c r="E1219" t="s">
        <v>62</v>
      </c>
      <c r="F1219" t="s">
        <v>13</v>
      </c>
      <c r="G1219" t="s">
        <v>22</v>
      </c>
    </row>
    <row r="1220" spans="1:7" x14ac:dyDescent="0.35">
      <c r="A1220">
        <v>2588993.36</v>
      </c>
      <c r="B1220">
        <v>477919.53999999899</v>
      </c>
      <c r="C1220">
        <v>1191</v>
      </c>
      <c r="D1220" t="s">
        <v>40</v>
      </c>
      <c r="E1220" t="s">
        <v>74</v>
      </c>
      <c r="F1220" t="s">
        <v>46</v>
      </c>
      <c r="G1220" t="s">
        <v>41</v>
      </c>
    </row>
    <row r="1221" spans="1:7" x14ac:dyDescent="0.35">
      <c r="A1221">
        <v>6113992.9799999902</v>
      </c>
      <c r="B1221">
        <v>881458.94</v>
      </c>
      <c r="C1221">
        <v>707</v>
      </c>
      <c r="D1221" t="s">
        <v>7</v>
      </c>
      <c r="E1221" t="s">
        <v>38</v>
      </c>
      <c r="F1221" t="s">
        <v>9</v>
      </c>
      <c r="G1221" t="s">
        <v>19</v>
      </c>
    </row>
    <row r="1222" spans="1:7" x14ac:dyDescent="0.35">
      <c r="A1222">
        <v>329169.21957298002</v>
      </c>
      <c r="B1222">
        <v>33629.1997739199</v>
      </c>
      <c r="C1222">
        <v>124</v>
      </c>
      <c r="D1222" t="s">
        <v>18</v>
      </c>
      <c r="E1222" t="s">
        <v>86</v>
      </c>
      <c r="F1222" t="s">
        <v>9</v>
      </c>
      <c r="G1222" t="s">
        <v>64</v>
      </c>
    </row>
    <row r="1223" spans="1:7" x14ac:dyDescent="0.35">
      <c r="A1223">
        <v>8806497.5799999908</v>
      </c>
      <c r="B1223">
        <v>1465049.68</v>
      </c>
      <c r="C1223">
        <v>757</v>
      </c>
      <c r="D1223" t="s">
        <v>7</v>
      </c>
      <c r="E1223" t="s">
        <v>58</v>
      </c>
      <c r="F1223" t="s">
        <v>9</v>
      </c>
      <c r="G1223" t="s">
        <v>33</v>
      </c>
    </row>
    <row r="1224" spans="1:7" x14ac:dyDescent="0.35">
      <c r="A1224">
        <v>55825.35</v>
      </c>
      <c r="B1224">
        <v>13351.83</v>
      </c>
      <c r="C1224">
        <v>76</v>
      </c>
      <c r="D1224" t="s">
        <v>40</v>
      </c>
      <c r="E1224" t="s">
        <v>41</v>
      </c>
      <c r="F1224" t="s">
        <v>39</v>
      </c>
      <c r="G1224" t="s">
        <v>41</v>
      </c>
    </row>
    <row r="1225" spans="1:7" x14ac:dyDescent="0.35">
      <c r="A1225">
        <v>8702033.6600000001</v>
      </c>
      <c r="B1225">
        <v>1620852.65</v>
      </c>
      <c r="C1225">
        <v>111</v>
      </c>
      <c r="D1225" t="s">
        <v>30</v>
      </c>
      <c r="E1225" t="s">
        <v>58</v>
      </c>
      <c r="F1225" t="s">
        <v>23</v>
      </c>
      <c r="G1225" t="s">
        <v>33</v>
      </c>
    </row>
    <row r="1226" spans="1:7" x14ac:dyDescent="0.35">
      <c r="A1226">
        <v>179182.69</v>
      </c>
      <c r="B1226">
        <v>23952.799999999999</v>
      </c>
      <c r="C1226">
        <v>272</v>
      </c>
      <c r="D1226" t="s">
        <v>42</v>
      </c>
      <c r="E1226" t="s">
        <v>51</v>
      </c>
      <c r="F1226" t="s">
        <v>9</v>
      </c>
      <c r="G1226" t="s">
        <v>24</v>
      </c>
    </row>
    <row r="1227" spans="1:7" x14ac:dyDescent="0.35">
      <c r="A1227">
        <v>424104.62999999902</v>
      </c>
      <c r="B1227">
        <v>63117.559999999903</v>
      </c>
      <c r="C1227">
        <v>127</v>
      </c>
      <c r="D1227" t="s">
        <v>32</v>
      </c>
      <c r="E1227" t="s">
        <v>35</v>
      </c>
      <c r="F1227" t="s">
        <v>46</v>
      </c>
      <c r="G1227" t="s">
        <v>36</v>
      </c>
    </row>
    <row r="1228" spans="1:7" x14ac:dyDescent="0.35">
      <c r="A1228">
        <v>477809.21999999898</v>
      </c>
      <c r="B1228">
        <v>67060.86</v>
      </c>
      <c r="C1228">
        <v>188</v>
      </c>
      <c r="D1228" t="s">
        <v>32</v>
      </c>
      <c r="E1228" t="s">
        <v>60</v>
      </c>
      <c r="F1228" t="s">
        <v>9</v>
      </c>
      <c r="G1228" t="s">
        <v>51</v>
      </c>
    </row>
    <row r="1229" spans="1:7" x14ac:dyDescent="0.35">
      <c r="A1229">
        <v>67215102.761349902</v>
      </c>
      <c r="B1229">
        <v>8804333.6052385494</v>
      </c>
      <c r="C1229">
        <v>310</v>
      </c>
      <c r="D1229" t="s">
        <v>18</v>
      </c>
      <c r="E1229" t="s">
        <v>60</v>
      </c>
      <c r="F1229" t="s">
        <v>13</v>
      </c>
      <c r="G1229" t="s">
        <v>26</v>
      </c>
    </row>
    <row r="1230" spans="1:7" x14ac:dyDescent="0.35">
      <c r="A1230">
        <v>10021316.74</v>
      </c>
      <c r="B1230">
        <v>1448869.89</v>
      </c>
      <c r="C1230">
        <v>773</v>
      </c>
      <c r="D1230" t="s">
        <v>7</v>
      </c>
      <c r="E1230" t="s">
        <v>52</v>
      </c>
      <c r="F1230" t="s">
        <v>9</v>
      </c>
      <c r="G1230" t="s">
        <v>38</v>
      </c>
    </row>
    <row r="1231" spans="1:7" x14ac:dyDescent="0.35">
      <c r="A1231">
        <v>2178366.8199999998</v>
      </c>
      <c r="B1231">
        <v>308607.59999999899</v>
      </c>
      <c r="C1231">
        <v>199</v>
      </c>
      <c r="D1231" t="s">
        <v>7</v>
      </c>
      <c r="E1231" t="s">
        <v>25</v>
      </c>
      <c r="F1231" t="s">
        <v>46</v>
      </c>
      <c r="G1231" t="s">
        <v>26</v>
      </c>
    </row>
    <row r="1232" spans="1:7" x14ac:dyDescent="0.35">
      <c r="A1232">
        <v>57500435.442171298</v>
      </c>
      <c r="B1232">
        <v>8483682.3567963</v>
      </c>
      <c r="C1232">
        <v>138</v>
      </c>
      <c r="D1232" t="s">
        <v>18</v>
      </c>
      <c r="E1232" t="s">
        <v>61</v>
      </c>
      <c r="F1232" t="s">
        <v>9</v>
      </c>
      <c r="G1232" t="s">
        <v>26</v>
      </c>
    </row>
    <row r="1233" spans="1:7" x14ac:dyDescent="0.35">
      <c r="A1233">
        <v>4279500.28</v>
      </c>
      <c r="B1233">
        <v>658884.68999999994</v>
      </c>
      <c r="C1233">
        <v>94</v>
      </c>
      <c r="D1233" t="s">
        <v>30</v>
      </c>
      <c r="E1233" t="s">
        <v>12</v>
      </c>
      <c r="F1233" t="s">
        <v>9</v>
      </c>
      <c r="G1233" t="s">
        <v>14</v>
      </c>
    </row>
    <row r="1234" spans="1:7" x14ac:dyDescent="0.35">
      <c r="A1234">
        <v>181135.34999999899</v>
      </c>
      <c r="B1234">
        <v>23919.8299999999</v>
      </c>
      <c r="C1234">
        <v>126</v>
      </c>
      <c r="D1234" t="s">
        <v>7</v>
      </c>
      <c r="E1234" t="s">
        <v>61</v>
      </c>
      <c r="F1234" t="s">
        <v>16</v>
      </c>
      <c r="G1234" t="s">
        <v>26</v>
      </c>
    </row>
    <row r="1235" spans="1:7" x14ac:dyDescent="0.35">
      <c r="A1235">
        <v>91220.91</v>
      </c>
      <c r="B1235">
        <v>12634.9299999999</v>
      </c>
      <c r="C1235">
        <v>116</v>
      </c>
      <c r="D1235" t="s">
        <v>42</v>
      </c>
      <c r="E1235" t="s">
        <v>21</v>
      </c>
      <c r="F1235" t="s">
        <v>16</v>
      </c>
      <c r="G1235" t="s">
        <v>22</v>
      </c>
    </row>
    <row r="1236" spans="1:7" x14ac:dyDescent="0.35">
      <c r="A1236">
        <v>48836.934290839999</v>
      </c>
      <c r="B1236">
        <v>8478.5717370399907</v>
      </c>
      <c r="C1236">
        <v>60</v>
      </c>
      <c r="D1236" t="s">
        <v>18</v>
      </c>
      <c r="E1236" t="s">
        <v>55</v>
      </c>
      <c r="F1236" t="s">
        <v>46</v>
      </c>
      <c r="G1236" t="s">
        <v>8</v>
      </c>
    </row>
    <row r="1237" spans="1:7" x14ac:dyDescent="0.35">
      <c r="A1237">
        <v>2347964.62</v>
      </c>
      <c r="B1237">
        <v>268439.929999999</v>
      </c>
      <c r="C1237">
        <v>82</v>
      </c>
      <c r="D1237" t="s">
        <v>30</v>
      </c>
      <c r="E1237" t="s">
        <v>37</v>
      </c>
      <c r="F1237" t="s">
        <v>9</v>
      </c>
      <c r="G1237" t="s">
        <v>38</v>
      </c>
    </row>
    <row r="1238" spans="1:7" x14ac:dyDescent="0.35">
      <c r="A1238">
        <v>1642571.91</v>
      </c>
      <c r="B1238">
        <v>219792.03999999899</v>
      </c>
      <c r="C1238">
        <v>128</v>
      </c>
      <c r="D1238" t="s">
        <v>11</v>
      </c>
      <c r="E1238" t="s">
        <v>22</v>
      </c>
      <c r="F1238" t="s">
        <v>13</v>
      </c>
      <c r="G1238" t="s">
        <v>24</v>
      </c>
    </row>
    <row r="1239" spans="1:7" x14ac:dyDescent="0.35">
      <c r="A1239">
        <v>17694859.144556001</v>
      </c>
      <c r="B1239">
        <v>2582230.4592205002</v>
      </c>
      <c r="C1239">
        <v>325</v>
      </c>
      <c r="D1239" t="s">
        <v>17</v>
      </c>
      <c r="E1239" t="s">
        <v>83</v>
      </c>
      <c r="F1239" t="s">
        <v>23</v>
      </c>
      <c r="G1239" t="s">
        <v>51</v>
      </c>
    </row>
    <row r="1240" spans="1:7" x14ac:dyDescent="0.35">
      <c r="A1240">
        <v>166228.78705622</v>
      </c>
      <c r="B1240">
        <v>41594.862680699996</v>
      </c>
      <c r="C1240">
        <v>227</v>
      </c>
      <c r="D1240" t="s">
        <v>18</v>
      </c>
      <c r="E1240" t="s">
        <v>78</v>
      </c>
      <c r="F1240" t="s">
        <v>13</v>
      </c>
      <c r="G1240" t="s">
        <v>8</v>
      </c>
    </row>
    <row r="1241" spans="1:7" x14ac:dyDescent="0.35">
      <c r="A1241">
        <v>190706.11</v>
      </c>
      <c r="B1241">
        <v>24252.34</v>
      </c>
      <c r="C1241">
        <v>270</v>
      </c>
      <c r="D1241" t="s">
        <v>42</v>
      </c>
      <c r="E1241" t="s">
        <v>26</v>
      </c>
      <c r="F1241" t="s">
        <v>9</v>
      </c>
      <c r="G1241" t="s">
        <v>10</v>
      </c>
    </row>
    <row r="1242" spans="1:7" x14ac:dyDescent="0.35">
      <c r="A1242">
        <v>71203797.577868</v>
      </c>
      <c r="B1242">
        <v>10306524.9869362</v>
      </c>
      <c r="C1242">
        <v>246</v>
      </c>
      <c r="D1242" t="s">
        <v>18</v>
      </c>
      <c r="E1242" t="s">
        <v>38</v>
      </c>
      <c r="F1242" t="s">
        <v>9</v>
      </c>
      <c r="G1242" t="s">
        <v>19</v>
      </c>
    </row>
    <row r="1243" spans="1:7" x14ac:dyDescent="0.35">
      <c r="A1243">
        <v>4991981.61663849</v>
      </c>
      <c r="B1243">
        <v>688937.51029400004</v>
      </c>
      <c r="C1243">
        <v>500</v>
      </c>
      <c r="D1243" t="s">
        <v>17</v>
      </c>
      <c r="E1243" t="s">
        <v>15</v>
      </c>
      <c r="F1243" t="s">
        <v>16</v>
      </c>
      <c r="G1243" t="s">
        <v>14</v>
      </c>
    </row>
    <row r="1244" spans="1:7" x14ac:dyDescent="0.35">
      <c r="A1244">
        <v>4969847.7999999896</v>
      </c>
      <c r="B1244">
        <v>1033754.74</v>
      </c>
      <c r="C1244">
        <v>249</v>
      </c>
      <c r="D1244" t="s">
        <v>7</v>
      </c>
      <c r="E1244" t="s">
        <v>29</v>
      </c>
      <c r="F1244" t="s">
        <v>46</v>
      </c>
      <c r="G1244" t="s">
        <v>22</v>
      </c>
    </row>
    <row r="1245" spans="1:7" x14ac:dyDescent="0.35">
      <c r="A1245">
        <v>1567270.51999999</v>
      </c>
      <c r="B1245">
        <v>196685.66999999899</v>
      </c>
      <c r="C1245">
        <v>165</v>
      </c>
      <c r="D1245" t="s">
        <v>7</v>
      </c>
      <c r="E1245" t="s">
        <v>28</v>
      </c>
      <c r="F1245" t="s">
        <v>39</v>
      </c>
      <c r="G1245" t="s">
        <v>10</v>
      </c>
    </row>
    <row r="1246" spans="1:7" x14ac:dyDescent="0.35">
      <c r="A1246">
        <v>11153723.4099999</v>
      </c>
      <c r="B1246">
        <v>1653577.32</v>
      </c>
      <c r="C1246">
        <v>108</v>
      </c>
      <c r="D1246" t="s">
        <v>30</v>
      </c>
      <c r="E1246" t="s">
        <v>15</v>
      </c>
      <c r="F1246" t="s">
        <v>23</v>
      </c>
      <c r="G1246" t="s">
        <v>14</v>
      </c>
    </row>
    <row r="1247" spans="1:7" x14ac:dyDescent="0.35">
      <c r="A1247">
        <v>31403373.289999999</v>
      </c>
      <c r="B1247">
        <v>4087153.5999999898</v>
      </c>
      <c r="C1247">
        <v>243</v>
      </c>
      <c r="D1247" t="s">
        <v>17</v>
      </c>
      <c r="E1247" t="s">
        <v>26</v>
      </c>
      <c r="F1247" t="s">
        <v>13</v>
      </c>
      <c r="G1247" t="s">
        <v>10</v>
      </c>
    </row>
    <row r="1248" spans="1:7" x14ac:dyDescent="0.35">
      <c r="A1248">
        <v>669687.53</v>
      </c>
      <c r="B1248">
        <v>157039.47</v>
      </c>
      <c r="C1248">
        <v>134</v>
      </c>
      <c r="D1248" t="s">
        <v>7</v>
      </c>
      <c r="E1248" t="s">
        <v>29</v>
      </c>
      <c r="F1248" t="s">
        <v>16</v>
      </c>
      <c r="G1248" t="s">
        <v>22</v>
      </c>
    </row>
    <row r="1249" spans="1:7" x14ac:dyDescent="0.35">
      <c r="A1249">
        <v>429965.48</v>
      </c>
      <c r="B1249">
        <v>38149.919999999998</v>
      </c>
      <c r="C1249">
        <v>47</v>
      </c>
      <c r="D1249" t="s">
        <v>11</v>
      </c>
      <c r="E1249" t="s">
        <v>36</v>
      </c>
      <c r="F1249" t="s">
        <v>46</v>
      </c>
      <c r="G1249" t="s">
        <v>10</v>
      </c>
    </row>
    <row r="1250" spans="1:7" x14ac:dyDescent="0.35">
      <c r="A1250">
        <v>11583.547935839901</v>
      </c>
      <c r="B1250">
        <v>1508.56095708</v>
      </c>
      <c r="C1250">
        <v>19</v>
      </c>
      <c r="D1250" t="s">
        <v>20</v>
      </c>
      <c r="E1250" t="s">
        <v>27</v>
      </c>
      <c r="F1250" t="s">
        <v>46</v>
      </c>
      <c r="G1250" t="s">
        <v>28</v>
      </c>
    </row>
    <row r="1251" spans="1:7" x14ac:dyDescent="0.35">
      <c r="A1251">
        <v>6694836.5834900001</v>
      </c>
      <c r="B1251">
        <v>1059206.027638</v>
      </c>
      <c r="C1251">
        <v>421</v>
      </c>
      <c r="D1251" t="s">
        <v>17</v>
      </c>
      <c r="E1251" t="s">
        <v>67</v>
      </c>
      <c r="F1251" t="s">
        <v>13</v>
      </c>
      <c r="G1251" t="s">
        <v>51</v>
      </c>
    </row>
    <row r="1252" spans="1:7" x14ac:dyDescent="0.35">
      <c r="A1252">
        <v>1505329.64</v>
      </c>
      <c r="B1252">
        <v>198170.78</v>
      </c>
      <c r="C1252">
        <v>131</v>
      </c>
      <c r="D1252" t="s">
        <v>11</v>
      </c>
      <c r="E1252" t="s">
        <v>19</v>
      </c>
      <c r="F1252" t="s">
        <v>13</v>
      </c>
      <c r="G1252" t="s">
        <v>19</v>
      </c>
    </row>
    <row r="1253" spans="1:7" x14ac:dyDescent="0.35">
      <c r="A1253">
        <v>16686710.27</v>
      </c>
      <c r="B1253">
        <v>2185095.21999999</v>
      </c>
      <c r="C1253">
        <v>126</v>
      </c>
      <c r="D1253" t="s">
        <v>20</v>
      </c>
      <c r="E1253" t="s">
        <v>54</v>
      </c>
      <c r="F1253" t="s">
        <v>23</v>
      </c>
      <c r="G1253" t="s">
        <v>51</v>
      </c>
    </row>
    <row r="1254" spans="1:7" x14ac:dyDescent="0.35">
      <c r="A1254">
        <v>472601.18</v>
      </c>
      <c r="B1254">
        <v>73740.960000000006</v>
      </c>
      <c r="C1254">
        <v>197</v>
      </c>
      <c r="D1254" t="s">
        <v>32</v>
      </c>
      <c r="E1254" t="s">
        <v>44</v>
      </c>
      <c r="F1254" t="s">
        <v>9</v>
      </c>
      <c r="G1254" t="s">
        <v>33</v>
      </c>
    </row>
    <row r="1255" spans="1:7" x14ac:dyDescent="0.35">
      <c r="A1255">
        <v>12228463.09</v>
      </c>
      <c r="B1255">
        <v>1807493.8399999901</v>
      </c>
      <c r="C1255">
        <v>144</v>
      </c>
      <c r="D1255" t="s">
        <v>20</v>
      </c>
      <c r="E1255" t="s">
        <v>15</v>
      </c>
      <c r="F1255" t="s">
        <v>16</v>
      </c>
      <c r="G1255" t="s">
        <v>14</v>
      </c>
    </row>
    <row r="1256" spans="1:7" x14ac:dyDescent="0.35">
      <c r="A1256">
        <v>304097.78000000003</v>
      </c>
      <c r="B1256">
        <v>36991.049999999901</v>
      </c>
      <c r="C1256">
        <v>73</v>
      </c>
      <c r="D1256" t="s">
        <v>40</v>
      </c>
      <c r="E1256" t="s">
        <v>47</v>
      </c>
      <c r="F1256" t="s">
        <v>9</v>
      </c>
      <c r="G1256" t="s">
        <v>8</v>
      </c>
    </row>
    <row r="1257" spans="1:7" x14ac:dyDescent="0.35">
      <c r="A1257">
        <v>6100849.7499999898</v>
      </c>
      <c r="B1257">
        <v>1351563.47</v>
      </c>
      <c r="C1257">
        <v>691</v>
      </c>
      <c r="D1257" t="s">
        <v>7</v>
      </c>
      <c r="E1257" t="s">
        <v>60</v>
      </c>
      <c r="F1257" t="s">
        <v>9</v>
      </c>
      <c r="G1257" t="s">
        <v>26</v>
      </c>
    </row>
    <row r="1258" spans="1:7" x14ac:dyDescent="0.35">
      <c r="A1258">
        <v>845155.99897299998</v>
      </c>
      <c r="B1258">
        <v>132919.15291050001</v>
      </c>
      <c r="C1258">
        <v>59</v>
      </c>
      <c r="D1258" t="s">
        <v>17</v>
      </c>
      <c r="E1258" t="s">
        <v>58</v>
      </c>
      <c r="F1258" t="s">
        <v>39</v>
      </c>
      <c r="G1258" t="s">
        <v>33</v>
      </c>
    </row>
    <row r="1259" spans="1:7" x14ac:dyDescent="0.35">
      <c r="A1259">
        <v>8489039.7126975004</v>
      </c>
      <c r="B1259">
        <v>1463109.5675955</v>
      </c>
      <c r="C1259">
        <v>421</v>
      </c>
      <c r="D1259" t="s">
        <v>17</v>
      </c>
      <c r="E1259" t="s">
        <v>76</v>
      </c>
      <c r="F1259" t="s">
        <v>13</v>
      </c>
      <c r="G1259" t="s">
        <v>51</v>
      </c>
    </row>
    <row r="1260" spans="1:7" x14ac:dyDescent="0.35">
      <c r="A1260">
        <v>258685.68</v>
      </c>
      <c r="B1260">
        <v>62208.159999999902</v>
      </c>
      <c r="C1260">
        <v>65</v>
      </c>
      <c r="D1260" t="s">
        <v>32</v>
      </c>
      <c r="E1260" t="s">
        <v>53</v>
      </c>
      <c r="F1260" t="s">
        <v>39</v>
      </c>
      <c r="G1260" t="s">
        <v>28</v>
      </c>
    </row>
    <row r="1261" spans="1:7" x14ac:dyDescent="0.35">
      <c r="A1261">
        <v>910759.21082449995</v>
      </c>
      <c r="B1261">
        <v>190652.21398035999</v>
      </c>
      <c r="C1261">
        <v>78</v>
      </c>
      <c r="D1261" t="s">
        <v>18</v>
      </c>
      <c r="E1261" t="s">
        <v>73</v>
      </c>
      <c r="F1261" t="s">
        <v>39</v>
      </c>
      <c r="G1261" t="s">
        <v>36</v>
      </c>
    </row>
    <row r="1262" spans="1:7" x14ac:dyDescent="0.35">
      <c r="A1262">
        <v>381597.83999999898</v>
      </c>
      <c r="B1262">
        <v>49767.42</v>
      </c>
      <c r="C1262">
        <v>81</v>
      </c>
      <c r="D1262" t="s">
        <v>32</v>
      </c>
      <c r="E1262" t="s">
        <v>33</v>
      </c>
      <c r="F1262" t="s">
        <v>46</v>
      </c>
      <c r="G1262" t="s">
        <v>24</v>
      </c>
    </row>
    <row r="1263" spans="1:7" x14ac:dyDescent="0.35">
      <c r="A1263">
        <v>986791.7</v>
      </c>
      <c r="B1263">
        <v>105128.43</v>
      </c>
      <c r="C1263">
        <v>120</v>
      </c>
      <c r="D1263" t="s">
        <v>7</v>
      </c>
      <c r="E1263" t="s">
        <v>62</v>
      </c>
      <c r="F1263" t="s">
        <v>23</v>
      </c>
      <c r="G1263" t="s">
        <v>22</v>
      </c>
    </row>
    <row r="1264" spans="1:7" x14ac:dyDescent="0.35">
      <c r="A1264">
        <v>67371.45</v>
      </c>
      <c r="B1264">
        <v>10659.97</v>
      </c>
      <c r="C1264">
        <v>26</v>
      </c>
      <c r="D1264" t="s">
        <v>40</v>
      </c>
      <c r="E1264" t="s">
        <v>45</v>
      </c>
      <c r="F1264" t="s">
        <v>13</v>
      </c>
      <c r="G1264" t="s">
        <v>14</v>
      </c>
    </row>
    <row r="1265" spans="1:7" x14ac:dyDescent="0.35">
      <c r="A1265">
        <v>951731.6060725</v>
      </c>
      <c r="B1265">
        <v>120835.200782999</v>
      </c>
      <c r="C1265">
        <v>58</v>
      </c>
      <c r="D1265" t="s">
        <v>17</v>
      </c>
      <c r="E1265" t="s">
        <v>15</v>
      </c>
      <c r="F1265" t="s">
        <v>46</v>
      </c>
      <c r="G1265" t="s">
        <v>14</v>
      </c>
    </row>
    <row r="1266" spans="1:7" x14ac:dyDescent="0.35">
      <c r="A1266">
        <v>520017.30107063998</v>
      </c>
      <c r="B1266">
        <v>88964.92400544</v>
      </c>
      <c r="C1266">
        <v>89</v>
      </c>
      <c r="D1266" t="s">
        <v>20</v>
      </c>
      <c r="E1266" t="s">
        <v>57</v>
      </c>
      <c r="F1266" t="s">
        <v>9</v>
      </c>
      <c r="G1266" t="s">
        <v>8</v>
      </c>
    </row>
    <row r="1267" spans="1:7" x14ac:dyDescent="0.35">
      <c r="A1267">
        <v>158863.75</v>
      </c>
      <c r="B1267">
        <v>29451.72</v>
      </c>
      <c r="C1267">
        <v>53</v>
      </c>
      <c r="D1267" t="s">
        <v>7</v>
      </c>
      <c r="E1267" t="s">
        <v>44</v>
      </c>
      <c r="F1267" t="s">
        <v>13</v>
      </c>
      <c r="G1267" t="s">
        <v>14</v>
      </c>
    </row>
    <row r="1268" spans="1:7" x14ac:dyDescent="0.35">
      <c r="A1268">
        <v>2478071.02</v>
      </c>
      <c r="B1268">
        <v>268035.8</v>
      </c>
      <c r="C1268">
        <v>56</v>
      </c>
      <c r="D1268" t="s">
        <v>30</v>
      </c>
      <c r="E1268" t="s">
        <v>52</v>
      </c>
      <c r="F1268" t="s">
        <v>39</v>
      </c>
      <c r="G1268" t="s">
        <v>38</v>
      </c>
    </row>
    <row r="1269" spans="1:7" x14ac:dyDescent="0.35">
      <c r="A1269">
        <v>153301745.08999899</v>
      </c>
      <c r="B1269">
        <v>19680204.199999999</v>
      </c>
      <c r="C1269">
        <v>157</v>
      </c>
      <c r="D1269" t="s">
        <v>17</v>
      </c>
      <c r="E1269" t="s">
        <v>22</v>
      </c>
      <c r="F1269" t="s">
        <v>23</v>
      </c>
      <c r="G1269" t="s">
        <v>24</v>
      </c>
    </row>
    <row r="1270" spans="1:7" x14ac:dyDescent="0.35">
      <c r="A1270">
        <v>83416992.150988594</v>
      </c>
      <c r="B1270">
        <v>13273435.563598599</v>
      </c>
      <c r="C1270">
        <v>250</v>
      </c>
      <c r="D1270" t="s">
        <v>18</v>
      </c>
      <c r="E1270" t="s">
        <v>19</v>
      </c>
      <c r="F1270" t="s">
        <v>9</v>
      </c>
      <c r="G1270" t="s">
        <v>19</v>
      </c>
    </row>
    <row r="1271" spans="1:7" x14ac:dyDescent="0.35">
      <c r="A1271">
        <v>53077.65</v>
      </c>
      <c r="B1271">
        <v>6642.52</v>
      </c>
      <c r="C1271">
        <v>60</v>
      </c>
      <c r="D1271" t="s">
        <v>42</v>
      </c>
      <c r="E1271" t="s">
        <v>22</v>
      </c>
      <c r="F1271" t="s">
        <v>39</v>
      </c>
      <c r="G1271" t="s">
        <v>24</v>
      </c>
    </row>
    <row r="1272" spans="1:7" x14ac:dyDescent="0.35">
      <c r="A1272">
        <v>266462.87999999902</v>
      </c>
      <c r="B1272">
        <v>43399.039999999899</v>
      </c>
      <c r="C1272">
        <v>54</v>
      </c>
      <c r="D1272" t="s">
        <v>32</v>
      </c>
      <c r="E1272" t="s">
        <v>44</v>
      </c>
      <c r="F1272" t="s">
        <v>39</v>
      </c>
      <c r="G1272" t="s">
        <v>14</v>
      </c>
    </row>
    <row r="1273" spans="1:7" x14ac:dyDescent="0.35">
      <c r="A1273">
        <v>400557.24</v>
      </c>
      <c r="B1273">
        <v>54161.369999999901</v>
      </c>
      <c r="C1273">
        <v>41</v>
      </c>
      <c r="D1273" t="s">
        <v>11</v>
      </c>
      <c r="E1273" t="s">
        <v>67</v>
      </c>
      <c r="F1273" t="s">
        <v>46</v>
      </c>
      <c r="G1273" t="s">
        <v>51</v>
      </c>
    </row>
    <row r="1274" spans="1:7" x14ac:dyDescent="0.35">
      <c r="A1274">
        <v>949982.84</v>
      </c>
      <c r="B1274">
        <v>127159.33999999901</v>
      </c>
      <c r="C1274">
        <v>233</v>
      </c>
      <c r="D1274" t="s">
        <v>32</v>
      </c>
      <c r="E1274" t="s">
        <v>28</v>
      </c>
      <c r="F1274" t="s">
        <v>9</v>
      </c>
      <c r="G1274" t="s">
        <v>10</v>
      </c>
    </row>
    <row r="1275" spans="1:7" x14ac:dyDescent="0.35">
      <c r="A1275">
        <v>6260649.5300000003</v>
      </c>
      <c r="B1275">
        <v>732538.82</v>
      </c>
      <c r="C1275">
        <v>126</v>
      </c>
      <c r="D1275" t="s">
        <v>30</v>
      </c>
      <c r="E1275" t="s">
        <v>26</v>
      </c>
      <c r="F1275" t="s">
        <v>23</v>
      </c>
      <c r="G1275" t="s">
        <v>10</v>
      </c>
    </row>
    <row r="1276" spans="1:7" x14ac:dyDescent="0.35">
      <c r="A1276">
        <v>303950.27645399998</v>
      </c>
      <c r="B1276">
        <v>66788.783400900007</v>
      </c>
      <c r="C1276">
        <v>105</v>
      </c>
      <c r="D1276" t="s">
        <v>30</v>
      </c>
      <c r="E1276" t="s">
        <v>55</v>
      </c>
      <c r="F1276" t="s">
        <v>46</v>
      </c>
      <c r="G1276" t="s">
        <v>8</v>
      </c>
    </row>
    <row r="1277" spans="1:7" x14ac:dyDescent="0.35">
      <c r="A1277">
        <v>423722.78</v>
      </c>
      <c r="B1277">
        <v>60279.14</v>
      </c>
      <c r="C1277">
        <v>35</v>
      </c>
      <c r="D1277" t="s">
        <v>30</v>
      </c>
      <c r="E1277" t="s">
        <v>36</v>
      </c>
      <c r="F1277" t="s">
        <v>13</v>
      </c>
      <c r="G1277" t="s">
        <v>10</v>
      </c>
    </row>
    <row r="1278" spans="1:7" x14ac:dyDescent="0.35">
      <c r="A1278">
        <v>537597.15999999898</v>
      </c>
      <c r="B1278">
        <v>47225.33</v>
      </c>
      <c r="C1278">
        <v>38</v>
      </c>
      <c r="D1278" t="s">
        <v>30</v>
      </c>
      <c r="E1278" t="s">
        <v>24</v>
      </c>
      <c r="F1278" t="s">
        <v>13</v>
      </c>
      <c r="G1278" t="s">
        <v>19</v>
      </c>
    </row>
    <row r="1279" spans="1:7" x14ac:dyDescent="0.35">
      <c r="A1279">
        <v>392539.90641467902</v>
      </c>
      <c r="B1279">
        <v>51662.966487239901</v>
      </c>
      <c r="C1279">
        <v>214</v>
      </c>
      <c r="D1279" t="s">
        <v>20</v>
      </c>
      <c r="E1279" t="s">
        <v>41</v>
      </c>
      <c r="F1279" t="s">
        <v>13</v>
      </c>
      <c r="G1279" t="s">
        <v>41</v>
      </c>
    </row>
    <row r="1280" spans="1:7" x14ac:dyDescent="0.35">
      <c r="A1280">
        <v>513033.28</v>
      </c>
      <c r="B1280">
        <v>80317.11</v>
      </c>
      <c r="C1280">
        <v>94</v>
      </c>
      <c r="D1280" t="s">
        <v>40</v>
      </c>
      <c r="E1280" t="s">
        <v>81</v>
      </c>
      <c r="F1280" t="s">
        <v>9</v>
      </c>
      <c r="G1280" t="s">
        <v>36</v>
      </c>
    </row>
    <row r="1281" spans="1:7" x14ac:dyDescent="0.35">
      <c r="A1281">
        <v>1024994.44</v>
      </c>
      <c r="B1281">
        <v>139144.74</v>
      </c>
      <c r="C1281">
        <v>115</v>
      </c>
      <c r="D1281" t="s">
        <v>11</v>
      </c>
      <c r="E1281" t="s">
        <v>56</v>
      </c>
      <c r="F1281" t="s">
        <v>13</v>
      </c>
      <c r="G1281" t="s">
        <v>33</v>
      </c>
    </row>
    <row r="1282" spans="1:7" x14ac:dyDescent="0.35">
      <c r="A1282">
        <v>1239330.76964949</v>
      </c>
      <c r="B1282">
        <v>134573.80499749901</v>
      </c>
      <c r="C1282">
        <v>59</v>
      </c>
      <c r="D1282" t="s">
        <v>17</v>
      </c>
      <c r="E1282" t="s">
        <v>61</v>
      </c>
      <c r="F1282" t="s">
        <v>39</v>
      </c>
      <c r="G1282" t="s">
        <v>26</v>
      </c>
    </row>
    <row r="1283" spans="1:7" x14ac:dyDescent="0.35">
      <c r="A1283">
        <v>7632350.4499999899</v>
      </c>
      <c r="B1283">
        <v>1722770.7</v>
      </c>
      <c r="C1283">
        <v>154</v>
      </c>
      <c r="D1283" t="s">
        <v>7</v>
      </c>
      <c r="E1283" t="s">
        <v>12</v>
      </c>
      <c r="F1283" t="s">
        <v>39</v>
      </c>
      <c r="G1283" t="s">
        <v>14</v>
      </c>
    </row>
    <row r="1284" spans="1:7" x14ac:dyDescent="0.35">
      <c r="A1284">
        <v>396296.4691554</v>
      </c>
      <c r="B1284">
        <v>92226.744746399898</v>
      </c>
      <c r="C1284">
        <v>48</v>
      </c>
      <c r="D1284" t="s">
        <v>30</v>
      </c>
      <c r="E1284" t="s">
        <v>73</v>
      </c>
      <c r="F1284" t="s">
        <v>39</v>
      </c>
      <c r="G1284" t="s">
        <v>36</v>
      </c>
    </row>
    <row r="1285" spans="1:7" x14ac:dyDescent="0.35">
      <c r="A1285">
        <v>269518.47123539902</v>
      </c>
      <c r="B1285">
        <v>37556.396925000001</v>
      </c>
      <c r="C1285">
        <v>128</v>
      </c>
      <c r="D1285" t="s">
        <v>20</v>
      </c>
      <c r="E1285" t="s">
        <v>31</v>
      </c>
      <c r="F1285" t="s">
        <v>23</v>
      </c>
      <c r="G1285" t="s">
        <v>28</v>
      </c>
    </row>
    <row r="1286" spans="1:7" x14ac:dyDescent="0.35">
      <c r="A1286">
        <v>87102.93</v>
      </c>
      <c r="B1286">
        <v>10392.299999999999</v>
      </c>
      <c r="C1286">
        <v>24</v>
      </c>
      <c r="D1286" t="s">
        <v>40</v>
      </c>
      <c r="E1286" t="s">
        <v>27</v>
      </c>
      <c r="F1286" t="s">
        <v>13</v>
      </c>
      <c r="G1286" t="s">
        <v>28</v>
      </c>
    </row>
    <row r="1287" spans="1:7" x14ac:dyDescent="0.35">
      <c r="A1287">
        <v>309423.74844743899</v>
      </c>
      <c r="B1287">
        <v>43642.355977560001</v>
      </c>
      <c r="C1287">
        <v>127</v>
      </c>
      <c r="D1287" t="s">
        <v>20</v>
      </c>
      <c r="E1287" t="s">
        <v>66</v>
      </c>
      <c r="F1287" t="s">
        <v>23</v>
      </c>
      <c r="G1287" t="s">
        <v>41</v>
      </c>
    </row>
    <row r="1288" spans="1:7" x14ac:dyDescent="0.35">
      <c r="A1288">
        <v>184259.95582830001</v>
      </c>
      <c r="B1288">
        <v>20259.722300400001</v>
      </c>
      <c r="C1288">
        <v>85</v>
      </c>
      <c r="D1288" t="s">
        <v>30</v>
      </c>
      <c r="E1288" t="s">
        <v>80</v>
      </c>
      <c r="F1288" t="s">
        <v>9</v>
      </c>
      <c r="G1288" t="s">
        <v>26</v>
      </c>
    </row>
    <row r="1289" spans="1:7" x14ac:dyDescent="0.35">
      <c r="A1289">
        <v>174215.179999999</v>
      </c>
      <c r="B1289">
        <v>21555.359999999899</v>
      </c>
      <c r="C1289">
        <v>41</v>
      </c>
      <c r="D1289" t="s">
        <v>11</v>
      </c>
      <c r="E1289" t="s">
        <v>60</v>
      </c>
      <c r="F1289" t="s">
        <v>23</v>
      </c>
      <c r="G1289" t="s">
        <v>26</v>
      </c>
    </row>
    <row r="1290" spans="1:7" x14ac:dyDescent="0.35">
      <c r="A1290">
        <v>426896.63999999902</v>
      </c>
      <c r="B1290">
        <v>57419.199999999997</v>
      </c>
      <c r="C1290">
        <v>153</v>
      </c>
      <c r="D1290" t="s">
        <v>32</v>
      </c>
      <c r="E1290" t="s">
        <v>77</v>
      </c>
      <c r="F1290" t="s">
        <v>9</v>
      </c>
      <c r="G1290" t="s">
        <v>36</v>
      </c>
    </row>
    <row r="1291" spans="1:7" x14ac:dyDescent="0.35">
      <c r="A1291">
        <v>1083668.8199999901</v>
      </c>
      <c r="B1291">
        <v>181795.62</v>
      </c>
      <c r="C1291">
        <v>103</v>
      </c>
      <c r="D1291" t="s">
        <v>11</v>
      </c>
      <c r="E1291" t="s">
        <v>78</v>
      </c>
      <c r="F1291" t="s">
        <v>13</v>
      </c>
      <c r="G1291" t="s">
        <v>8</v>
      </c>
    </row>
    <row r="1292" spans="1:7" x14ac:dyDescent="0.35">
      <c r="A1292">
        <v>166601.01450516001</v>
      </c>
      <c r="B1292">
        <v>21304.7711767199</v>
      </c>
      <c r="C1292">
        <v>139</v>
      </c>
      <c r="D1292" t="s">
        <v>20</v>
      </c>
      <c r="E1292" t="s">
        <v>35</v>
      </c>
      <c r="F1292" t="s">
        <v>16</v>
      </c>
      <c r="G1292" t="s">
        <v>36</v>
      </c>
    </row>
    <row r="1293" spans="1:7" x14ac:dyDescent="0.35">
      <c r="A1293">
        <v>1508887.2211114401</v>
      </c>
      <c r="B1293">
        <v>255747.23681015999</v>
      </c>
      <c r="C1293">
        <v>81</v>
      </c>
      <c r="D1293" t="s">
        <v>18</v>
      </c>
      <c r="E1293" t="s">
        <v>27</v>
      </c>
      <c r="F1293" t="s">
        <v>46</v>
      </c>
      <c r="G1293" t="s">
        <v>28</v>
      </c>
    </row>
    <row r="1294" spans="1:7" x14ac:dyDescent="0.35">
      <c r="A1294">
        <v>288725.13933323999</v>
      </c>
      <c r="B1294">
        <v>39879.999893879904</v>
      </c>
      <c r="C1294">
        <v>128</v>
      </c>
      <c r="D1294" t="s">
        <v>20</v>
      </c>
      <c r="E1294" t="s">
        <v>43</v>
      </c>
      <c r="F1294" t="s">
        <v>23</v>
      </c>
      <c r="G1294" t="s">
        <v>36</v>
      </c>
    </row>
    <row r="1295" spans="1:7" x14ac:dyDescent="0.35">
      <c r="A1295">
        <v>21602009.800000001</v>
      </c>
      <c r="B1295">
        <v>2455001.2899999898</v>
      </c>
      <c r="C1295">
        <v>97</v>
      </c>
      <c r="D1295" t="s">
        <v>20</v>
      </c>
      <c r="E1295" t="s">
        <v>69</v>
      </c>
      <c r="F1295" t="s">
        <v>9</v>
      </c>
      <c r="G1295" t="s">
        <v>22</v>
      </c>
    </row>
    <row r="1296" spans="1:7" x14ac:dyDescent="0.35">
      <c r="A1296">
        <v>1837603.77</v>
      </c>
      <c r="B1296">
        <v>488841.94999999902</v>
      </c>
      <c r="C1296">
        <v>46</v>
      </c>
      <c r="D1296" t="s">
        <v>30</v>
      </c>
      <c r="E1296" t="s">
        <v>21</v>
      </c>
      <c r="F1296" t="s">
        <v>16</v>
      </c>
      <c r="G1296" t="s">
        <v>22</v>
      </c>
    </row>
    <row r="1297" spans="1:7" x14ac:dyDescent="0.35">
      <c r="A1297">
        <v>429477.82253970002</v>
      </c>
      <c r="B1297">
        <v>77294.032351799993</v>
      </c>
      <c r="C1297">
        <v>85</v>
      </c>
      <c r="D1297" t="s">
        <v>30</v>
      </c>
      <c r="E1297" t="s">
        <v>80</v>
      </c>
      <c r="F1297" t="s">
        <v>46</v>
      </c>
      <c r="G1297" t="s">
        <v>26</v>
      </c>
    </row>
    <row r="1298" spans="1:7" x14ac:dyDescent="0.35">
      <c r="A1298">
        <v>3965766.7099999902</v>
      </c>
      <c r="B1298">
        <v>486064.87999999902</v>
      </c>
      <c r="C1298">
        <v>53</v>
      </c>
      <c r="D1298" t="s">
        <v>30</v>
      </c>
      <c r="E1298" t="s">
        <v>21</v>
      </c>
      <c r="F1298" t="s">
        <v>39</v>
      </c>
      <c r="G1298" t="s">
        <v>22</v>
      </c>
    </row>
    <row r="1299" spans="1:7" x14ac:dyDescent="0.35">
      <c r="A1299">
        <v>1178855.9793425</v>
      </c>
      <c r="B1299">
        <v>201381.04591633999</v>
      </c>
      <c r="C1299">
        <v>77</v>
      </c>
      <c r="D1299" t="s">
        <v>18</v>
      </c>
      <c r="E1299" t="s">
        <v>43</v>
      </c>
      <c r="F1299" t="s">
        <v>46</v>
      </c>
      <c r="G1299" t="s">
        <v>36</v>
      </c>
    </row>
    <row r="1300" spans="1:7" x14ac:dyDescent="0.35">
      <c r="A1300">
        <v>240944.5</v>
      </c>
      <c r="B1300">
        <v>31610.41</v>
      </c>
      <c r="C1300">
        <v>33</v>
      </c>
      <c r="D1300" t="s">
        <v>11</v>
      </c>
      <c r="E1300" t="s">
        <v>31</v>
      </c>
      <c r="F1300" t="s">
        <v>46</v>
      </c>
      <c r="G1300" t="s">
        <v>28</v>
      </c>
    </row>
    <row r="1301" spans="1:7" x14ac:dyDescent="0.35">
      <c r="A1301">
        <v>391053.12999999902</v>
      </c>
      <c r="B1301">
        <v>56465.909999999902</v>
      </c>
      <c r="C1301">
        <v>85</v>
      </c>
      <c r="D1301" t="s">
        <v>40</v>
      </c>
      <c r="E1301" t="s">
        <v>48</v>
      </c>
      <c r="F1301" t="s">
        <v>9</v>
      </c>
      <c r="G1301" t="s">
        <v>14</v>
      </c>
    </row>
    <row r="1302" spans="1:7" x14ac:dyDescent="0.35">
      <c r="A1302">
        <v>78501092.638342902</v>
      </c>
      <c r="B1302">
        <v>10181391.3546442</v>
      </c>
      <c r="C1302">
        <v>247</v>
      </c>
      <c r="D1302" t="s">
        <v>18</v>
      </c>
      <c r="E1302" t="s">
        <v>70</v>
      </c>
      <c r="F1302" t="s">
        <v>9</v>
      </c>
      <c r="G1302" t="s">
        <v>38</v>
      </c>
    </row>
    <row r="1303" spans="1:7" x14ac:dyDescent="0.35">
      <c r="A1303">
        <v>996904.91895720002</v>
      </c>
      <c r="B1303">
        <v>223407.011556299</v>
      </c>
      <c r="C1303">
        <v>49</v>
      </c>
      <c r="D1303" t="s">
        <v>30</v>
      </c>
      <c r="E1303" t="s">
        <v>25</v>
      </c>
      <c r="F1303" t="s">
        <v>39</v>
      </c>
      <c r="G1303" t="s">
        <v>26</v>
      </c>
    </row>
    <row r="1304" spans="1:7" x14ac:dyDescent="0.35">
      <c r="A1304">
        <v>284011.19</v>
      </c>
      <c r="B1304">
        <v>30225.11</v>
      </c>
      <c r="C1304">
        <v>70</v>
      </c>
      <c r="D1304" t="s">
        <v>32</v>
      </c>
      <c r="E1304" t="s">
        <v>22</v>
      </c>
      <c r="F1304" t="s">
        <v>39</v>
      </c>
      <c r="G1304" t="s">
        <v>24</v>
      </c>
    </row>
    <row r="1305" spans="1:7" x14ac:dyDescent="0.35">
      <c r="A1305">
        <v>172373.27</v>
      </c>
      <c r="B1305">
        <v>23168.1</v>
      </c>
      <c r="C1305">
        <v>41</v>
      </c>
      <c r="D1305" t="s">
        <v>11</v>
      </c>
      <c r="E1305" t="s">
        <v>49</v>
      </c>
      <c r="F1305" t="s">
        <v>23</v>
      </c>
      <c r="G1305" t="s">
        <v>33</v>
      </c>
    </row>
    <row r="1306" spans="1:7" x14ac:dyDescent="0.35">
      <c r="A1306">
        <v>59786.6499999999</v>
      </c>
      <c r="B1306">
        <v>8117.52</v>
      </c>
      <c r="C1306">
        <v>19</v>
      </c>
      <c r="D1306" t="s">
        <v>32</v>
      </c>
      <c r="E1306" t="s">
        <v>21</v>
      </c>
      <c r="F1306" t="s">
        <v>23</v>
      </c>
      <c r="G1306" t="s">
        <v>22</v>
      </c>
    </row>
    <row r="1307" spans="1:7" x14ac:dyDescent="0.35">
      <c r="A1307">
        <v>358888.08</v>
      </c>
      <c r="B1307">
        <v>51456.09</v>
      </c>
      <c r="C1307">
        <v>39</v>
      </c>
      <c r="D1307" t="s">
        <v>11</v>
      </c>
      <c r="E1307" t="s">
        <v>61</v>
      </c>
      <c r="F1307" t="s">
        <v>46</v>
      </c>
      <c r="G1307" t="s">
        <v>26</v>
      </c>
    </row>
    <row r="1308" spans="1:7" x14ac:dyDescent="0.35">
      <c r="A1308">
        <v>1425500.2526874901</v>
      </c>
      <c r="B1308">
        <v>174248.95402749901</v>
      </c>
      <c r="C1308">
        <v>51</v>
      </c>
      <c r="D1308" t="s">
        <v>17</v>
      </c>
      <c r="E1308" t="s">
        <v>65</v>
      </c>
      <c r="F1308" t="s">
        <v>46</v>
      </c>
      <c r="G1308" t="s">
        <v>41</v>
      </c>
    </row>
    <row r="1309" spans="1:7" x14ac:dyDescent="0.35">
      <c r="A1309">
        <v>109593.079999999</v>
      </c>
      <c r="B1309">
        <v>10699.7599999999</v>
      </c>
      <c r="C1309">
        <v>113</v>
      </c>
      <c r="D1309" t="s">
        <v>32</v>
      </c>
      <c r="E1309" t="s">
        <v>21</v>
      </c>
      <c r="F1309" t="s">
        <v>16</v>
      </c>
      <c r="G1309" t="s">
        <v>22</v>
      </c>
    </row>
    <row r="1310" spans="1:7" x14ac:dyDescent="0.35">
      <c r="A1310">
        <v>51678.4399999999</v>
      </c>
      <c r="B1310">
        <v>5394.71</v>
      </c>
      <c r="C1310">
        <v>26</v>
      </c>
      <c r="D1310" t="s">
        <v>40</v>
      </c>
      <c r="E1310" t="s">
        <v>35</v>
      </c>
      <c r="F1310" t="s">
        <v>13</v>
      </c>
      <c r="G1310" t="s">
        <v>36</v>
      </c>
    </row>
    <row r="1311" spans="1:7" x14ac:dyDescent="0.35">
      <c r="A1311">
        <v>1812602.91</v>
      </c>
      <c r="B1311">
        <v>446449.8</v>
      </c>
      <c r="C1311">
        <v>24</v>
      </c>
      <c r="D1311" t="s">
        <v>30</v>
      </c>
      <c r="E1311" t="s">
        <v>45</v>
      </c>
      <c r="F1311" t="s">
        <v>46</v>
      </c>
      <c r="G1311" t="s">
        <v>14</v>
      </c>
    </row>
    <row r="1312" spans="1:7" x14ac:dyDescent="0.35">
      <c r="A1312">
        <v>389115.18</v>
      </c>
      <c r="B1312">
        <v>85680.39</v>
      </c>
      <c r="C1312">
        <v>64</v>
      </c>
      <c r="D1312" t="s">
        <v>32</v>
      </c>
      <c r="E1312" t="s">
        <v>21</v>
      </c>
      <c r="F1312" t="s">
        <v>39</v>
      </c>
      <c r="G1312" t="s">
        <v>22</v>
      </c>
    </row>
    <row r="1313" spans="1:7" x14ac:dyDescent="0.35">
      <c r="A1313">
        <v>1230755.48</v>
      </c>
      <c r="B1313">
        <v>153722.82999999999</v>
      </c>
      <c r="C1313">
        <v>115</v>
      </c>
      <c r="D1313" t="s">
        <v>11</v>
      </c>
      <c r="E1313" t="s">
        <v>70</v>
      </c>
      <c r="F1313" t="s">
        <v>13</v>
      </c>
      <c r="G1313" t="s">
        <v>38</v>
      </c>
    </row>
    <row r="1314" spans="1:7" x14ac:dyDescent="0.35">
      <c r="A1314">
        <v>192204.32621616</v>
      </c>
      <c r="B1314">
        <v>24809.7421492799</v>
      </c>
      <c r="C1314">
        <v>138</v>
      </c>
      <c r="D1314" t="s">
        <v>20</v>
      </c>
      <c r="E1314" t="s">
        <v>65</v>
      </c>
      <c r="F1314" t="s">
        <v>16</v>
      </c>
      <c r="G1314" t="s">
        <v>41</v>
      </c>
    </row>
    <row r="1315" spans="1:7" x14ac:dyDescent="0.35">
      <c r="A1315">
        <v>49299.3999999999</v>
      </c>
      <c r="B1315">
        <v>6003.43</v>
      </c>
      <c r="C1315">
        <v>16</v>
      </c>
      <c r="D1315" t="s">
        <v>32</v>
      </c>
      <c r="E1315" t="s">
        <v>49</v>
      </c>
      <c r="F1315" t="s">
        <v>23</v>
      </c>
      <c r="G1315" t="s">
        <v>33</v>
      </c>
    </row>
    <row r="1316" spans="1:7" x14ac:dyDescent="0.35">
      <c r="A1316">
        <v>409517.34999999899</v>
      </c>
      <c r="B1316">
        <v>62595.41</v>
      </c>
      <c r="C1316">
        <v>67</v>
      </c>
      <c r="D1316" t="s">
        <v>32</v>
      </c>
      <c r="E1316" t="s">
        <v>76</v>
      </c>
      <c r="F1316" t="s">
        <v>39</v>
      </c>
      <c r="G1316" t="s">
        <v>51</v>
      </c>
    </row>
    <row r="1317" spans="1:7" x14ac:dyDescent="0.35">
      <c r="A1317">
        <v>276410.46000000002</v>
      </c>
      <c r="B1317">
        <v>35423.869999999901</v>
      </c>
      <c r="C1317">
        <v>35</v>
      </c>
      <c r="D1317" t="s">
        <v>30</v>
      </c>
      <c r="E1317" t="s">
        <v>34</v>
      </c>
      <c r="F1317" t="s">
        <v>13</v>
      </c>
      <c r="G1317" t="s">
        <v>33</v>
      </c>
    </row>
    <row r="1318" spans="1:7" x14ac:dyDescent="0.35">
      <c r="A1318">
        <v>366829.91</v>
      </c>
      <c r="B1318">
        <v>53326.599999999897</v>
      </c>
      <c r="C1318">
        <v>43</v>
      </c>
      <c r="D1318" t="s">
        <v>11</v>
      </c>
      <c r="E1318" t="s">
        <v>56</v>
      </c>
      <c r="F1318" t="s">
        <v>46</v>
      </c>
      <c r="G1318" t="s">
        <v>33</v>
      </c>
    </row>
    <row r="1319" spans="1:7" x14ac:dyDescent="0.35">
      <c r="A1319">
        <v>37828955.888061397</v>
      </c>
      <c r="B1319">
        <v>6903673.1573486403</v>
      </c>
      <c r="C1319">
        <v>53</v>
      </c>
      <c r="D1319" t="s">
        <v>18</v>
      </c>
      <c r="E1319" t="s">
        <v>45</v>
      </c>
      <c r="F1319" t="s">
        <v>46</v>
      </c>
      <c r="G1319" t="s">
        <v>14</v>
      </c>
    </row>
    <row r="1320" spans="1:7" x14ac:dyDescent="0.35">
      <c r="A1320">
        <v>106047.33</v>
      </c>
      <c r="B1320">
        <v>19135.569999999901</v>
      </c>
      <c r="C1320">
        <v>60</v>
      </c>
      <c r="D1320" t="s">
        <v>42</v>
      </c>
      <c r="E1320" t="s">
        <v>36</v>
      </c>
      <c r="F1320" t="s">
        <v>39</v>
      </c>
      <c r="G1320" t="s">
        <v>10</v>
      </c>
    </row>
    <row r="1321" spans="1:7" x14ac:dyDescent="0.35">
      <c r="A1321">
        <v>66633.289999999994</v>
      </c>
      <c r="B1321">
        <v>8834.7499999999909</v>
      </c>
      <c r="C1321">
        <v>115</v>
      </c>
      <c r="D1321" t="s">
        <v>42</v>
      </c>
      <c r="E1321" t="s">
        <v>8</v>
      </c>
      <c r="F1321" t="s">
        <v>16</v>
      </c>
      <c r="G1321" t="s">
        <v>10</v>
      </c>
    </row>
    <row r="1322" spans="1:7" x14ac:dyDescent="0.35">
      <c r="A1322">
        <v>179322.49999999901</v>
      </c>
      <c r="B1322">
        <v>31159.879999999899</v>
      </c>
      <c r="C1322">
        <v>50</v>
      </c>
      <c r="D1322" t="s">
        <v>42</v>
      </c>
      <c r="E1322" t="s">
        <v>45</v>
      </c>
      <c r="F1322" t="s">
        <v>39</v>
      </c>
      <c r="G1322" t="s">
        <v>14</v>
      </c>
    </row>
    <row r="1323" spans="1:7" x14ac:dyDescent="0.35">
      <c r="A1323">
        <v>323463.24</v>
      </c>
      <c r="B1323">
        <v>57151.03</v>
      </c>
      <c r="C1323">
        <v>135</v>
      </c>
      <c r="D1323" t="s">
        <v>7</v>
      </c>
      <c r="E1323" t="s">
        <v>51</v>
      </c>
      <c r="F1323" t="s">
        <v>16</v>
      </c>
      <c r="G1323" t="s">
        <v>24</v>
      </c>
    </row>
    <row r="1324" spans="1:7" x14ac:dyDescent="0.35">
      <c r="A1324">
        <v>111081.0866022</v>
      </c>
      <c r="B1324">
        <v>12874.1399655</v>
      </c>
      <c r="C1324">
        <v>56</v>
      </c>
      <c r="D1324" t="s">
        <v>30</v>
      </c>
      <c r="E1324" t="s">
        <v>57</v>
      </c>
      <c r="F1324" t="s">
        <v>9</v>
      </c>
      <c r="G1324" t="s">
        <v>8</v>
      </c>
    </row>
    <row r="1325" spans="1:7" x14ac:dyDescent="0.35">
      <c r="A1325">
        <v>4617233.58</v>
      </c>
      <c r="B1325">
        <v>687034.09</v>
      </c>
      <c r="C1325">
        <v>33</v>
      </c>
      <c r="D1325" t="s">
        <v>17</v>
      </c>
      <c r="E1325" t="s">
        <v>70</v>
      </c>
      <c r="F1325" t="s">
        <v>39</v>
      </c>
      <c r="G1325" t="s">
        <v>38</v>
      </c>
    </row>
    <row r="1326" spans="1:7" x14ac:dyDescent="0.35">
      <c r="A1326">
        <v>328869.55999999901</v>
      </c>
      <c r="B1326">
        <v>46898.31</v>
      </c>
      <c r="C1326">
        <v>61</v>
      </c>
      <c r="D1326" t="s">
        <v>32</v>
      </c>
      <c r="E1326" t="s">
        <v>60</v>
      </c>
      <c r="F1326" t="s">
        <v>39</v>
      </c>
      <c r="G1326" t="s">
        <v>26</v>
      </c>
    </row>
    <row r="1327" spans="1:7" x14ac:dyDescent="0.35">
      <c r="A1327">
        <v>445930.11</v>
      </c>
      <c r="B1327">
        <v>69339.629999999903</v>
      </c>
      <c r="C1327">
        <v>85</v>
      </c>
      <c r="D1327" t="s">
        <v>40</v>
      </c>
      <c r="E1327" t="s">
        <v>44</v>
      </c>
      <c r="F1327" t="s">
        <v>9</v>
      </c>
      <c r="G1327" t="s">
        <v>33</v>
      </c>
    </row>
    <row r="1328" spans="1:7" x14ac:dyDescent="0.35">
      <c r="A1328">
        <v>15794</v>
      </c>
      <c r="B1328">
        <v>2440.8200000000002</v>
      </c>
      <c r="C1328">
        <v>18</v>
      </c>
      <c r="D1328" t="s">
        <v>42</v>
      </c>
      <c r="E1328" t="s">
        <v>49</v>
      </c>
      <c r="F1328" t="s">
        <v>23</v>
      </c>
      <c r="G1328" t="s">
        <v>33</v>
      </c>
    </row>
    <row r="1329" spans="1:7" x14ac:dyDescent="0.35">
      <c r="A1329">
        <v>1009977.0613624901</v>
      </c>
      <c r="B1329">
        <v>154376.02450049901</v>
      </c>
      <c r="C1329">
        <v>60</v>
      </c>
      <c r="D1329" t="s">
        <v>17</v>
      </c>
      <c r="E1329" t="s">
        <v>12</v>
      </c>
      <c r="F1329" t="s">
        <v>39</v>
      </c>
      <c r="G1329" t="s">
        <v>14</v>
      </c>
    </row>
    <row r="1330" spans="1:7" x14ac:dyDescent="0.35">
      <c r="A1330">
        <v>39509.737520980001</v>
      </c>
      <c r="B1330">
        <v>9056.4794495599999</v>
      </c>
      <c r="C1330">
        <v>53</v>
      </c>
      <c r="D1330" t="s">
        <v>18</v>
      </c>
      <c r="E1330" t="s">
        <v>74</v>
      </c>
      <c r="F1330" t="s">
        <v>39</v>
      </c>
      <c r="G1330" t="s">
        <v>41</v>
      </c>
    </row>
    <row r="1331" spans="1:7" x14ac:dyDescent="0.35">
      <c r="A1331">
        <v>67616.164232099996</v>
      </c>
      <c r="B1331">
        <v>9110.0579789999992</v>
      </c>
      <c r="C1331">
        <v>42</v>
      </c>
      <c r="D1331" t="s">
        <v>30</v>
      </c>
      <c r="E1331" t="s">
        <v>43</v>
      </c>
      <c r="F1331" t="s">
        <v>16</v>
      </c>
      <c r="G1331" t="s">
        <v>36</v>
      </c>
    </row>
    <row r="1332" spans="1:7" x14ac:dyDescent="0.35">
      <c r="A1332">
        <v>2319174.1192124998</v>
      </c>
      <c r="B1332">
        <v>425164.86618099897</v>
      </c>
      <c r="C1332">
        <v>52</v>
      </c>
      <c r="D1332" t="s">
        <v>17</v>
      </c>
      <c r="E1332" t="s">
        <v>53</v>
      </c>
      <c r="F1332" t="s">
        <v>46</v>
      </c>
      <c r="G1332" t="s">
        <v>28</v>
      </c>
    </row>
    <row r="1333" spans="1:7" x14ac:dyDescent="0.35">
      <c r="A1333">
        <v>1146304.3509901799</v>
      </c>
      <c r="B1333">
        <v>198401.091022079</v>
      </c>
      <c r="C1333">
        <v>81</v>
      </c>
      <c r="D1333" t="s">
        <v>18</v>
      </c>
      <c r="E1333" t="s">
        <v>35</v>
      </c>
      <c r="F1333" t="s">
        <v>46</v>
      </c>
      <c r="G1333" t="s">
        <v>36</v>
      </c>
    </row>
    <row r="1334" spans="1:7" x14ac:dyDescent="0.35">
      <c r="A1334">
        <v>10634.759618280001</v>
      </c>
      <c r="B1334">
        <v>1520.31335219999</v>
      </c>
      <c r="C1334">
        <v>17</v>
      </c>
      <c r="D1334" t="s">
        <v>20</v>
      </c>
      <c r="E1334" t="s">
        <v>31</v>
      </c>
      <c r="F1334" t="s">
        <v>46</v>
      </c>
      <c r="G1334" t="s">
        <v>28</v>
      </c>
    </row>
    <row r="1335" spans="1:7" x14ac:dyDescent="0.35">
      <c r="A1335">
        <v>6397.5</v>
      </c>
      <c r="B1335">
        <v>345.91999999999899</v>
      </c>
      <c r="C1335">
        <v>18</v>
      </c>
      <c r="D1335" t="s">
        <v>40</v>
      </c>
      <c r="E1335" t="s">
        <v>65</v>
      </c>
      <c r="F1335" t="s">
        <v>13</v>
      </c>
      <c r="G1335" t="s">
        <v>41</v>
      </c>
    </row>
    <row r="1336" spans="1:7" x14ac:dyDescent="0.35">
      <c r="A1336">
        <v>5687091.1699999999</v>
      </c>
      <c r="B1336">
        <v>1298513.58</v>
      </c>
      <c r="C1336">
        <v>156</v>
      </c>
      <c r="D1336" t="s">
        <v>7</v>
      </c>
      <c r="E1336" t="s">
        <v>62</v>
      </c>
      <c r="F1336" t="s">
        <v>39</v>
      </c>
      <c r="G1336" t="s">
        <v>22</v>
      </c>
    </row>
    <row r="1337" spans="1:7" x14ac:dyDescent="0.35">
      <c r="A1337">
        <v>68339.98</v>
      </c>
      <c r="B1337">
        <v>8095.6499999999896</v>
      </c>
      <c r="C1337">
        <v>25</v>
      </c>
      <c r="D1337" t="s">
        <v>40</v>
      </c>
      <c r="E1337" t="s">
        <v>49</v>
      </c>
      <c r="F1337" t="s">
        <v>13</v>
      </c>
      <c r="G1337" t="s">
        <v>33</v>
      </c>
    </row>
    <row r="1338" spans="1:7" x14ac:dyDescent="0.35">
      <c r="A1338">
        <v>1117192.5906295001</v>
      </c>
      <c r="B1338">
        <v>144205.88045049901</v>
      </c>
      <c r="C1338">
        <v>58</v>
      </c>
      <c r="D1338" t="s">
        <v>17</v>
      </c>
      <c r="E1338" t="s">
        <v>54</v>
      </c>
      <c r="F1338" t="s">
        <v>46</v>
      </c>
      <c r="G1338" t="s">
        <v>51</v>
      </c>
    </row>
    <row r="1339" spans="1:7" x14ac:dyDescent="0.35">
      <c r="A1339">
        <v>17068.838694599999</v>
      </c>
      <c r="B1339">
        <v>2778.9174269999999</v>
      </c>
      <c r="C1339">
        <v>14</v>
      </c>
      <c r="D1339" t="s">
        <v>30</v>
      </c>
      <c r="E1339" t="s">
        <v>74</v>
      </c>
      <c r="F1339" t="s">
        <v>13</v>
      </c>
      <c r="G1339" t="s">
        <v>41</v>
      </c>
    </row>
    <row r="1340" spans="1:7" x14ac:dyDescent="0.35">
      <c r="A1340">
        <v>11257.77</v>
      </c>
      <c r="B1340">
        <v>1705.12</v>
      </c>
      <c r="C1340">
        <v>14</v>
      </c>
      <c r="D1340" t="s">
        <v>42</v>
      </c>
      <c r="E1340" t="s">
        <v>34</v>
      </c>
      <c r="F1340" t="s">
        <v>46</v>
      </c>
      <c r="G1340" t="s">
        <v>33</v>
      </c>
    </row>
    <row r="1341" spans="1:7" x14ac:dyDescent="0.35">
      <c r="A1341">
        <v>65711.09</v>
      </c>
      <c r="B1341">
        <v>8563.0300000000007</v>
      </c>
      <c r="C1341">
        <v>26</v>
      </c>
      <c r="D1341" t="s">
        <v>40</v>
      </c>
      <c r="E1341" t="s">
        <v>77</v>
      </c>
      <c r="F1341" t="s">
        <v>23</v>
      </c>
      <c r="G1341" t="s">
        <v>26</v>
      </c>
    </row>
    <row r="1342" spans="1:7" x14ac:dyDescent="0.35">
      <c r="A1342">
        <v>52335.43</v>
      </c>
      <c r="B1342">
        <v>6714.01</v>
      </c>
      <c r="C1342">
        <v>4</v>
      </c>
      <c r="D1342" t="s">
        <v>11</v>
      </c>
      <c r="E1342" t="s">
        <v>69</v>
      </c>
      <c r="F1342" t="s">
        <v>9</v>
      </c>
      <c r="G1342" t="s">
        <v>22</v>
      </c>
    </row>
    <row r="1343" spans="1:7" x14ac:dyDescent="0.35">
      <c r="A1343">
        <v>103997.84</v>
      </c>
      <c r="B1343">
        <v>14992.87</v>
      </c>
      <c r="C1343">
        <v>45</v>
      </c>
      <c r="D1343" t="s">
        <v>32</v>
      </c>
      <c r="E1343" t="s">
        <v>66</v>
      </c>
      <c r="F1343" t="s">
        <v>39</v>
      </c>
      <c r="G1343" t="s">
        <v>41</v>
      </c>
    </row>
    <row r="1344" spans="1:7" x14ac:dyDescent="0.35">
      <c r="A1344">
        <v>435948.57</v>
      </c>
      <c r="B1344">
        <v>58909.85</v>
      </c>
      <c r="C1344">
        <v>45</v>
      </c>
      <c r="D1344" t="s">
        <v>11</v>
      </c>
      <c r="E1344" t="s">
        <v>70</v>
      </c>
      <c r="F1344" t="s">
        <v>46</v>
      </c>
      <c r="G1344" t="s">
        <v>38</v>
      </c>
    </row>
    <row r="1345" spans="1:7" x14ac:dyDescent="0.35">
      <c r="A1345">
        <v>56921.98</v>
      </c>
      <c r="B1345">
        <v>7830.78999999999</v>
      </c>
      <c r="C1345">
        <v>45</v>
      </c>
      <c r="D1345" t="s">
        <v>42</v>
      </c>
      <c r="E1345" t="s">
        <v>77</v>
      </c>
      <c r="F1345" t="s">
        <v>46</v>
      </c>
      <c r="G1345" t="s">
        <v>36</v>
      </c>
    </row>
    <row r="1346" spans="1:7" x14ac:dyDescent="0.35">
      <c r="A1346">
        <v>219161.27</v>
      </c>
      <c r="B1346">
        <v>25950.9</v>
      </c>
      <c r="C1346">
        <v>36</v>
      </c>
      <c r="D1346" t="s">
        <v>11</v>
      </c>
      <c r="E1346" t="s">
        <v>81</v>
      </c>
      <c r="F1346" t="s">
        <v>46</v>
      </c>
      <c r="G1346" t="s">
        <v>36</v>
      </c>
    </row>
    <row r="1347" spans="1:7" x14ac:dyDescent="0.35">
      <c r="A1347">
        <v>385463.73</v>
      </c>
      <c r="B1347">
        <v>32757.72</v>
      </c>
      <c r="C1347">
        <v>51</v>
      </c>
      <c r="D1347" t="s">
        <v>30</v>
      </c>
      <c r="E1347" t="s">
        <v>24</v>
      </c>
      <c r="F1347" t="s">
        <v>16</v>
      </c>
      <c r="G1347" t="s">
        <v>19</v>
      </c>
    </row>
    <row r="1348" spans="1:7" x14ac:dyDescent="0.35">
      <c r="A1348">
        <v>2031.52</v>
      </c>
      <c r="B1348">
        <v>285.45</v>
      </c>
      <c r="C1348">
        <v>2</v>
      </c>
      <c r="D1348" t="s">
        <v>42</v>
      </c>
      <c r="E1348" t="s">
        <v>10</v>
      </c>
      <c r="F1348" t="s">
        <v>46</v>
      </c>
      <c r="G1348" t="s">
        <v>19</v>
      </c>
    </row>
    <row r="1349" spans="1:7" x14ac:dyDescent="0.35">
      <c r="A1349">
        <v>22235239.789999999</v>
      </c>
      <c r="B1349">
        <v>5032861.5</v>
      </c>
      <c r="C1349">
        <v>50</v>
      </c>
      <c r="D1349" t="s">
        <v>30</v>
      </c>
      <c r="E1349" t="s">
        <v>76</v>
      </c>
      <c r="F1349" t="s">
        <v>39</v>
      </c>
      <c r="G1349" t="s">
        <v>51</v>
      </c>
    </row>
    <row r="1350" spans="1:7" x14ac:dyDescent="0.35">
      <c r="A1350">
        <v>1443527.66</v>
      </c>
      <c r="B1350">
        <v>219652.85</v>
      </c>
      <c r="C1350">
        <v>7</v>
      </c>
      <c r="D1350" t="s">
        <v>18</v>
      </c>
      <c r="E1350" t="s">
        <v>14</v>
      </c>
      <c r="F1350" t="s">
        <v>46</v>
      </c>
      <c r="G1350" t="s">
        <v>24</v>
      </c>
    </row>
    <row r="1351" spans="1:7" x14ac:dyDescent="0.35">
      <c r="A1351">
        <v>4819.25</v>
      </c>
      <c r="B1351">
        <v>560.97</v>
      </c>
      <c r="C1351">
        <v>11</v>
      </c>
      <c r="D1351" t="s">
        <v>42</v>
      </c>
      <c r="E1351" t="s">
        <v>33</v>
      </c>
      <c r="F1351" t="s">
        <v>13</v>
      </c>
      <c r="G1351" t="s">
        <v>24</v>
      </c>
    </row>
    <row r="1352" spans="1:7" x14ac:dyDescent="0.35">
      <c r="A1352">
        <v>13053.56</v>
      </c>
      <c r="B1352">
        <v>1890.34</v>
      </c>
      <c r="C1352">
        <v>14</v>
      </c>
      <c r="D1352" t="s">
        <v>42</v>
      </c>
      <c r="E1352" t="s">
        <v>60</v>
      </c>
      <c r="F1352" t="s">
        <v>23</v>
      </c>
      <c r="G1352" t="s">
        <v>26</v>
      </c>
    </row>
    <row r="1353" spans="1:7" x14ac:dyDescent="0.35">
      <c r="A1353">
        <v>6192.79</v>
      </c>
      <c r="B1353">
        <v>886.31999999999903</v>
      </c>
      <c r="C1353">
        <v>14</v>
      </c>
      <c r="D1353" t="s">
        <v>42</v>
      </c>
      <c r="E1353" t="s">
        <v>12</v>
      </c>
      <c r="F1353" t="s">
        <v>13</v>
      </c>
      <c r="G1353" t="s">
        <v>14</v>
      </c>
    </row>
    <row r="1354" spans="1:7" x14ac:dyDescent="0.35">
      <c r="A1354">
        <v>44741.83</v>
      </c>
      <c r="B1354">
        <v>3770.83</v>
      </c>
      <c r="C1354">
        <v>4</v>
      </c>
      <c r="D1354" t="s">
        <v>11</v>
      </c>
      <c r="E1354" t="s">
        <v>28</v>
      </c>
      <c r="F1354" t="s">
        <v>9</v>
      </c>
      <c r="G1354" t="s">
        <v>10</v>
      </c>
    </row>
    <row r="1355" spans="1:7" x14ac:dyDescent="0.35">
      <c r="A1355">
        <v>70769.819999999905</v>
      </c>
      <c r="B1355">
        <v>8093.9499999999898</v>
      </c>
      <c r="C1355">
        <v>4</v>
      </c>
      <c r="D1355" t="s">
        <v>20</v>
      </c>
      <c r="E1355" t="s">
        <v>14</v>
      </c>
      <c r="F1355" t="s">
        <v>46</v>
      </c>
      <c r="G1355" t="s">
        <v>24</v>
      </c>
    </row>
    <row r="1356" spans="1:7" x14ac:dyDescent="0.35">
      <c r="A1356">
        <v>1017.16999999999</v>
      </c>
      <c r="B1356">
        <v>122.38</v>
      </c>
      <c r="C1356">
        <v>3</v>
      </c>
      <c r="D1356" t="s">
        <v>32</v>
      </c>
      <c r="E1356" t="s">
        <v>77</v>
      </c>
      <c r="F1356" t="s">
        <v>13</v>
      </c>
      <c r="G1356" t="s">
        <v>36</v>
      </c>
    </row>
    <row r="1357" spans="1:7" x14ac:dyDescent="0.35">
      <c r="A1357">
        <v>83081.95</v>
      </c>
      <c r="B1357">
        <v>9015.1999999999898</v>
      </c>
      <c r="C1357">
        <v>4</v>
      </c>
      <c r="D1357" t="s">
        <v>20</v>
      </c>
      <c r="E1357" t="s">
        <v>59</v>
      </c>
      <c r="F1357" t="s">
        <v>46</v>
      </c>
      <c r="G1357" t="s">
        <v>38</v>
      </c>
    </row>
    <row r="1358" spans="1:7" x14ac:dyDescent="0.35">
      <c r="A1358">
        <v>47752.539999999899</v>
      </c>
      <c r="B1358">
        <v>6661.9699999999903</v>
      </c>
      <c r="C1358">
        <v>3</v>
      </c>
      <c r="D1358" t="s">
        <v>11</v>
      </c>
      <c r="E1358" t="s">
        <v>62</v>
      </c>
      <c r="F1358" t="s">
        <v>9</v>
      </c>
      <c r="G1358" t="s">
        <v>22</v>
      </c>
    </row>
    <row r="1359" spans="1:7" x14ac:dyDescent="0.35">
      <c r="A1359">
        <v>11193418.295169</v>
      </c>
      <c r="B1359">
        <v>1373966.75778449</v>
      </c>
      <c r="C1359">
        <v>506</v>
      </c>
      <c r="D1359" t="s">
        <v>17</v>
      </c>
      <c r="E1359" t="s">
        <v>74</v>
      </c>
      <c r="F1359" t="s">
        <v>9</v>
      </c>
      <c r="G1359" t="s">
        <v>41</v>
      </c>
    </row>
    <row r="1360" spans="1:7" x14ac:dyDescent="0.35">
      <c r="A1360">
        <v>6868339.5300000003</v>
      </c>
      <c r="B1360">
        <v>1147313.78999999</v>
      </c>
      <c r="C1360">
        <v>158</v>
      </c>
      <c r="D1360" t="s">
        <v>7</v>
      </c>
      <c r="E1360" t="s">
        <v>58</v>
      </c>
      <c r="F1360" t="s">
        <v>39</v>
      </c>
      <c r="G1360" t="s">
        <v>33</v>
      </c>
    </row>
    <row r="1361" spans="1:7" x14ac:dyDescent="0.35">
      <c r="A1361">
        <v>2309147.06</v>
      </c>
      <c r="B1361">
        <v>419633.55</v>
      </c>
      <c r="C1361">
        <v>1175</v>
      </c>
      <c r="D1361" t="s">
        <v>40</v>
      </c>
      <c r="E1361" t="s">
        <v>66</v>
      </c>
      <c r="F1361" t="s">
        <v>46</v>
      </c>
      <c r="G1361" t="s">
        <v>41</v>
      </c>
    </row>
    <row r="1362" spans="1:7" x14ac:dyDescent="0.35">
      <c r="A1362">
        <v>5750332.0702684997</v>
      </c>
      <c r="B1362">
        <v>875855.68591399898</v>
      </c>
      <c r="C1362">
        <v>510</v>
      </c>
      <c r="D1362" t="s">
        <v>17</v>
      </c>
      <c r="E1362" t="s">
        <v>56</v>
      </c>
      <c r="F1362" t="s">
        <v>16</v>
      </c>
      <c r="G1362" t="s">
        <v>33</v>
      </c>
    </row>
    <row r="1363" spans="1:7" x14ac:dyDescent="0.35">
      <c r="A1363">
        <v>294655.48064507998</v>
      </c>
      <c r="B1363">
        <v>38798.049236159997</v>
      </c>
      <c r="C1363">
        <v>208</v>
      </c>
      <c r="D1363" t="s">
        <v>20</v>
      </c>
      <c r="E1363" t="s">
        <v>57</v>
      </c>
      <c r="F1363" t="s">
        <v>13</v>
      </c>
      <c r="G1363" t="s">
        <v>8</v>
      </c>
    </row>
    <row r="1364" spans="1:7" x14ac:dyDescent="0.35">
      <c r="A1364">
        <v>3060276.13</v>
      </c>
      <c r="B1364">
        <v>403742.91999999899</v>
      </c>
      <c r="C1364">
        <v>229</v>
      </c>
      <c r="D1364" t="s">
        <v>7</v>
      </c>
      <c r="E1364" t="s">
        <v>48</v>
      </c>
      <c r="F1364" t="s">
        <v>46</v>
      </c>
      <c r="G1364" t="s">
        <v>14</v>
      </c>
    </row>
    <row r="1365" spans="1:7" x14ac:dyDescent="0.35">
      <c r="A1365">
        <v>21367828.289999999</v>
      </c>
      <c r="B1365">
        <v>2433618.85</v>
      </c>
      <c r="C1365">
        <v>97</v>
      </c>
      <c r="D1365" t="s">
        <v>20</v>
      </c>
      <c r="E1365" t="s">
        <v>83</v>
      </c>
      <c r="F1365" t="s">
        <v>9</v>
      </c>
      <c r="G1365" t="s">
        <v>51</v>
      </c>
    </row>
    <row r="1366" spans="1:7" x14ac:dyDescent="0.35">
      <c r="A1366">
        <v>370223.18999999901</v>
      </c>
      <c r="B1366">
        <v>52379.919999999896</v>
      </c>
      <c r="C1366">
        <v>84</v>
      </c>
      <c r="D1366" t="s">
        <v>40</v>
      </c>
      <c r="E1366" t="s">
        <v>15</v>
      </c>
      <c r="F1366" t="s">
        <v>9</v>
      </c>
      <c r="G1366" t="s">
        <v>14</v>
      </c>
    </row>
    <row r="1367" spans="1:7" x14ac:dyDescent="0.35">
      <c r="A1367">
        <v>3516127.6799999899</v>
      </c>
      <c r="B1367">
        <v>544977.06999999995</v>
      </c>
      <c r="C1367">
        <v>157</v>
      </c>
      <c r="D1367" t="s">
        <v>7</v>
      </c>
      <c r="E1367" t="s">
        <v>29</v>
      </c>
      <c r="F1367" t="s">
        <v>39</v>
      </c>
      <c r="G1367" t="s">
        <v>22</v>
      </c>
    </row>
    <row r="1368" spans="1:7" x14ac:dyDescent="0.35">
      <c r="A1368">
        <v>11007549.970000001</v>
      </c>
      <c r="B1368">
        <v>2920633.1699999901</v>
      </c>
      <c r="C1368">
        <v>117</v>
      </c>
      <c r="D1368" t="s">
        <v>30</v>
      </c>
      <c r="E1368" t="s">
        <v>52</v>
      </c>
      <c r="F1368" t="s">
        <v>23</v>
      </c>
      <c r="G1368" t="s">
        <v>38</v>
      </c>
    </row>
    <row r="1369" spans="1:7" x14ac:dyDescent="0.35">
      <c r="A1369">
        <v>69928159.048416197</v>
      </c>
      <c r="B1369">
        <v>11931276.267220501</v>
      </c>
      <c r="C1369">
        <v>535</v>
      </c>
      <c r="D1369" t="s">
        <v>18</v>
      </c>
      <c r="E1369" t="s">
        <v>38</v>
      </c>
      <c r="F1369" t="s">
        <v>13</v>
      </c>
      <c r="G1369" t="s">
        <v>19</v>
      </c>
    </row>
    <row r="1370" spans="1:7" x14ac:dyDescent="0.35">
      <c r="A1370">
        <v>2242653.86</v>
      </c>
      <c r="B1370">
        <v>221249.959999999</v>
      </c>
      <c r="C1370">
        <v>169</v>
      </c>
      <c r="D1370" t="s">
        <v>7</v>
      </c>
      <c r="E1370" t="s">
        <v>57</v>
      </c>
      <c r="F1370" t="s">
        <v>39</v>
      </c>
      <c r="G1370" t="s">
        <v>8</v>
      </c>
    </row>
    <row r="1371" spans="1:7" x14ac:dyDescent="0.35">
      <c r="A1371">
        <v>16617489.189999901</v>
      </c>
      <c r="B1371">
        <v>2287754.38</v>
      </c>
      <c r="C1371">
        <v>222</v>
      </c>
      <c r="D1371" t="s">
        <v>20</v>
      </c>
      <c r="E1371" t="s">
        <v>26</v>
      </c>
      <c r="F1371" t="s">
        <v>13</v>
      </c>
      <c r="G1371" t="s">
        <v>10</v>
      </c>
    </row>
    <row r="1372" spans="1:7" x14ac:dyDescent="0.35">
      <c r="A1372">
        <v>1729753.33</v>
      </c>
      <c r="B1372">
        <v>286732.68999999901</v>
      </c>
      <c r="C1372">
        <v>148</v>
      </c>
      <c r="D1372" t="s">
        <v>7</v>
      </c>
      <c r="E1372" t="s">
        <v>76</v>
      </c>
      <c r="F1372" t="s">
        <v>39</v>
      </c>
      <c r="G1372" t="s">
        <v>51</v>
      </c>
    </row>
    <row r="1373" spans="1:7" x14ac:dyDescent="0.35">
      <c r="A1373">
        <v>240873.93067103901</v>
      </c>
      <c r="B1373">
        <v>31983.131170320001</v>
      </c>
      <c r="C1373">
        <v>138</v>
      </c>
      <c r="D1373" t="s">
        <v>20</v>
      </c>
      <c r="E1373" t="s">
        <v>41</v>
      </c>
      <c r="F1373" t="s">
        <v>16</v>
      </c>
      <c r="G1373" t="s">
        <v>41</v>
      </c>
    </row>
    <row r="1374" spans="1:7" x14ac:dyDescent="0.35">
      <c r="A1374">
        <v>22671942.125162002</v>
      </c>
      <c r="B1374">
        <v>3497407.8809615001</v>
      </c>
      <c r="C1374">
        <v>324</v>
      </c>
      <c r="D1374" t="s">
        <v>17</v>
      </c>
      <c r="E1374" t="s">
        <v>81</v>
      </c>
      <c r="F1374" t="s">
        <v>23</v>
      </c>
      <c r="G1374" t="s">
        <v>36</v>
      </c>
    </row>
    <row r="1375" spans="1:7" x14ac:dyDescent="0.35">
      <c r="A1375">
        <v>217132.829999999</v>
      </c>
      <c r="B1375">
        <v>30133.18</v>
      </c>
      <c r="C1375">
        <v>63</v>
      </c>
      <c r="D1375" t="s">
        <v>40</v>
      </c>
      <c r="E1375" t="s">
        <v>56</v>
      </c>
      <c r="F1375" t="s">
        <v>16</v>
      </c>
      <c r="G1375" t="s">
        <v>33</v>
      </c>
    </row>
    <row r="1376" spans="1:7" x14ac:dyDescent="0.35">
      <c r="A1376">
        <v>683084.69</v>
      </c>
      <c r="B1376">
        <v>135409.98000000001</v>
      </c>
      <c r="C1376">
        <v>93</v>
      </c>
      <c r="D1376" t="s">
        <v>40</v>
      </c>
      <c r="E1376" t="s">
        <v>78</v>
      </c>
      <c r="F1376" t="s">
        <v>9</v>
      </c>
      <c r="G1376" t="s">
        <v>8</v>
      </c>
    </row>
    <row r="1377" spans="1:7" x14ac:dyDescent="0.35">
      <c r="A1377">
        <v>2921574.9632460801</v>
      </c>
      <c r="B1377">
        <v>513447.94319153897</v>
      </c>
      <c r="C1377">
        <v>310</v>
      </c>
      <c r="D1377" t="s">
        <v>18</v>
      </c>
      <c r="E1377" t="s">
        <v>80</v>
      </c>
      <c r="F1377" t="s">
        <v>13</v>
      </c>
      <c r="G1377" t="s">
        <v>26</v>
      </c>
    </row>
    <row r="1378" spans="1:7" x14ac:dyDescent="0.35">
      <c r="A1378">
        <v>17160115.359999899</v>
      </c>
      <c r="B1378">
        <v>2343265.94</v>
      </c>
      <c r="C1378">
        <v>227</v>
      </c>
      <c r="D1378" t="s">
        <v>20</v>
      </c>
      <c r="E1378" t="s">
        <v>14</v>
      </c>
      <c r="F1378" t="s">
        <v>13</v>
      </c>
      <c r="G1378" t="s">
        <v>24</v>
      </c>
    </row>
    <row r="1379" spans="1:7" x14ac:dyDescent="0.35">
      <c r="A1379">
        <v>6216570.6799999997</v>
      </c>
      <c r="B1379">
        <v>396247.39999999898</v>
      </c>
      <c r="C1379">
        <v>681</v>
      </c>
      <c r="D1379" t="s">
        <v>7</v>
      </c>
      <c r="E1379" t="s">
        <v>57</v>
      </c>
      <c r="F1379" t="s">
        <v>9</v>
      </c>
      <c r="G1379" t="s">
        <v>8</v>
      </c>
    </row>
    <row r="1380" spans="1:7" x14ac:dyDescent="0.35">
      <c r="A1380">
        <v>2321775.81</v>
      </c>
      <c r="B1380">
        <v>415516.82999999903</v>
      </c>
      <c r="C1380">
        <v>1277</v>
      </c>
      <c r="D1380" t="s">
        <v>40</v>
      </c>
      <c r="E1380" t="s">
        <v>43</v>
      </c>
      <c r="F1380" t="s">
        <v>46</v>
      </c>
      <c r="G1380" t="s">
        <v>36</v>
      </c>
    </row>
    <row r="1381" spans="1:7" x14ac:dyDescent="0.35">
      <c r="A1381">
        <v>4627002</v>
      </c>
      <c r="B1381">
        <v>145017.69</v>
      </c>
      <c r="C1381">
        <v>673</v>
      </c>
      <c r="D1381" t="s">
        <v>7</v>
      </c>
      <c r="E1381" t="s">
        <v>47</v>
      </c>
      <c r="F1381" t="s">
        <v>9</v>
      </c>
      <c r="G1381" t="s">
        <v>8</v>
      </c>
    </row>
    <row r="1382" spans="1:7" x14ac:dyDescent="0.35">
      <c r="A1382">
        <v>121041.83</v>
      </c>
      <c r="B1382">
        <v>14473.11</v>
      </c>
      <c r="C1382">
        <v>93</v>
      </c>
      <c r="D1382" t="s">
        <v>32</v>
      </c>
      <c r="E1382" t="s">
        <v>58</v>
      </c>
      <c r="F1382" t="s">
        <v>16</v>
      </c>
      <c r="G1382" t="s">
        <v>33</v>
      </c>
    </row>
    <row r="1383" spans="1:7" x14ac:dyDescent="0.35">
      <c r="A1383">
        <v>1022395.16999999</v>
      </c>
      <c r="B1383">
        <v>138777.92000000001</v>
      </c>
      <c r="C1383">
        <v>221</v>
      </c>
      <c r="D1383" t="s">
        <v>32</v>
      </c>
      <c r="E1383" t="s">
        <v>35</v>
      </c>
      <c r="F1383" t="s">
        <v>9</v>
      </c>
      <c r="G1383" t="s">
        <v>36</v>
      </c>
    </row>
    <row r="1384" spans="1:7" x14ac:dyDescent="0.35">
      <c r="A1384">
        <v>6839258.6102444902</v>
      </c>
      <c r="B1384">
        <v>1159579.1146170001</v>
      </c>
      <c r="C1384">
        <v>417</v>
      </c>
      <c r="D1384" t="s">
        <v>17</v>
      </c>
      <c r="E1384" t="s">
        <v>57</v>
      </c>
      <c r="F1384" t="s">
        <v>13</v>
      </c>
      <c r="G1384" t="s">
        <v>8</v>
      </c>
    </row>
    <row r="1385" spans="1:7" x14ac:dyDescent="0.35">
      <c r="A1385">
        <v>1106783.9299999899</v>
      </c>
      <c r="B1385">
        <v>138026.5</v>
      </c>
      <c r="C1385">
        <v>114</v>
      </c>
      <c r="D1385" t="s">
        <v>11</v>
      </c>
      <c r="E1385" t="s">
        <v>58</v>
      </c>
      <c r="F1385" t="s">
        <v>13</v>
      </c>
      <c r="G1385" t="s">
        <v>33</v>
      </c>
    </row>
    <row r="1386" spans="1:7" x14ac:dyDescent="0.35">
      <c r="A1386">
        <v>7960002.7872860003</v>
      </c>
      <c r="B1386">
        <v>1278337.3250780001</v>
      </c>
      <c r="C1386">
        <v>422</v>
      </c>
      <c r="D1386" t="s">
        <v>17</v>
      </c>
      <c r="E1386" t="s">
        <v>60</v>
      </c>
      <c r="F1386" t="s">
        <v>13</v>
      </c>
      <c r="G1386" t="s">
        <v>26</v>
      </c>
    </row>
    <row r="1387" spans="1:7" x14ac:dyDescent="0.35">
      <c r="A1387">
        <v>9669.4021421599991</v>
      </c>
      <c r="B1387">
        <v>2364.7492113600001</v>
      </c>
      <c r="C1387">
        <v>32</v>
      </c>
      <c r="D1387" t="s">
        <v>18</v>
      </c>
      <c r="E1387" t="s">
        <v>66</v>
      </c>
      <c r="F1387" t="s">
        <v>91</v>
      </c>
      <c r="G1387" t="s">
        <v>41</v>
      </c>
    </row>
    <row r="1388" spans="1:7" x14ac:dyDescent="0.35">
      <c r="A1388">
        <v>195795.11999999901</v>
      </c>
      <c r="B1388">
        <v>20813.419999999998</v>
      </c>
      <c r="C1388">
        <v>148</v>
      </c>
      <c r="D1388" t="s">
        <v>7</v>
      </c>
      <c r="E1388" t="s">
        <v>24</v>
      </c>
      <c r="F1388" t="s">
        <v>16</v>
      </c>
      <c r="G1388" t="s">
        <v>19</v>
      </c>
    </row>
    <row r="1389" spans="1:7" x14ac:dyDescent="0.35">
      <c r="A1389">
        <v>1084147.5799999901</v>
      </c>
      <c r="B1389">
        <v>158238.19</v>
      </c>
      <c r="C1389">
        <v>215</v>
      </c>
      <c r="D1389" t="s">
        <v>32</v>
      </c>
      <c r="E1389" t="s">
        <v>78</v>
      </c>
      <c r="F1389" t="s">
        <v>9</v>
      </c>
      <c r="G1389" t="s">
        <v>8</v>
      </c>
    </row>
    <row r="1390" spans="1:7" x14ac:dyDescent="0.35">
      <c r="A1390">
        <v>67228.100000000006</v>
      </c>
      <c r="B1390">
        <v>11122.38</v>
      </c>
      <c r="C1390">
        <v>59</v>
      </c>
      <c r="D1390" t="s">
        <v>42</v>
      </c>
      <c r="E1390" t="s">
        <v>38</v>
      </c>
      <c r="F1390" t="s">
        <v>39</v>
      </c>
      <c r="G1390" t="s">
        <v>19</v>
      </c>
    </row>
    <row r="1391" spans="1:7" x14ac:dyDescent="0.35">
      <c r="A1391">
        <v>1908495.83</v>
      </c>
      <c r="B1391">
        <v>301767.48</v>
      </c>
      <c r="C1391">
        <v>149</v>
      </c>
      <c r="D1391" t="s">
        <v>7</v>
      </c>
      <c r="E1391" t="s">
        <v>15</v>
      </c>
      <c r="F1391" t="s">
        <v>39</v>
      </c>
      <c r="G1391" t="s">
        <v>14</v>
      </c>
    </row>
    <row r="1392" spans="1:7" x14ac:dyDescent="0.35">
      <c r="A1392">
        <v>6407048.8599999901</v>
      </c>
      <c r="B1392">
        <v>640648.95999999903</v>
      </c>
      <c r="C1392">
        <v>662</v>
      </c>
      <c r="D1392" t="s">
        <v>7</v>
      </c>
      <c r="E1392" t="s">
        <v>75</v>
      </c>
      <c r="F1392" t="s">
        <v>9</v>
      </c>
      <c r="G1392" t="s">
        <v>28</v>
      </c>
    </row>
    <row r="1393" spans="1:7" x14ac:dyDescent="0.35">
      <c r="A1393">
        <v>18761215.579999998</v>
      </c>
      <c r="B1393">
        <v>2459995.5299999998</v>
      </c>
      <c r="C1393">
        <v>221</v>
      </c>
      <c r="D1393" t="s">
        <v>20</v>
      </c>
      <c r="E1393" t="s">
        <v>8</v>
      </c>
      <c r="F1393" t="s">
        <v>13</v>
      </c>
      <c r="G1393" t="s">
        <v>10</v>
      </c>
    </row>
    <row r="1394" spans="1:7" x14ac:dyDescent="0.35">
      <c r="A1394">
        <v>176498.59</v>
      </c>
      <c r="B1394">
        <v>24699.040000000001</v>
      </c>
      <c r="C1394">
        <v>41</v>
      </c>
      <c r="D1394" t="s">
        <v>11</v>
      </c>
      <c r="E1394" t="s">
        <v>37</v>
      </c>
      <c r="F1394" t="s">
        <v>23</v>
      </c>
      <c r="G1394" t="s">
        <v>38</v>
      </c>
    </row>
    <row r="1395" spans="1:7" x14ac:dyDescent="0.35">
      <c r="A1395">
        <v>1523598.59809299</v>
      </c>
      <c r="B1395">
        <v>214833.19644049901</v>
      </c>
      <c r="C1395">
        <v>54</v>
      </c>
      <c r="D1395" t="s">
        <v>17</v>
      </c>
      <c r="E1395" t="s">
        <v>55</v>
      </c>
      <c r="F1395" t="s">
        <v>46</v>
      </c>
      <c r="G1395" t="s">
        <v>8</v>
      </c>
    </row>
    <row r="1396" spans="1:7" x14ac:dyDescent="0.35">
      <c r="A1396">
        <v>527720.78999999899</v>
      </c>
      <c r="B1396">
        <v>16502.25</v>
      </c>
      <c r="C1396">
        <v>110</v>
      </c>
      <c r="D1396" t="s">
        <v>7</v>
      </c>
      <c r="E1396" t="s">
        <v>31</v>
      </c>
      <c r="F1396" t="s">
        <v>23</v>
      </c>
      <c r="G1396" t="s">
        <v>28</v>
      </c>
    </row>
    <row r="1397" spans="1:7" x14ac:dyDescent="0.35">
      <c r="A1397">
        <v>899337.55739849899</v>
      </c>
      <c r="B1397">
        <v>103295.200019</v>
      </c>
      <c r="C1397">
        <v>58</v>
      </c>
      <c r="D1397" t="s">
        <v>17</v>
      </c>
      <c r="E1397" t="s">
        <v>48</v>
      </c>
      <c r="F1397" t="s">
        <v>46</v>
      </c>
      <c r="G1397" t="s">
        <v>14</v>
      </c>
    </row>
    <row r="1398" spans="1:7" x14ac:dyDescent="0.35">
      <c r="A1398">
        <v>264188.51</v>
      </c>
      <c r="B1398">
        <v>39952.3299999999</v>
      </c>
      <c r="C1398">
        <v>130</v>
      </c>
      <c r="D1398" t="s">
        <v>7</v>
      </c>
      <c r="E1398" t="s">
        <v>54</v>
      </c>
      <c r="F1398" t="s">
        <v>16</v>
      </c>
      <c r="G1398" t="s">
        <v>51</v>
      </c>
    </row>
    <row r="1399" spans="1:7" x14ac:dyDescent="0.35">
      <c r="A1399">
        <v>396985.93</v>
      </c>
      <c r="B1399">
        <v>54766.14</v>
      </c>
      <c r="C1399">
        <v>164</v>
      </c>
      <c r="D1399" t="s">
        <v>32</v>
      </c>
      <c r="E1399" t="s">
        <v>44</v>
      </c>
      <c r="F1399" t="s">
        <v>9</v>
      </c>
      <c r="G1399" t="s">
        <v>14</v>
      </c>
    </row>
    <row r="1400" spans="1:7" x14ac:dyDescent="0.35">
      <c r="A1400">
        <v>110045729.62011801</v>
      </c>
      <c r="B1400">
        <v>18501873.207887001</v>
      </c>
      <c r="C1400">
        <v>529</v>
      </c>
      <c r="D1400" t="s">
        <v>18</v>
      </c>
      <c r="E1400" t="s">
        <v>22</v>
      </c>
      <c r="F1400" t="s">
        <v>16</v>
      </c>
      <c r="G1400" t="s">
        <v>24</v>
      </c>
    </row>
    <row r="1401" spans="1:7" x14ac:dyDescent="0.35">
      <c r="A1401">
        <v>7526096.9800000004</v>
      </c>
      <c r="B1401">
        <v>1560747.6699999899</v>
      </c>
      <c r="C1401">
        <v>709</v>
      </c>
      <c r="D1401" t="s">
        <v>7</v>
      </c>
      <c r="E1401" t="s">
        <v>24</v>
      </c>
      <c r="F1401" t="s">
        <v>9</v>
      </c>
      <c r="G1401" t="s">
        <v>19</v>
      </c>
    </row>
    <row r="1402" spans="1:7" x14ac:dyDescent="0.35">
      <c r="A1402">
        <v>31145473.600000001</v>
      </c>
      <c r="B1402">
        <v>4094899.51</v>
      </c>
      <c r="C1402">
        <v>285</v>
      </c>
      <c r="D1402" t="s">
        <v>17</v>
      </c>
      <c r="E1402" t="s">
        <v>24</v>
      </c>
      <c r="F1402" t="s">
        <v>16</v>
      </c>
      <c r="G1402" t="s">
        <v>19</v>
      </c>
    </row>
    <row r="1403" spans="1:7" x14ac:dyDescent="0.35">
      <c r="A1403">
        <v>28197056.7299999</v>
      </c>
      <c r="B1403">
        <v>3290191.27</v>
      </c>
      <c r="C1403">
        <v>289</v>
      </c>
      <c r="D1403" t="s">
        <v>17</v>
      </c>
      <c r="E1403" t="s">
        <v>47</v>
      </c>
      <c r="F1403" t="s">
        <v>16</v>
      </c>
      <c r="G1403" t="s">
        <v>19</v>
      </c>
    </row>
    <row r="1404" spans="1:7" x14ac:dyDescent="0.35">
      <c r="A1404">
        <v>21810567.030000001</v>
      </c>
      <c r="B1404">
        <v>2487508.1800000002</v>
      </c>
      <c r="C1404">
        <v>97</v>
      </c>
      <c r="D1404" t="s">
        <v>20</v>
      </c>
      <c r="E1404" t="s">
        <v>34</v>
      </c>
      <c r="F1404" t="s">
        <v>9</v>
      </c>
      <c r="G1404" t="s">
        <v>33</v>
      </c>
    </row>
    <row r="1405" spans="1:7" x14ac:dyDescent="0.35">
      <c r="A1405">
        <v>258164.94</v>
      </c>
      <c r="B1405">
        <v>39353.32</v>
      </c>
      <c r="C1405">
        <v>271</v>
      </c>
      <c r="D1405" t="s">
        <v>42</v>
      </c>
      <c r="E1405" t="s">
        <v>59</v>
      </c>
      <c r="F1405" t="s">
        <v>9</v>
      </c>
      <c r="G1405" t="s">
        <v>38</v>
      </c>
    </row>
    <row r="1406" spans="1:7" x14ac:dyDescent="0.35">
      <c r="A1406">
        <v>15041515.18</v>
      </c>
      <c r="B1406">
        <v>2388965.8499999898</v>
      </c>
      <c r="C1406">
        <v>211</v>
      </c>
      <c r="D1406" t="s">
        <v>20</v>
      </c>
      <c r="E1406" t="s">
        <v>58</v>
      </c>
      <c r="F1406" t="s">
        <v>13</v>
      </c>
      <c r="G1406" t="s">
        <v>33</v>
      </c>
    </row>
    <row r="1407" spans="1:7" x14ac:dyDescent="0.35">
      <c r="A1407">
        <v>14136802.836354</v>
      </c>
      <c r="B1407">
        <v>1866462.9623695</v>
      </c>
      <c r="C1407">
        <v>506</v>
      </c>
      <c r="D1407" t="s">
        <v>17</v>
      </c>
      <c r="E1407" t="s">
        <v>78</v>
      </c>
      <c r="F1407" t="s">
        <v>9</v>
      </c>
      <c r="G1407" t="s">
        <v>8</v>
      </c>
    </row>
    <row r="1408" spans="1:7" x14ac:dyDescent="0.35">
      <c r="A1408">
        <v>104573753.70674101</v>
      </c>
      <c r="B1408">
        <v>16655149.715847099</v>
      </c>
      <c r="C1408">
        <v>536</v>
      </c>
      <c r="D1408" t="s">
        <v>18</v>
      </c>
      <c r="E1408" t="s">
        <v>51</v>
      </c>
      <c r="F1408" t="s">
        <v>16</v>
      </c>
      <c r="G1408" t="s">
        <v>24</v>
      </c>
    </row>
    <row r="1409" spans="1:7" x14ac:dyDescent="0.35">
      <c r="A1409">
        <v>9773209.3926444892</v>
      </c>
      <c r="B1409">
        <v>1537964.63967299</v>
      </c>
      <c r="C1409">
        <v>505</v>
      </c>
      <c r="D1409" t="s">
        <v>17</v>
      </c>
      <c r="E1409" t="s">
        <v>45</v>
      </c>
      <c r="F1409" t="s">
        <v>16</v>
      </c>
      <c r="G1409" t="s">
        <v>14</v>
      </c>
    </row>
    <row r="1410" spans="1:7" x14ac:dyDescent="0.35">
      <c r="A1410">
        <v>4416374.5187100004</v>
      </c>
      <c r="B1410">
        <v>499942.86159400002</v>
      </c>
      <c r="C1410">
        <v>419</v>
      </c>
      <c r="D1410" t="s">
        <v>17</v>
      </c>
      <c r="E1410" t="s">
        <v>48</v>
      </c>
      <c r="F1410" t="s">
        <v>13</v>
      </c>
      <c r="G1410" t="s">
        <v>14</v>
      </c>
    </row>
    <row r="1411" spans="1:7" x14ac:dyDescent="0.35">
      <c r="A1411">
        <v>99285.56</v>
      </c>
      <c r="B1411">
        <v>12384.04</v>
      </c>
      <c r="C1411">
        <v>93</v>
      </c>
      <c r="D1411" t="s">
        <v>32</v>
      </c>
      <c r="E1411" t="s">
        <v>75</v>
      </c>
      <c r="F1411" t="s">
        <v>16</v>
      </c>
      <c r="G1411" t="s">
        <v>28</v>
      </c>
    </row>
    <row r="1412" spans="1:7" x14ac:dyDescent="0.35">
      <c r="A1412">
        <v>97990.359999999899</v>
      </c>
      <c r="B1412">
        <v>13504.4999999999</v>
      </c>
      <c r="C1412">
        <v>66</v>
      </c>
      <c r="D1412" t="s">
        <v>40</v>
      </c>
      <c r="E1412" t="s">
        <v>58</v>
      </c>
      <c r="F1412" t="s">
        <v>46</v>
      </c>
      <c r="G1412" t="s">
        <v>33</v>
      </c>
    </row>
    <row r="1413" spans="1:7" x14ac:dyDescent="0.35">
      <c r="A1413">
        <v>310925.193041099</v>
      </c>
      <c r="B1413">
        <v>73587.331494600003</v>
      </c>
      <c r="C1413">
        <v>99</v>
      </c>
      <c r="D1413" t="s">
        <v>30</v>
      </c>
      <c r="E1413" t="s">
        <v>31</v>
      </c>
      <c r="F1413" t="s">
        <v>46</v>
      </c>
      <c r="G1413" t="s">
        <v>28</v>
      </c>
    </row>
    <row r="1414" spans="1:7" x14ac:dyDescent="0.35">
      <c r="A1414">
        <v>134067695.39392599</v>
      </c>
      <c r="B1414">
        <v>20593630.262716901</v>
      </c>
      <c r="C1414">
        <v>536</v>
      </c>
      <c r="D1414" t="s">
        <v>18</v>
      </c>
      <c r="E1414" t="s">
        <v>26</v>
      </c>
      <c r="F1414" t="s">
        <v>16</v>
      </c>
      <c r="G1414" t="s">
        <v>10</v>
      </c>
    </row>
    <row r="1415" spans="1:7" x14ac:dyDescent="0.35">
      <c r="A1415">
        <v>299471.55</v>
      </c>
      <c r="B1415">
        <v>35073.51</v>
      </c>
      <c r="C1415">
        <v>69</v>
      </c>
      <c r="D1415" t="s">
        <v>32</v>
      </c>
      <c r="E1415" t="s">
        <v>51</v>
      </c>
      <c r="F1415" t="s">
        <v>39</v>
      </c>
      <c r="G1415" t="s">
        <v>24</v>
      </c>
    </row>
    <row r="1416" spans="1:7" x14ac:dyDescent="0.35">
      <c r="A1416">
        <v>347480.81999999902</v>
      </c>
      <c r="B1416">
        <v>48492.119999999901</v>
      </c>
      <c r="C1416">
        <v>35</v>
      </c>
      <c r="D1416" t="s">
        <v>30</v>
      </c>
      <c r="E1416" t="s">
        <v>62</v>
      </c>
      <c r="F1416" t="s">
        <v>13</v>
      </c>
      <c r="G1416" t="s">
        <v>22</v>
      </c>
    </row>
    <row r="1417" spans="1:7" x14ac:dyDescent="0.35">
      <c r="A1417">
        <v>188969415.80670699</v>
      </c>
      <c r="B1417">
        <v>52717780.053682901</v>
      </c>
      <c r="C1417">
        <v>325</v>
      </c>
      <c r="D1417" t="s">
        <v>18</v>
      </c>
      <c r="E1417" t="s">
        <v>56</v>
      </c>
      <c r="F1417" t="s">
        <v>16</v>
      </c>
      <c r="G1417" t="s">
        <v>33</v>
      </c>
    </row>
    <row r="1418" spans="1:7" x14ac:dyDescent="0.35">
      <c r="A1418">
        <v>469946.21</v>
      </c>
      <c r="B1418">
        <v>73138.67</v>
      </c>
      <c r="C1418">
        <v>135</v>
      </c>
      <c r="D1418" t="s">
        <v>32</v>
      </c>
      <c r="E1418" t="s">
        <v>31</v>
      </c>
      <c r="F1418" t="s">
        <v>46</v>
      </c>
      <c r="G1418" t="s">
        <v>28</v>
      </c>
    </row>
    <row r="1419" spans="1:7" x14ac:dyDescent="0.35">
      <c r="A1419">
        <v>230784.26</v>
      </c>
      <c r="B1419">
        <v>34915.800000000003</v>
      </c>
      <c r="C1419">
        <v>11</v>
      </c>
      <c r="D1419" t="s">
        <v>30</v>
      </c>
      <c r="E1419" t="s">
        <v>28</v>
      </c>
      <c r="F1419" t="s">
        <v>46</v>
      </c>
      <c r="G1419" t="s">
        <v>10</v>
      </c>
    </row>
    <row r="1420" spans="1:7" x14ac:dyDescent="0.35">
      <c r="A1420">
        <v>445136.03999999899</v>
      </c>
      <c r="B1420">
        <v>61964.0099999999</v>
      </c>
      <c r="C1420">
        <v>188</v>
      </c>
      <c r="D1420" t="s">
        <v>32</v>
      </c>
      <c r="E1420" t="s">
        <v>77</v>
      </c>
      <c r="F1420" t="s">
        <v>9</v>
      </c>
      <c r="G1420" t="s">
        <v>26</v>
      </c>
    </row>
    <row r="1421" spans="1:7" x14ac:dyDescent="0.35">
      <c r="A1421">
        <v>261948.962253359</v>
      </c>
      <c r="B1421">
        <v>59753.521048939998</v>
      </c>
      <c r="C1421">
        <v>219</v>
      </c>
      <c r="D1421" t="s">
        <v>18</v>
      </c>
      <c r="E1421" t="s">
        <v>66</v>
      </c>
      <c r="F1421" t="s">
        <v>16</v>
      </c>
      <c r="G1421" t="s">
        <v>41</v>
      </c>
    </row>
    <row r="1422" spans="1:7" x14ac:dyDescent="0.35">
      <c r="A1422">
        <v>85140587.5277908</v>
      </c>
      <c r="B1422">
        <v>19972432.3123486</v>
      </c>
      <c r="C1422">
        <v>312</v>
      </c>
      <c r="D1422" t="s">
        <v>18</v>
      </c>
      <c r="E1422" t="s">
        <v>49</v>
      </c>
      <c r="F1422" t="s">
        <v>13</v>
      </c>
      <c r="G1422" t="s">
        <v>33</v>
      </c>
    </row>
    <row r="1423" spans="1:7" x14ac:dyDescent="0.35">
      <c r="A1423">
        <v>40379913.917299002</v>
      </c>
      <c r="B1423">
        <v>6195216.9043325</v>
      </c>
      <c r="C1423">
        <v>162</v>
      </c>
      <c r="D1423" t="s">
        <v>17</v>
      </c>
      <c r="E1423" t="s">
        <v>34</v>
      </c>
      <c r="F1423" t="s">
        <v>23</v>
      </c>
      <c r="G1423" t="s">
        <v>33</v>
      </c>
    </row>
    <row r="1424" spans="1:7" x14ac:dyDescent="0.35">
      <c r="A1424">
        <v>774283.799999999</v>
      </c>
      <c r="B1424">
        <v>98678.63</v>
      </c>
      <c r="C1424">
        <v>162</v>
      </c>
      <c r="D1424" t="s">
        <v>7</v>
      </c>
      <c r="E1424" t="s">
        <v>36</v>
      </c>
      <c r="F1424" t="s">
        <v>39</v>
      </c>
      <c r="G1424" t="s">
        <v>10</v>
      </c>
    </row>
    <row r="1425" spans="1:7" x14ac:dyDescent="0.35">
      <c r="A1425">
        <v>13740708.16</v>
      </c>
      <c r="B1425">
        <v>1984906.71999999</v>
      </c>
      <c r="C1425">
        <v>126</v>
      </c>
      <c r="D1425" t="s">
        <v>20</v>
      </c>
      <c r="E1425" t="s">
        <v>24</v>
      </c>
      <c r="F1425" t="s">
        <v>23</v>
      </c>
      <c r="G1425" t="s">
        <v>19</v>
      </c>
    </row>
    <row r="1426" spans="1:7" x14ac:dyDescent="0.35">
      <c r="A1426">
        <v>365623.39999999898</v>
      </c>
      <c r="B1426">
        <v>48131.35</v>
      </c>
      <c r="C1426">
        <v>80</v>
      </c>
      <c r="D1426" t="s">
        <v>32</v>
      </c>
      <c r="E1426" t="s">
        <v>69</v>
      </c>
      <c r="F1426" t="s">
        <v>46</v>
      </c>
      <c r="G1426" t="s">
        <v>22</v>
      </c>
    </row>
    <row r="1427" spans="1:7" x14ac:dyDescent="0.35">
      <c r="A1427">
        <v>61225.609999999899</v>
      </c>
      <c r="B1427">
        <v>8150.17</v>
      </c>
      <c r="C1427">
        <v>25</v>
      </c>
      <c r="D1427" t="s">
        <v>40</v>
      </c>
      <c r="E1427" t="s">
        <v>78</v>
      </c>
      <c r="F1427" t="s">
        <v>13</v>
      </c>
      <c r="G1427" t="s">
        <v>8</v>
      </c>
    </row>
    <row r="1428" spans="1:7" x14ac:dyDescent="0.35">
      <c r="A1428">
        <v>1423815.76999999</v>
      </c>
      <c r="B1428">
        <v>264912.26</v>
      </c>
      <c r="C1428">
        <v>44</v>
      </c>
      <c r="D1428" t="s">
        <v>30</v>
      </c>
      <c r="E1428" t="s">
        <v>67</v>
      </c>
      <c r="F1428" t="s">
        <v>16</v>
      </c>
      <c r="G1428" t="s">
        <v>51</v>
      </c>
    </row>
    <row r="1429" spans="1:7" x14ac:dyDescent="0.35">
      <c r="A1429">
        <v>255669.90161129899</v>
      </c>
      <c r="B1429">
        <v>41904.486511800002</v>
      </c>
      <c r="C1429">
        <v>103</v>
      </c>
      <c r="D1429" t="s">
        <v>30</v>
      </c>
      <c r="E1429" t="s">
        <v>47</v>
      </c>
      <c r="F1429" t="s">
        <v>46</v>
      </c>
      <c r="G1429" t="s">
        <v>8</v>
      </c>
    </row>
    <row r="1430" spans="1:7" x14ac:dyDescent="0.35">
      <c r="A1430">
        <v>592440.43000000005</v>
      </c>
      <c r="B1430">
        <v>99454.31</v>
      </c>
      <c r="C1430">
        <v>119</v>
      </c>
      <c r="D1430" t="s">
        <v>40</v>
      </c>
      <c r="E1430" t="s">
        <v>77</v>
      </c>
      <c r="F1430" t="s">
        <v>39</v>
      </c>
      <c r="G1430" t="s">
        <v>36</v>
      </c>
    </row>
    <row r="1431" spans="1:7" x14ac:dyDescent="0.35">
      <c r="A1431">
        <v>8776170.0799999908</v>
      </c>
      <c r="B1431">
        <v>1153561.43</v>
      </c>
      <c r="C1431">
        <v>154</v>
      </c>
      <c r="D1431" t="s">
        <v>20</v>
      </c>
      <c r="E1431" t="s">
        <v>22</v>
      </c>
      <c r="F1431" t="s">
        <v>16</v>
      </c>
      <c r="G1431" t="s">
        <v>24</v>
      </c>
    </row>
    <row r="1432" spans="1:7" x14ac:dyDescent="0.35">
      <c r="A1432">
        <v>40964392.186142698</v>
      </c>
      <c r="B1432">
        <v>13128798.289250201</v>
      </c>
      <c r="C1432">
        <v>80</v>
      </c>
      <c r="D1432" t="s">
        <v>18</v>
      </c>
      <c r="E1432" t="s">
        <v>44</v>
      </c>
      <c r="F1432" t="s">
        <v>39</v>
      </c>
      <c r="G1432" t="s">
        <v>14</v>
      </c>
    </row>
    <row r="1433" spans="1:7" x14ac:dyDescent="0.35">
      <c r="A1433">
        <v>55655699.522507697</v>
      </c>
      <c r="B1433">
        <v>10433863.974845</v>
      </c>
      <c r="C1433">
        <v>79</v>
      </c>
      <c r="D1433" t="s">
        <v>18</v>
      </c>
      <c r="E1433" t="s">
        <v>56</v>
      </c>
      <c r="F1433" t="s">
        <v>39</v>
      </c>
      <c r="G1433" t="s">
        <v>33</v>
      </c>
    </row>
    <row r="1434" spans="1:7" x14ac:dyDescent="0.35">
      <c r="A1434">
        <v>609219.57999999996</v>
      </c>
      <c r="B1434">
        <v>84871.54</v>
      </c>
      <c r="C1434">
        <v>50</v>
      </c>
      <c r="D1434" t="s">
        <v>11</v>
      </c>
      <c r="E1434" t="s">
        <v>33</v>
      </c>
      <c r="F1434" t="s">
        <v>46</v>
      </c>
      <c r="G1434" t="s">
        <v>24</v>
      </c>
    </row>
    <row r="1435" spans="1:7" x14ac:dyDescent="0.35">
      <c r="A1435">
        <v>197788.16</v>
      </c>
      <c r="B1435">
        <v>35944.749999999898</v>
      </c>
      <c r="C1435">
        <v>242</v>
      </c>
      <c r="D1435" t="s">
        <v>42</v>
      </c>
      <c r="E1435" t="s">
        <v>60</v>
      </c>
      <c r="F1435" t="s">
        <v>9</v>
      </c>
      <c r="G1435" t="s">
        <v>26</v>
      </c>
    </row>
    <row r="1436" spans="1:7" x14ac:dyDescent="0.35">
      <c r="A1436">
        <v>474125.29</v>
      </c>
      <c r="B1436">
        <v>81272.959999999905</v>
      </c>
      <c r="C1436">
        <v>102</v>
      </c>
      <c r="D1436" t="s">
        <v>32</v>
      </c>
      <c r="E1436" t="s">
        <v>81</v>
      </c>
      <c r="F1436" t="s">
        <v>46</v>
      </c>
      <c r="G1436" t="s">
        <v>36</v>
      </c>
    </row>
    <row r="1437" spans="1:7" x14ac:dyDescent="0.35">
      <c r="A1437">
        <v>2317450.0799999898</v>
      </c>
      <c r="B1437">
        <v>530830.53999999899</v>
      </c>
      <c r="C1437">
        <v>148</v>
      </c>
      <c r="D1437" t="s">
        <v>7</v>
      </c>
      <c r="E1437" t="s">
        <v>45</v>
      </c>
      <c r="F1437" t="s">
        <v>39</v>
      </c>
      <c r="G1437" t="s">
        <v>14</v>
      </c>
    </row>
    <row r="1438" spans="1:7" x14ac:dyDescent="0.35">
      <c r="A1438">
        <v>206476.48</v>
      </c>
      <c r="B1438">
        <v>22816.629999999899</v>
      </c>
      <c r="C1438">
        <v>72</v>
      </c>
      <c r="D1438" t="s">
        <v>40</v>
      </c>
      <c r="E1438" t="s">
        <v>74</v>
      </c>
      <c r="F1438" t="s">
        <v>9</v>
      </c>
      <c r="G1438" t="s">
        <v>41</v>
      </c>
    </row>
    <row r="1439" spans="1:7" x14ac:dyDescent="0.35">
      <c r="A1439">
        <v>18491977.8699999</v>
      </c>
      <c r="B1439">
        <v>2421175.6399999899</v>
      </c>
      <c r="C1439">
        <v>217</v>
      </c>
      <c r="D1439" t="s">
        <v>20</v>
      </c>
      <c r="E1439" t="s">
        <v>52</v>
      </c>
      <c r="F1439" t="s">
        <v>13</v>
      </c>
      <c r="G1439" t="s">
        <v>38</v>
      </c>
    </row>
    <row r="1440" spans="1:7" x14ac:dyDescent="0.35">
      <c r="A1440">
        <v>1150521.28</v>
      </c>
      <c r="B1440">
        <v>41918.68</v>
      </c>
      <c r="C1440">
        <v>177</v>
      </c>
      <c r="D1440" t="s">
        <v>7</v>
      </c>
      <c r="E1440" t="s">
        <v>43</v>
      </c>
      <c r="F1440" t="s">
        <v>39</v>
      </c>
      <c r="G1440" t="s">
        <v>36</v>
      </c>
    </row>
    <row r="1441" spans="1:7" x14ac:dyDescent="0.35">
      <c r="A1441">
        <v>321949.11</v>
      </c>
      <c r="B1441">
        <v>47306.909999999902</v>
      </c>
      <c r="C1441">
        <v>110</v>
      </c>
      <c r="D1441" t="s">
        <v>40</v>
      </c>
      <c r="E1441" t="s">
        <v>77</v>
      </c>
      <c r="F1441" t="s">
        <v>39</v>
      </c>
      <c r="G1441" t="s">
        <v>26</v>
      </c>
    </row>
    <row r="1442" spans="1:7" x14ac:dyDescent="0.35">
      <c r="A1442">
        <v>6683459.5870789904</v>
      </c>
      <c r="B1442">
        <v>1017766.0920075</v>
      </c>
      <c r="C1442">
        <v>510</v>
      </c>
      <c r="D1442" t="s">
        <v>17</v>
      </c>
      <c r="E1442" t="s">
        <v>49</v>
      </c>
      <c r="F1442" t="s">
        <v>16</v>
      </c>
      <c r="G1442" t="s">
        <v>33</v>
      </c>
    </row>
    <row r="1443" spans="1:7" x14ac:dyDescent="0.35">
      <c r="A1443">
        <v>1094466.47</v>
      </c>
      <c r="B1443">
        <v>143972.62</v>
      </c>
      <c r="C1443">
        <v>236</v>
      </c>
      <c r="D1443" t="s">
        <v>32</v>
      </c>
      <c r="E1443" t="s">
        <v>24</v>
      </c>
      <c r="F1443" t="s">
        <v>9</v>
      </c>
      <c r="G1443" t="s">
        <v>19</v>
      </c>
    </row>
    <row r="1444" spans="1:7" x14ac:dyDescent="0.35">
      <c r="A1444">
        <v>8103960.1699999999</v>
      </c>
      <c r="B1444">
        <v>1080023.3500000001</v>
      </c>
      <c r="C1444">
        <v>154</v>
      </c>
      <c r="D1444" t="s">
        <v>20</v>
      </c>
      <c r="E1444" t="s">
        <v>33</v>
      </c>
      <c r="F1444" t="s">
        <v>16</v>
      </c>
      <c r="G1444" t="s">
        <v>24</v>
      </c>
    </row>
    <row r="1445" spans="1:7" x14ac:dyDescent="0.35">
      <c r="A1445">
        <v>173647.889999999</v>
      </c>
      <c r="B1445">
        <v>21080.449999999899</v>
      </c>
      <c r="C1445">
        <v>38</v>
      </c>
      <c r="D1445" t="s">
        <v>11</v>
      </c>
      <c r="E1445" t="s">
        <v>8</v>
      </c>
      <c r="F1445" t="s">
        <v>23</v>
      </c>
      <c r="G1445" t="s">
        <v>10</v>
      </c>
    </row>
    <row r="1446" spans="1:7" x14ac:dyDescent="0.35">
      <c r="A1446">
        <v>25577362.9599999</v>
      </c>
      <c r="B1446">
        <v>3043922.29999999</v>
      </c>
      <c r="C1446">
        <v>281</v>
      </c>
      <c r="D1446" t="s">
        <v>17</v>
      </c>
      <c r="E1446" t="s">
        <v>29</v>
      </c>
      <c r="F1446" t="s">
        <v>16</v>
      </c>
      <c r="G1446" t="s">
        <v>22</v>
      </c>
    </row>
    <row r="1447" spans="1:7" x14ac:dyDescent="0.35">
      <c r="A1447">
        <v>184610.269999999</v>
      </c>
      <c r="B1447">
        <v>27832.059999999899</v>
      </c>
      <c r="C1447">
        <v>257</v>
      </c>
      <c r="D1447" t="s">
        <v>42</v>
      </c>
      <c r="E1447" t="s">
        <v>19</v>
      </c>
      <c r="F1447" t="s">
        <v>9</v>
      </c>
      <c r="G1447" t="s">
        <v>19</v>
      </c>
    </row>
    <row r="1448" spans="1:7" x14ac:dyDescent="0.35">
      <c r="A1448">
        <v>64481.09</v>
      </c>
      <c r="B1448">
        <v>12704.449999999901</v>
      </c>
      <c r="C1448">
        <v>23</v>
      </c>
      <c r="D1448" t="s">
        <v>40</v>
      </c>
      <c r="E1448" t="s">
        <v>83</v>
      </c>
      <c r="F1448" t="s">
        <v>23</v>
      </c>
      <c r="G1448" t="s">
        <v>51</v>
      </c>
    </row>
    <row r="1449" spans="1:7" x14ac:dyDescent="0.35">
      <c r="A1449">
        <v>194273.55</v>
      </c>
      <c r="B1449">
        <v>23969.719999999899</v>
      </c>
      <c r="C1449">
        <v>71</v>
      </c>
      <c r="D1449" t="s">
        <v>40</v>
      </c>
      <c r="E1449" t="s">
        <v>62</v>
      </c>
      <c r="F1449" t="s">
        <v>16</v>
      </c>
      <c r="G1449" t="s">
        <v>22</v>
      </c>
    </row>
    <row r="1450" spans="1:7" x14ac:dyDescent="0.35">
      <c r="A1450">
        <v>216668.96999999901</v>
      </c>
      <c r="B1450">
        <v>28468.79</v>
      </c>
      <c r="C1450">
        <v>61</v>
      </c>
      <c r="D1450" t="s">
        <v>7</v>
      </c>
      <c r="E1450" t="s">
        <v>36</v>
      </c>
      <c r="F1450" t="s">
        <v>13</v>
      </c>
      <c r="G1450" t="s">
        <v>10</v>
      </c>
    </row>
    <row r="1451" spans="1:7" x14ac:dyDescent="0.35">
      <c r="A1451">
        <v>272378.7</v>
      </c>
      <c r="B1451">
        <v>38035.849999999897</v>
      </c>
      <c r="C1451">
        <v>11</v>
      </c>
      <c r="D1451" t="s">
        <v>30</v>
      </c>
      <c r="E1451" t="s">
        <v>8</v>
      </c>
      <c r="F1451" t="s">
        <v>46</v>
      </c>
      <c r="G1451" t="s">
        <v>10</v>
      </c>
    </row>
    <row r="1452" spans="1:7" x14ac:dyDescent="0.35">
      <c r="A1452">
        <v>117915.61</v>
      </c>
      <c r="B1452">
        <v>13699.779999999901</v>
      </c>
      <c r="C1452">
        <v>91</v>
      </c>
      <c r="D1452" t="s">
        <v>32</v>
      </c>
      <c r="E1452" t="s">
        <v>80</v>
      </c>
      <c r="F1452" t="s">
        <v>16</v>
      </c>
      <c r="G1452" t="s">
        <v>26</v>
      </c>
    </row>
    <row r="1453" spans="1:7" x14ac:dyDescent="0.35">
      <c r="A1453">
        <v>13075165.24</v>
      </c>
      <c r="B1453">
        <v>2030208.28</v>
      </c>
      <c r="C1453">
        <v>125</v>
      </c>
      <c r="D1453" t="s">
        <v>20</v>
      </c>
      <c r="E1453" t="s">
        <v>62</v>
      </c>
      <c r="F1453" t="s">
        <v>23</v>
      </c>
      <c r="G1453" t="s">
        <v>22</v>
      </c>
    </row>
    <row r="1454" spans="1:7" x14ac:dyDescent="0.35">
      <c r="A1454">
        <v>308286.95999999897</v>
      </c>
      <c r="B1454">
        <v>42241.95</v>
      </c>
      <c r="C1454">
        <v>82</v>
      </c>
      <c r="D1454" t="s">
        <v>40</v>
      </c>
      <c r="E1454" t="s">
        <v>80</v>
      </c>
      <c r="F1454" t="s">
        <v>9</v>
      </c>
      <c r="G1454" t="s">
        <v>26</v>
      </c>
    </row>
    <row r="1455" spans="1:7" x14ac:dyDescent="0.35">
      <c r="A1455">
        <v>459388.82999999903</v>
      </c>
      <c r="B1455">
        <v>67106.83</v>
      </c>
      <c r="C1455">
        <v>96</v>
      </c>
      <c r="D1455" t="s">
        <v>32</v>
      </c>
      <c r="E1455" t="s">
        <v>73</v>
      </c>
      <c r="F1455" t="s">
        <v>46</v>
      </c>
      <c r="G1455" t="s">
        <v>36</v>
      </c>
    </row>
    <row r="1456" spans="1:7" x14ac:dyDescent="0.35">
      <c r="A1456">
        <v>6108.7</v>
      </c>
      <c r="B1456">
        <v>740.86</v>
      </c>
      <c r="C1456">
        <v>14</v>
      </c>
      <c r="D1456" t="s">
        <v>42</v>
      </c>
      <c r="E1456" t="s">
        <v>45</v>
      </c>
      <c r="F1456" t="s">
        <v>13</v>
      </c>
      <c r="G1456" t="s">
        <v>14</v>
      </c>
    </row>
    <row r="1457" spans="1:7" x14ac:dyDescent="0.35">
      <c r="A1457">
        <v>231326.49</v>
      </c>
      <c r="B1457">
        <v>33166.07</v>
      </c>
      <c r="C1457">
        <v>40</v>
      </c>
      <c r="D1457" t="s">
        <v>11</v>
      </c>
      <c r="E1457" t="s">
        <v>19</v>
      </c>
      <c r="F1457" t="s">
        <v>23</v>
      </c>
      <c r="G1457" t="s">
        <v>19</v>
      </c>
    </row>
    <row r="1458" spans="1:7" x14ac:dyDescent="0.35">
      <c r="A1458">
        <v>1064760.43</v>
      </c>
      <c r="B1458">
        <v>144174.459999999</v>
      </c>
      <c r="C1458">
        <v>64</v>
      </c>
      <c r="D1458" t="s">
        <v>30</v>
      </c>
      <c r="E1458" t="s">
        <v>38</v>
      </c>
      <c r="F1458" t="s">
        <v>39</v>
      </c>
      <c r="G1458" t="s">
        <v>19</v>
      </c>
    </row>
    <row r="1459" spans="1:7" x14ac:dyDescent="0.35">
      <c r="A1459">
        <v>2515822.4499999899</v>
      </c>
      <c r="B1459">
        <v>345858.16999999899</v>
      </c>
      <c r="C1459">
        <v>82</v>
      </c>
      <c r="D1459" t="s">
        <v>30</v>
      </c>
      <c r="E1459" t="s">
        <v>68</v>
      </c>
      <c r="F1459" t="s">
        <v>9</v>
      </c>
      <c r="G1459" t="s">
        <v>38</v>
      </c>
    </row>
    <row r="1460" spans="1:7" x14ac:dyDescent="0.35">
      <c r="A1460">
        <v>735457.35369809996</v>
      </c>
      <c r="B1460">
        <v>101657.3916072</v>
      </c>
      <c r="C1460">
        <v>99</v>
      </c>
      <c r="D1460" t="s">
        <v>30</v>
      </c>
      <c r="E1460" t="s">
        <v>41</v>
      </c>
      <c r="F1460" t="s">
        <v>23</v>
      </c>
      <c r="G1460" t="s">
        <v>41</v>
      </c>
    </row>
    <row r="1461" spans="1:7" x14ac:dyDescent="0.35">
      <c r="A1461">
        <v>2531045.21999999</v>
      </c>
      <c r="B1461">
        <v>541135.19999999995</v>
      </c>
      <c r="C1461">
        <v>139</v>
      </c>
      <c r="D1461" t="s">
        <v>7</v>
      </c>
      <c r="E1461" t="s">
        <v>37</v>
      </c>
      <c r="F1461" t="s">
        <v>23</v>
      </c>
      <c r="G1461" t="s">
        <v>38</v>
      </c>
    </row>
    <row r="1462" spans="1:7" x14ac:dyDescent="0.35">
      <c r="A1462">
        <v>13922261.699999901</v>
      </c>
      <c r="B1462">
        <v>2049840.05999999</v>
      </c>
      <c r="C1462">
        <v>125</v>
      </c>
      <c r="D1462" t="s">
        <v>20</v>
      </c>
      <c r="E1462" t="s">
        <v>29</v>
      </c>
      <c r="F1462" t="s">
        <v>23</v>
      </c>
      <c r="G1462" t="s">
        <v>22</v>
      </c>
    </row>
    <row r="1463" spans="1:7" x14ac:dyDescent="0.35">
      <c r="A1463">
        <v>1488062.70999999</v>
      </c>
      <c r="B1463">
        <v>194880.69999999899</v>
      </c>
      <c r="C1463">
        <v>127</v>
      </c>
      <c r="D1463" t="s">
        <v>11</v>
      </c>
      <c r="E1463" t="s">
        <v>38</v>
      </c>
      <c r="F1463" t="s">
        <v>13</v>
      </c>
      <c r="G1463" t="s">
        <v>19</v>
      </c>
    </row>
    <row r="1464" spans="1:7" x14ac:dyDescent="0.35">
      <c r="A1464">
        <v>111155.42</v>
      </c>
      <c r="B1464">
        <v>14388.5999999999</v>
      </c>
      <c r="C1464">
        <v>56</v>
      </c>
      <c r="D1464" t="s">
        <v>32</v>
      </c>
      <c r="E1464" t="s">
        <v>68</v>
      </c>
      <c r="F1464" t="s">
        <v>39</v>
      </c>
      <c r="G1464" t="s">
        <v>38</v>
      </c>
    </row>
    <row r="1465" spans="1:7" x14ac:dyDescent="0.35">
      <c r="A1465">
        <v>51198.14</v>
      </c>
      <c r="B1465">
        <v>5582.89</v>
      </c>
      <c r="C1465">
        <v>56</v>
      </c>
      <c r="D1465" t="s">
        <v>32</v>
      </c>
      <c r="E1465" t="s">
        <v>44</v>
      </c>
      <c r="F1465" t="s">
        <v>16</v>
      </c>
      <c r="G1465" t="s">
        <v>33</v>
      </c>
    </row>
    <row r="1466" spans="1:7" x14ac:dyDescent="0.35">
      <c r="A1466">
        <v>1000909.94</v>
      </c>
      <c r="B1466">
        <v>146955.16</v>
      </c>
      <c r="C1466">
        <v>103</v>
      </c>
      <c r="D1466" t="s">
        <v>11</v>
      </c>
      <c r="E1466" t="s">
        <v>80</v>
      </c>
      <c r="F1466" t="s">
        <v>13</v>
      </c>
      <c r="G1466" t="s">
        <v>26</v>
      </c>
    </row>
    <row r="1467" spans="1:7" x14ac:dyDescent="0.35">
      <c r="A1467">
        <v>55577135.356954701</v>
      </c>
      <c r="B1467">
        <v>9367585.1324793901</v>
      </c>
      <c r="C1467">
        <v>71</v>
      </c>
      <c r="D1467" t="s">
        <v>18</v>
      </c>
      <c r="E1467" t="s">
        <v>76</v>
      </c>
      <c r="F1467" t="s">
        <v>46</v>
      </c>
      <c r="G1467" t="s">
        <v>51</v>
      </c>
    </row>
    <row r="1468" spans="1:7" x14ac:dyDescent="0.35">
      <c r="A1468">
        <v>44078848.329999901</v>
      </c>
      <c r="B1468">
        <v>8036543.79</v>
      </c>
      <c r="C1468">
        <v>96</v>
      </c>
      <c r="D1468" t="s">
        <v>20</v>
      </c>
      <c r="E1468" t="s">
        <v>47</v>
      </c>
      <c r="F1468" t="s">
        <v>9</v>
      </c>
      <c r="G1468" t="s">
        <v>19</v>
      </c>
    </row>
    <row r="1469" spans="1:7" x14ac:dyDescent="0.35">
      <c r="A1469">
        <v>1463726.59</v>
      </c>
      <c r="B1469">
        <v>192874.52</v>
      </c>
      <c r="C1469">
        <v>97</v>
      </c>
      <c r="D1469" t="s">
        <v>11</v>
      </c>
      <c r="E1469" t="s">
        <v>44</v>
      </c>
      <c r="F1469" t="s">
        <v>16</v>
      </c>
      <c r="G1469" t="s">
        <v>14</v>
      </c>
    </row>
    <row r="1470" spans="1:7" x14ac:dyDescent="0.35">
      <c r="A1470">
        <v>85655.13</v>
      </c>
      <c r="B1470">
        <v>14127.3</v>
      </c>
      <c r="C1470">
        <v>24</v>
      </c>
      <c r="D1470" t="s">
        <v>40</v>
      </c>
      <c r="E1470" t="s">
        <v>49</v>
      </c>
      <c r="F1470" t="s">
        <v>23</v>
      </c>
      <c r="G1470" t="s">
        <v>33</v>
      </c>
    </row>
    <row r="1471" spans="1:7" x14ac:dyDescent="0.35">
      <c r="A1471">
        <v>297992.08</v>
      </c>
      <c r="B1471">
        <v>53689.069999999898</v>
      </c>
      <c r="C1471">
        <v>60</v>
      </c>
      <c r="D1471" t="s">
        <v>7</v>
      </c>
      <c r="E1471" t="s">
        <v>68</v>
      </c>
      <c r="F1471" t="s">
        <v>13</v>
      </c>
      <c r="G1471" t="s">
        <v>38</v>
      </c>
    </row>
    <row r="1472" spans="1:7" x14ac:dyDescent="0.35">
      <c r="A1472">
        <v>48470998.289999999</v>
      </c>
      <c r="B1472">
        <v>7711128.23999999</v>
      </c>
      <c r="C1472">
        <v>288</v>
      </c>
      <c r="D1472" t="s">
        <v>17</v>
      </c>
      <c r="E1472" t="s">
        <v>22</v>
      </c>
      <c r="F1472" t="s">
        <v>16</v>
      </c>
      <c r="G1472" t="s">
        <v>24</v>
      </c>
    </row>
    <row r="1473" spans="1:7" x14ac:dyDescent="0.35">
      <c r="A1473">
        <v>12556.482531600001</v>
      </c>
      <c r="B1473">
        <v>1707.9470943599899</v>
      </c>
      <c r="C1473">
        <v>21</v>
      </c>
      <c r="D1473" t="s">
        <v>20</v>
      </c>
      <c r="E1473" t="s">
        <v>53</v>
      </c>
      <c r="F1473" t="s">
        <v>46</v>
      </c>
      <c r="G1473" t="s">
        <v>28</v>
      </c>
    </row>
    <row r="1474" spans="1:7" x14ac:dyDescent="0.35">
      <c r="A1474">
        <v>439387.93999999901</v>
      </c>
      <c r="B1474">
        <v>54376.56</v>
      </c>
      <c r="C1474">
        <v>11</v>
      </c>
      <c r="D1474" t="s">
        <v>20</v>
      </c>
      <c r="E1474" t="s">
        <v>15</v>
      </c>
      <c r="F1474" t="s">
        <v>46</v>
      </c>
      <c r="G1474" t="s">
        <v>14</v>
      </c>
    </row>
    <row r="1475" spans="1:7" x14ac:dyDescent="0.35">
      <c r="A1475">
        <v>161130.04</v>
      </c>
      <c r="B1475">
        <v>23538.279999999901</v>
      </c>
      <c r="C1475">
        <v>32</v>
      </c>
      <c r="D1475" t="s">
        <v>11</v>
      </c>
      <c r="E1475" t="s">
        <v>47</v>
      </c>
      <c r="F1475" t="s">
        <v>23</v>
      </c>
      <c r="G1475" t="s">
        <v>8</v>
      </c>
    </row>
    <row r="1476" spans="1:7" x14ac:dyDescent="0.35">
      <c r="A1476">
        <v>20999936.4799999</v>
      </c>
      <c r="B1476">
        <v>2493086.7000000002</v>
      </c>
      <c r="C1476">
        <v>97</v>
      </c>
      <c r="D1476" t="s">
        <v>20</v>
      </c>
      <c r="E1476" t="s">
        <v>52</v>
      </c>
      <c r="F1476" t="s">
        <v>9</v>
      </c>
      <c r="G1476" t="s">
        <v>38</v>
      </c>
    </row>
    <row r="1477" spans="1:7" x14ac:dyDescent="0.35">
      <c r="A1477">
        <v>177578.22</v>
      </c>
      <c r="B1477">
        <v>22762.2599999999</v>
      </c>
      <c r="C1477">
        <v>48</v>
      </c>
      <c r="D1477" t="s">
        <v>32</v>
      </c>
      <c r="E1477" t="s">
        <v>60</v>
      </c>
      <c r="F1477" t="s">
        <v>46</v>
      </c>
      <c r="G1477" t="s">
        <v>51</v>
      </c>
    </row>
    <row r="1478" spans="1:7" x14ac:dyDescent="0.35">
      <c r="A1478">
        <v>455175.22</v>
      </c>
      <c r="B1478">
        <v>65492.959999999999</v>
      </c>
      <c r="C1478">
        <v>139</v>
      </c>
      <c r="D1478" t="s">
        <v>32</v>
      </c>
      <c r="E1478" t="s">
        <v>53</v>
      </c>
      <c r="F1478" t="s">
        <v>46</v>
      </c>
      <c r="G1478" t="s">
        <v>28</v>
      </c>
    </row>
    <row r="1479" spans="1:7" x14ac:dyDescent="0.35">
      <c r="A1479">
        <v>198343.639999999</v>
      </c>
      <c r="B1479">
        <v>28130.12</v>
      </c>
      <c r="C1479">
        <v>41</v>
      </c>
      <c r="D1479" t="s">
        <v>11</v>
      </c>
      <c r="E1479" t="s">
        <v>12</v>
      </c>
      <c r="F1479" t="s">
        <v>23</v>
      </c>
      <c r="G1479" t="s">
        <v>14</v>
      </c>
    </row>
    <row r="1480" spans="1:7" x14ac:dyDescent="0.35">
      <c r="A1480">
        <v>1087580.3899999999</v>
      </c>
      <c r="B1480">
        <v>144126.03999999899</v>
      </c>
      <c r="C1480">
        <v>107</v>
      </c>
      <c r="D1480" t="s">
        <v>11</v>
      </c>
      <c r="E1480" t="s">
        <v>83</v>
      </c>
      <c r="F1480" t="s">
        <v>13</v>
      </c>
      <c r="G1480" t="s">
        <v>51</v>
      </c>
    </row>
    <row r="1481" spans="1:7" x14ac:dyDescent="0.35">
      <c r="A1481">
        <v>1019249.7296904901</v>
      </c>
      <c r="B1481">
        <v>136649.70759000001</v>
      </c>
      <c r="C1481">
        <v>55</v>
      </c>
      <c r="D1481" t="s">
        <v>17</v>
      </c>
      <c r="E1481" t="s">
        <v>43</v>
      </c>
      <c r="F1481" t="s">
        <v>46</v>
      </c>
      <c r="G1481" t="s">
        <v>36</v>
      </c>
    </row>
    <row r="1482" spans="1:7" x14ac:dyDescent="0.35">
      <c r="A1482">
        <v>31969523.428750101</v>
      </c>
      <c r="B1482">
        <v>5821243.3504209798</v>
      </c>
      <c r="C1482">
        <v>81</v>
      </c>
      <c r="D1482" t="s">
        <v>18</v>
      </c>
      <c r="E1482" t="s">
        <v>15</v>
      </c>
      <c r="F1482" t="s">
        <v>39</v>
      </c>
      <c r="G1482" t="s">
        <v>14</v>
      </c>
    </row>
    <row r="1483" spans="1:7" x14ac:dyDescent="0.35">
      <c r="A1483">
        <v>72871.210000000006</v>
      </c>
      <c r="B1483">
        <v>10209.4</v>
      </c>
      <c r="C1483">
        <v>29</v>
      </c>
      <c r="D1483" t="s">
        <v>40</v>
      </c>
      <c r="E1483" t="s">
        <v>78</v>
      </c>
      <c r="F1483" t="s">
        <v>23</v>
      </c>
      <c r="G1483" t="s">
        <v>8</v>
      </c>
    </row>
    <row r="1484" spans="1:7" x14ac:dyDescent="0.35">
      <c r="A1484">
        <v>299172.47068169998</v>
      </c>
      <c r="B1484">
        <v>88821.922107599894</v>
      </c>
      <c r="C1484">
        <v>48</v>
      </c>
      <c r="D1484" t="s">
        <v>30</v>
      </c>
      <c r="E1484" t="s">
        <v>35</v>
      </c>
      <c r="F1484" t="s">
        <v>39</v>
      </c>
      <c r="G1484" t="s">
        <v>36</v>
      </c>
    </row>
    <row r="1485" spans="1:7" x14ac:dyDescent="0.35">
      <c r="A1485">
        <v>1606353.3399999901</v>
      </c>
      <c r="B1485">
        <v>226858.25999999899</v>
      </c>
      <c r="C1485">
        <v>93</v>
      </c>
      <c r="D1485" t="s">
        <v>11</v>
      </c>
      <c r="E1485" t="s">
        <v>10</v>
      </c>
      <c r="F1485" t="s">
        <v>16</v>
      </c>
      <c r="G1485" t="s">
        <v>19</v>
      </c>
    </row>
    <row r="1486" spans="1:7" x14ac:dyDescent="0.35">
      <c r="A1486">
        <v>1678180.5899999901</v>
      </c>
      <c r="B1486">
        <v>212556.25999999899</v>
      </c>
      <c r="C1486">
        <v>95</v>
      </c>
      <c r="D1486" t="s">
        <v>11</v>
      </c>
      <c r="E1486" t="s">
        <v>52</v>
      </c>
      <c r="F1486" t="s">
        <v>16</v>
      </c>
      <c r="G1486" t="s">
        <v>38</v>
      </c>
    </row>
    <row r="1487" spans="1:7" x14ac:dyDescent="0.35">
      <c r="A1487">
        <v>863659.69211882004</v>
      </c>
      <c r="B1487">
        <v>188864.86583237999</v>
      </c>
      <c r="C1487">
        <v>77</v>
      </c>
      <c r="D1487" t="s">
        <v>18</v>
      </c>
      <c r="E1487" t="s">
        <v>31</v>
      </c>
      <c r="F1487" t="s">
        <v>39</v>
      </c>
      <c r="G1487" t="s">
        <v>28</v>
      </c>
    </row>
    <row r="1488" spans="1:7" x14ac:dyDescent="0.35">
      <c r="A1488">
        <v>86085.07</v>
      </c>
      <c r="B1488">
        <v>11066.699999999901</v>
      </c>
      <c r="C1488">
        <v>76</v>
      </c>
      <c r="D1488" t="s">
        <v>42</v>
      </c>
      <c r="E1488" t="s">
        <v>76</v>
      </c>
      <c r="F1488" t="s">
        <v>16</v>
      </c>
      <c r="G1488" t="s">
        <v>51</v>
      </c>
    </row>
    <row r="1489" spans="1:7" x14ac:dyDescent="0.35">
      <c r="A1489">
        <v>37575.388406680002</v>
      </c>
      <c r="B1489">
        <v>14372.8947792</v>
      </c>
      <c r="C1489">
        <v>55</v>
      </c>
      <c r="D1489" t="s">
        <v>18</v>
      </c>
      <c r="E1489" t="s">
        <v>55</v>
      </c>
      <c r="F1489" t="s">
        <v>39</v>
      </c>
      <c r="G1489" t="s">
        <v>8</v>
      </c>
    </row>
    <row r="1490" spans="1:7" x14ac:dyDescent="0.35">
      <c r="A1490">
        <v>367259.43999999901</v>
      </c>
      <c r="B1490">
        <v>3700.5</v>
      </c>
      <c r="C1490">
        <v>108</v>
      </c>
      <c r="D1490" t="s">
        <v>7</v>
      </c>
      <c r="E1490" t="s">
        <v>47</v>
      </c>
      <c r="F1490" t="s">
        <v>23</v>
      </c>
      <c r="G1490" t="s">
        <v>8</v>
      </c>
    </row>
    <row r="1491" spans="1:7" x14ac:dyDescent="0.35">
      <c r="A1491">
        <v>1041305.5878005</v>
      </c>
      <c r="B1491">
        <v>133361.50891799899</v>
      </c>
      <c r="C1491">
        <v>52</v>
      </c>
      <c r="D1491" t="s">
        <v>17</v>
      </c>
      <c r="E1491" t="s">
        <v>27</v>
      </c>
      <c r="F1491" t="s">
        <v>46</v>
      </c>
      <c r="G1491" t="s">
        <v>28</v>
      </c>
    </row>
    <row r="1492" spans="1:7" x14ac:dyDescent="0.35">
      <c r="A1492">
        <v>379349.799999999</v>
      </c>
      <c r="B1492">
        <v>52086.889999999898</v>
      </c>
      <c r="C1492">
        <v>44</v>
      </c>
      <c r="D1492" t="s">
        <v>11</v>
      </c>
      <c r="E1492" t="s">
        <v>21</v>
      </c>
      <c r="F1492" t="s">
        <v>46</v>
      </c>
      <c r="G1492" t="s">
        <v>22</v>
      </c>
    </row>
    <row r="1493" spans="1:7" x14ac:dyDescent="0.35">
      <c r="A1493">
        <v>1472380.82</v>
      </c>
      <c r="B1493">
        <v>260486.96</v>
      </c>
      <c r="C1493">
        <v>56</v>
      </c>
      <c r="D1493" t="s">
        <v>30</v>
      </c>
      <c r="E1493" t="s">
        <v>26</v>
      </c>
      <c r="F1493" t="s">
        <v>16</v>
      </c>
      <c r="G1493" t="s">
        <v>10</v>
      </c>
    </row>
    <row r="1494" spans="1:7" x14ac:dyDescent="0.35">
      <c r="A1494">
        <v>381496.13449271902</v>
      </c>
      <c r="B1494">
        <v>41002.079478719999</v>
      </c>
      <c r="C1494">
        <v>89</v>
      </c>
      <c r="D1494" t="s">
        <v>20</v>
      </c>
      <c r="E1494" t="s">
        <v>80</v>
      </c>
      <c r="F1494" t="s">
        <v>9</v>
      </c>
      <c r="G1494" t="s">
        <v>26</v>
      </c>
    </row>
    <row r="1495" spans="1:7" x14ac:dyDescent="0.35">
      <c r="A1495">
        <v>11935.9297728</v>
      </c>
      <c r="B1495">
        <v>967.75484519999998</v>
      </c>
      <c r="C1495">
        <v>16</v>
      </c>
      <c r="D1495" t="s">
        <v>30</v>
      </c>
      <c r="E1495" t="s">
        <v>47</v>
      </c>
      <c r="F1495" t="s">
        <v>13</v>
      </c>
      <c r="G1495" t="s">
        <v>8</v>
      </c>
    </row>
    <row r="1496" spans="1:7" x14ac:dyDescent="0.35">
      <c r="A1496">
        <v>8389513.2099999897</v>
      </c>
      <c r="B1496">
        <v>1114817.49999999</v>
      </c>
      <c r="C1496">
        <v>150</v>
      </c>
      <c r="D1496" t="s">
        <v>20</v>
      </c>
      <c r="E1496" t="s">
        <v>59</v>
      </c>
      <c r="F1496" t="s">
        <v>16</v>
      </c>
      <c r="G1496" t="s">
        <v>38</v>
      </c>
    </row>
    <row r="1497" spans="1:7" x14ac:dyDescent="0.35">
      <c r="A1497">
        <v>52493.29</v>
      </c>
      <c r="B1497">
        <v>7987.75</v>
      </c>
      <c r="C1497">
        <v>35</v>
      </c>
      <c r="D1497" t="s">
        <v>7</v>
      </c>
      <c r="E1497" t="s">
        <v>45</v>
      </c>
      <c r="F1497" t="s">
        <v>13</v>
      </c>
      <c r="G1497" t="s">
        <v>14</v>
      </c>
    </row>
    <row r="1498" spans="1:7" x14ac:dyDescent="0.35">
      <c r="A1498">
        <v>51013</v>
      </c>
      <c r="B1498">
        <v>6857.5799999999899</v>
      </c>
      <c r="C1498">
        <v>4</v>
      </c>
      <c r="D1498" t="s">
        <v>11</v>
      </c>
      <c r="E1498" t="s">
        <v>59</v>
      </c>
      <c r="F1498" t="s">
        <v>9</v>
      </c>
      <c r="G1498" t="s">
        <v>38</v>
      </c>
    </row>
    <row r="1499" spans="1:7" x14ac:dyDescent="0.35">
      <c r="A1499">
        <v>13949.98</v>
      </c>
      <c r="B1499">
        <v>1835.84</v>
      </c>
      <c r="C1499">
        <v>27</v>
      </c>
      <c r="D1499" t="s">
        <v>42</v>
      </c>
      <c r="E1499" t="s">
        <v>28</v>
      </c>
      <c r="F1499" t="s">
        <v>23</v>
      </c>
      <c r="G1499" t="s">
        <v>10</v>
      </c>
    </row>
    <row r="1500" spans="1:7" x14ac:dyDescent="0.35">
      <c r="A1500">
        <v>1146867.3726895</v>
      </c>
      <c r="B1500">
        <v>152334.721341</v>
      </c>
      <c r="C1500">
        <v>55</v>
      </c>
      <c r="D1500" t="s">
        <v>17</v>
      </c>
      <c r="E1500" t="s">
        <v>58</v>
      </c>
      <c r="F1500" t="s">
        <v>46</v>
      </c>
      <c r="G1500" t="s">
        <v>33</v>
      </c>
    </row>
    <row r="1501" spans="1:7" x14ac:dyDescent="0.35">
      <c r="A1501">
        <v>1105306.03999999</v>
      </c>
      <c r="B1501">
        <v>148920.53</v>
      </c>
      <c r="C1501">
        <v>106</v>
      </c>
      <c r="D1501" t="s">
        <v>11</v>
      </c>
      <c r="E1501" t="s">
        <v>54</v>
      </c>
      <c r="F1501" t="s">
        <v>13</v>
      </c>
      <c r="G1501" t="s">
        <v>51</v>
      </c>
    </row>
    <row r="1502" spans="1:7" x14ac:dyDescent="0.35">
      <c r="A1502">
        <v>39269.53</v>
      </c>
      <c r="B1502">
        <v>4459.67</v>
      </c>
      <c r="C1502">
        <v>21</v>
      </c>
      <c r="D1502" t="s">
        <v>32</v>
      </c>
      <c r="E1502" t="s">
        <v>68</v>
      </c>
      <c r="F1502" t="s">
        <v>23</v>
      </c>
      <c r="G1502" t="s">
        <v>10</v>
      </c>
    </row>
    <row r="1503" spans="1:7" x14ac:dyDescent="0.35">
      <c r="A1503">
        <v>22657206.420000002</v>
      </c>
      <c r="B1503">
        <v>5052825.63</v>
      </c>
      <c r="C1503">
        <v>50</v>
      </c>
      <c r="D1503" t="s">
        <v>30</v>
      </c>
      <c r="E1503" t="s">
        <v>54</v>
      </c>
      <c r="F1503" t="s">
        <v>39</v>
      </c>
      <c r="G1503" t="s">
        <v>51</v>
      </c>
    </row>
    <row r="1504" spans="1:7" x14ac:dyDescent="0.35">
      <c r="A1504">
        <v>214857.47999999899</v>
      </c>
      <c r="B1504">
        <v>27860.6499999999</v>
      </c>
      <c r="C1504">
        <v>67</v>
      </c>
      <c r="D1504" t="s">
        <v>32</v>
      </c>
      <c r="E1504" t="s">
        <v>70</v>
      </c>
      <c r="F1504" t="s">
        <v>39</v>
      </c>
      <c r="G1504" t="s">
        <v>38</v>
      </c>
    </row>
    <row r="1505" spans="1:7" x14ac:dyDescent="0.35">
      <c r="A1505">
        <v>3261.1</v>
      </c>
      <c r="B1505">
        <v>372.46</v>
      </c>
      <c r="C1505">
        <v>4</v>
      </c>
      <c r="D1505" t="s">
        <v>42</v>
      </c>
      <c r="E1505" t="s">
        <v>70</v>
      </c>
      <c r="F1505" t="s">
        <v>46</v>
      </c>
      <c r="G1505" t="s">
        <v>38</v>
      </c>
    </row>
    <row r="1506" spans="1:7" x14ac:dyDescent="0.35">
      <c r="A1506">
        <v>191379.45</v>
      </c>
      <c r="B1506">
        <v>24800.44</v>
      </c>
      <c r="C1506">
        <v>41</v>
      </c>
      <c r="D1506" t="s">
        <v>11</v>
      </c>
      <c r="E1506" t="s">
        <v>29</v>
      </c>
      <c r="F1506" t="s">
        <v>23</v>
      </c>
      <c r="G1506" t="s">
        <v>22</v>
      </c>
    </row>
    <row r="1507" spans="1:7" x14ac:dyDescent="0.35">
      <c r="A1507">
        <v>4871510.6099999901</v>
      </c>
      <c r="B1507">
        <v>832608.05999999901</v>
      </c>
      <c r="C1507">
        <v>36</v>
      </c>
      <c r="D1507" t="s">
        <v>17</v>
      </c>
      <c r="E1507" t="s">
        <v>33</v>
      </c>
      <c r="F1507" t="s">
        <v>39</v>
      </c>
      <c r="G1507" t="s">
        <v>24</v>
      </c>
    </row>
    <row r="1508" spans="1:7" x14ac:dyDescent="0.35">
      <c r="A1508">
        <v>335453.94303336</v>
      </c>
      <c r="B1508">
        <v>45702.865134480002</v>
      </c>
      <c r="C1508">
        <v>90</v>
      </c>
      <c r="D1508" t="s">
        <v>20</v>
      </c>
      <c r="E1508" t="s">
        <v>74</v>
      </c>
      <c r="F1508" t="s">
        <v>9</v>
      </c>
      <c r="G1508" t="s">
        <v>41</v>
      </c>
    </row>
    <row r="1509" spans="1:7" x14ac:dyDescent="0.35">
      <c r="A1509">
        <v>5938.25</v>
      </c>
      <c r="B1509">
        <v>835.59</v>
      </c>
      <c r="C1509">
        <v>13</v>
      </c>
      <c r="D1509" t="s">
        <v>42</v>
      </c>
      <c r="E1509" t="s">
        <v>15</v>
      </c>
      <c r="F1509" t="s">
        <v>13</v>
      </c>
      <c r="G1509" t="s">
        <v>14</v>
      </c>
    </row>
    <row r="1510" spans="1:7" x14ac:dyDescent="0.35">
      <c r="A1510">
        <v>197160.11</v>
      </c>
      <c r="B1510">
        <v>25452.41</v>
      </c>
      <c r="C1510">
        <v>41</v>
      </c>
      <c r="D1510" t="s">
        <v>11</v>
      </c>
      <c r="E1510" t="s">
        <v>62</v>
      </c>
      <c r="F1510" t="s">
        <v>23</v>
      </c>
      <c r="G1510" t="s">
        <v>22</v>
      </c>
    </row>
    <row r="1511" spans="1:7" x14ac:dyDescent="0.35">
      <c r="A1511">
        <v>77940.37</v>
      </c>
      <c r="B1511">
        <v>8882.42</v>
      </c>
      <c r="C1511">
        <v>26</v>
      </c>
      <c r="D1511" t="s">
        <v>40</v>
      </c>
      <c r="E1511" t="s">
        <v>67</v>
      </c>
      <c r="F1511" t="s">
        <v>13</v>
      </c>
      <c r="G1511" t="s">
        <v>51</v>
      </c>
    </row>
    <row r="1512" spans="1:7" x14ac:dyDescent="0.35">
      <c r="A1512">
        <v>18119.164691099999</v>
      </c>
      <c r="B1512">
        <v>1908.1566009000001</v>
      </c>
      <c r="C1512">
        <v>19</v>
      </c>
      <c r="D1512" t="s">
        <v>30</v>
      </c>
      <c r="E1512" t="s">
        <v>53</v>
      </c>
      <c r="F1512" t="s">
        <v>13</v>
      </c>
      <c r="G1512" t="s">
        <v>28</v>
      </c>
    </row>
    <row r="1513" spans="1:7" x14ac:dyDescent="0.35">
      <c r="A1513">
        <v>43844.13</v>
      </c>
      <c r="B1513">
        <v>5039.1999999999898</v>
      </c>
      <c r="C1513">
        <v>11</v>
      </c>
      <c r="D1513" t="s">
        <v>32</v>
      </c>
      <c r="E1513" t="s">
        <v>55</v>
      </c>
      <c r="F1513" t="s">
        <v>23</v>
      </c>
      <c r="G1513" t="s">
        <v>8</v>
      </c>
    </row>
    <row r="1514" spans="1:7" x14ac:dyDescent="0.35">
      <c r="A1514">
        <v>14085.2380911</v>
      </c>
      <c r="B1514">
        <v>1907.6695869</v>
      </c>
      <c r="C1514">
        <v>14</v>
      </c>
      <c r="D1514" t="s">
        <v>30</v>
      </c>
      <c r="E1514" t="s">
        <v>65</v>
      </c>
      <c r="F1514" t="s">
        <v>13</v>
      </c>
      <c r="G1514" t="s">
        <v>41</v>
      </c>
    </row>
    <row r="1515" spans="1:7" x14ac:dyDescent="0.35">
      <c r="A1515">
        <v>8974.4352682799999</v>
      </c>
      <c r="B1515">
        <v>1180.95730451999</v>
      </c>
      <c r="C1515">
        <v>15</v>
      </c>
      <c r="D1515" t="s">
        <v>20</v>
      </c>
      <c r="E1515" t="s">
        <v>61</v>
      </c>
      <c r="F1515" t="s">
        <v>46</v>
      </c>
      <c r="G1515" t="s">
        <v>26</v>
      </c>
    </row>
    <row r="1516" spans="1:7" x14ac:dyDescent="0.35">
      <c r="A1516">
        <v>2328.4299999999998</v>
      </c>
      <c r="B1516">
        <v>281.54000000000002</v>
      </c>
      <c r="C1516">
        <v>3</v>
      </c>
      <c r="D1516" t="s">
        <v>32</v>
      </c>
      <c r="E1516" t="s">
        <v>47</v>
      </c>
      <c r="F1516" t="s">
        <v>13</v>
      </c>
      <c r="G1516" t="s">
        <v>8</v>
      </c>
    </row>
    <row r="1517" spans="1:7" x14ac:dyDescent="0.35">
      <c r="A1517">
        <v>85292.07</v>
      </c>
      <c r="B1517">
        <v>14806.8499999999</v>
      </c>
      <c r="C1517">
        <v>3</v>
      </c>
      <c r="D1517" t="s">
        <v>11</v>
      </c>
      <c r="E1517" t="s">
        <v>57</v>
      </c>
      <c r="F1517" t="s">
        <v>9</v>
      </c>
      <c r="G1517" t="s">
        <v>8</v>
      </c>
    </row>
    <row r="1518" spans="1:7" x14ac:dyDescent="0.35">
      <c r="A1518">
        <v>9563.0999999999894</v>
      </c>
      <c r="B1518">
        <v>1280.9000000000001</v>
      </c>
      <c r="C1518">
        <v>11</v>
      </c>
      <c r="D1518" t="s">
        <v>42</v>
      </c>
      <c r="E1518" t="s">
        <v>26</v>
      </c>
      <c r="F1518" t="s">
        <v>13</v>
      </c>
      <c r="G1518" t="s">
        <v>10</v>
      </c>
    </row>
    <row r="1519" spans="1:7" x14ac:dyDescent="0.35">
      <c r="A1519">
        <v>51447.33</v>
      </c>
      <c r="B1519">
        <v>7504.7999999999902</v>
      </c>
      <c r="C1519">
        <v>23</v>
      </c>
      <c r="D1519" t="s">
        <v>40</v>
      </c>
      <c r="E1519" t="s">
        <v>54</v>
      </c>
      <c r="F1519" t="s">
        <v>23</v>
      </c>
      <c r="G1519" t="s">
        <v>51</v>
      </c>
    </row>
    <row r="1520" spans="1:7" x14ac:dyDescent="0.35">
      <c r="A1520">
        <v>13336.7131161</v>
      </c>
      <c r="B1520">
        <v>912.58755719999897</v>
      </c>
      <c r="C1520">
        <v>15</v>
      </c>
      <c r="D1520" t="s">
        <v>30</v>
      </c>
      <c r="E1520" t="s">
        <v>61</v>
      </c>
      <c r="F1520" t="s">
        <v>13</v>
      </c>
      <c r="G1520" t="s">
        <v>26</v>
      </c>
    </row>
    <row r="1521" spans="1:7" x14ac:dyDescent="0.35">
      <c r="A1521">
        <v>133105.15</v>
      </c>
      <c r="B1521">
        <v>20305.439999999999</v>
      </c>
      <c r="C1521">
        <v>32</v>
      </c>
      <c r="D1521" t="s">
        <v>11</v>
      </c>
      <c r="E1521" t="s">
        <v>35</v>
      </c>
      <c r="F1521" t="s">
        <v>23</v>
      </c>
      <c r="G1521" t="s">
        <v>36</v>
      </c>
    </row>
    <row r="1522" spans="1:7" x14ac:dyDescent="0.35">
      <c r="A1522">
        <v>4904.26</v>
      </c>
      <c r="B1522">
        <v>662.1</v>
      </c>
      <c r="C1522">
        <v>14</v>
      </c>
      <c r="D1522" t="s">
        <v>42</v>
      </c>
      <c r="E1522" t="s">
        <v>80</v>
      </c>
      <c r="F1522" t="s">
        <v>13</v>
      </c>
      <c r="G1522" t="s">
        <v>26</v>
      </c>
    </row>
    <row r="1523" spans="1:7" x14ac:dyDescent="0.35">
      <c r="A1523">
        <v>5402.41</v>
      </c>
      <c r="B1523">
        <v>728.17</v>
      </c>
      <c r="C1523">
        <v>12</v>
      </c>
      <c r="D1523" t="s">
        <v>42</v>
      </c>
      <c r="E1523" t="s">
        <v>52</v>
      </c>
      <c r="F1523" t="s">
        <v>13</v>
      </c>
      <c r="G1523" t="s">
        <v>38</v>
      </c>
    </row>
    <row r="1524" spans="1:7" x14ac:dyDescent="0.35">
      <c r="A1524">
        <v>16593.929999999898</v>
      </c>
      <c r="B1524">
        <v>2011.98</v>
      </c>
      <c r="C1524">
        <v>9</v>
      </c>
      <c r="D1524" t="s">
        <v>32</v>
      </c>
      <c r="E1524" t="s">
        <v>60</v>
      </c>
      <c r="F1524" t="s">
        <v>23</v>
      </c>
      <c r="G1524" t="s">
        <v>26</v>
      </c>
    </row>
    <row r="1525" spans="1:7" x14ac:dyDescent="0.35">
      <c r="A1525">
        <v>43662.5099999999</v>
      </c>
      <c r="B1525">
        <v>5916.0799999999899</v>
      </c>
      <c r="C1525">
        <v>3</v>
      </c>
      <c r="D1525" t="s">
        <v>11</v>
      </c>
      <c r="E1525" t="s">
        <v>56</v>
      </c>
      <c r="F1525" t="s">
        <v>9</v>
      </c>
      <c r="G1525" t="s">
        <v>33</v>
      </c>
    </row>
    <row r="1526" spans="1:7" x14ac:dyDescent="0.35">
      <c r="A1526">
        <v>2972.64</v>
      </c>
      <c r="B1526">
        <v>247.42</v>
      </c>
      <c r="C1526">
        <v>5</v>
      </c>
      <c r="D1526" t="s">
        <v>32</v>
      </c>
      <c r="E1526" t="s">
        <v>8</v>
      </c>
      <c r="F1526" t="s">
        <v>13</v>
      </c>
      <c r="G1526" t="s">
        <v>10</v>
      </c>
    </row>
    <row r="1527" spans="1:7" x14ac:dyDescent="0.35">
      <c r="A1527">
        <v>50338.489999999903</v>
      </c>
      <c r="B1527">
        <v>6340.26</v>
      </c>
      <c r="C1527">
        <v>3</v>
      </c>
      <c r="D1527" t="s">
        <v>11</v>
      </c>
      <c r="E1527" t="s">
        <v>61</v>
      </c>
      <c r="F1527" t="s">
        <v>9</v>
      </c>
      <c r="G1527" t="s">
        <v>26</v>
      </c>
    </row>
    <row r="1528" spans="1:7" x14ac:dyDescent="0.35">
      <c r="A1528">
        <v>49417.019999999902</v>
      </c>
      <c r="B1528">
        <v>6226.67</v>
      </c>
      <c r="C1528">
        <v>3</v>
      </c>
      <c r="D1528" t="s">
        <v>11</v>
      </c>
      <c r="E1528" t="s">
        <v>27</v>
      </c>
      <c r="F1528" t="s">
        <v>9</v>
      </c>
      <c r="G1528" t="s">
        <v>28</v>
      </c>
    </row>
    <row r="1529" spans="1:7" x14ac:dyDescent="0.35">
      <c r="A1529">
        <v>56817.779999999897</v>
      </c>
      <c r="B1529">
        <v>7872.4399999999896</v>
      </c>
      <c r="C1529">
        <v>3</v>
      </c>
      <c r="D1529" t="s">
        <v>11</v>
      </c>
      <c r="E1529" t="s">
        <v>55</v>
      </c>
      <c r="F1529" t="s">
        <v>9</v>
      </c>
      <c r="G1529" t="s">
        <v>8</v>
      </c>
    </row>
    <row r="1530" spans="1:7" x14ac:dyDescent="0.35">
      <c r="A1530">
        <v>2456.0699999999902</v>
      </c>
      <c r="B1530">
        <v>338.28</v>
      </c>
      <c r="C1530">
        <v>2</v>
      </c>
      <c r="D1530" t="s">
        <v>42</v>
      </c>
      <c r="E1530" t="s">
        <v>26</v>
      </c>
      <c r="F1530" t="s">
        <v>46</v>
      </c>
      <c r="G1530" t="s">
        <v>10</v>
      </c>
    </row>
    <row r="1531" spans="1:7" x14ac:dyDescent="0.35">
      <c r="A1531">
        <v>49093206.699999899</v>
      </c>
      <c r="B1531">
        <v>7857355.7000000002</v>
      </c>
      <c r="C1531">
        <v>287</v>
      </c>
      <c r="D1531" t="s">
        <v>17</v>
      </c>
      <c r="E1531" t="s">
        <v>38</v>
      </c>
      <c r="F1531" t="s">
        <v>16</v>
      </c>
      <c r="G1531" t="s">
        <v>19</v>
      </c>
    </row>
    <row r="1532" spans="1:7" x14ac:dyDescent="0.35">
      <c r="A1532">
        <v>9491440.5800000001</v>
      </c>
      <c r="B1532">
        <v>1264138.1599999899</v>
      </c>
      <c r="C1532">
        <v>768</v>
      </c>
      <c r="D1532" t="s">
        <v>7</v>
      </c>
      <c r="E1532" t="s">
        <v>68</v>
      </c>
      <c r="F1532" t="s">
        <v>9</v>
      </c>
      <c r="G1532" t="s">
        <v>38</v>
      </c>
    </row>
    <row r="1533" spans="1:7" x14ac:dyDescent="0.35">
      <c r="A1533">
        <v>83166394.539999902</v>
      </c>
      <c r="B1533">
        <v>12047465.59</v>
      </c>
      <c r="C1533">
        <v>160</v>
      </c>
      <c r="D1533" t="s">
        <v>17</v>
      </c>
      <c r="E1533" t="s">
        <v>21</v>
      </c>
      <c r="F1533" t="s">
        <v>23</v>
      </c>
      <c r="G1533" t="s">
        <v>22</v>
      </c>
    </row>
    <row r="1534" spans="1:7" x14ac:dyDescent="0.35">
      <c r="A1534">
        <v>193978.84</v>
      </c>
      <c r="B1534">
        <v>30819.46</v>
      </c>
      <c r="C1534">
        <v>268</v>
      </c>
      <c r="D1534" t="s">
        <v>42</v>
      </c>
      <c r="E1534" t="s">
        <v>37</v>
      </c>
      <c r="F1534" t="s">
        <v>9</v>
      </c>
      <c r="G1534" t="s">
        <v>38</v>
      </c>
    </row>
    <row r="1535" spans="1:7" x14ac:dyDescent="0.35">
      <c r="A1535">
        <v>343664.62263155897</v>
      </c>
      <c r="B1535">
        <v>44883.957060599903</v>
      </c>
      <c r="C1535">
        <v>212</v>
      </c>
      <c r="D1535" t="s">
        <v>20</v>
      </c>
      <c r="E1535" t="s">
        <v>47</v>
      </c>
      <c r="F1535" t="s">
        <v>13</v>
      </c>
      <c r="G1535" t="s">
        <v>8</v>
      </c>
    </row>
    <row r="1536" spans="1:7" x14ac:dyDescent="0.35">
      <c r="A1536">
        <v>4196523.26</v>
      </c>
      <c r="B1536">
        <v>666438.93999999994</v>
      </c>
      <c r="C1536">
        <v>251</v>
      </c>
      <c r="D1536" t="s">
        <v>7</v>
      </c>
      <c r="E1536" t="s">
        <v>21</v>
      </c>
      <c r="F1536" t="s">
        <v>46</v>
      </c>
      <c r="G1536" t="s">
        <v>22</v>
      </c>
    </row>
    <row r="1537" spans="1:7" x14ac:dyDescent="0.35">
      <c r="A1537">
        <v>4522579.4547533197</v>
      </c>
      <c r="B1537">
        <v>619435.35801679897</v>
      </c>
      <c r="C1537">
        <v>319</v>
      </c>
      <c r="D1537" t="s">
        <v>18</v>
      </c>
      <c r="E1537" t="s">
        <v>77</v>
      </c>
      <c r="F1537" t="s">
        <v>16</v>
      </c>
      <c r="G1537" t="s">
        <v>36</v>
      </c>
    </row>
    <row r="1538" spans="1:7" x14ac:dyDescent="0.35">
      <c r="A1538">
        <v>435190.93</v>
      </c>
      <c r="B1538">
        <v>58715.889999999898</v>
      </c>
      <c r="C1538">
        <v>94</v>
      </c>
      <c r="D1538" t="s">
        <v>32</v>
      </c>
      <c r="E1538" t="s">
        <v>56</v>
      </c>
      <c r="F1538" t="s">
        <v>46</v>
      </c>
      <c r="G1538" t="s">
        <v>33</v>
      </c>
    </row>
    <row r="1539" spans="1:7" x14ac:dyDescent="0.35">
      <c r="A1539">
        <v>1659001.8057084901</v>
      </c>
      <c r="B1539">
        <v>241364.98791349999</v>
      </c>
      <c r="C1539">
        <v>59</v>
      </c>
      <c r="D1539" t="s">
        <v>17</v>
      </c>
      <c r="E1539" t="s">
        <v>76</v>
      </c>
      <c r="F1539" t="s">
        <v>46</v>
      </c>
      <c r="G1539" t="s">
        <v>51</v>
      </c>
    </row>
    <row r="1540" spans="1:7" x14ac:dyDescent="0.35">
      <c r="A1540">
        <v>36924091.185124002</v>
      </c>
      <c r="B1540">
        <v>5339495.8470424898</v>
      </c>
      <c r="C1540">
        <v>323</v>
      </c>
      <c r="D1540" t="s">
        <v>17</v>
      </c>
      <c r="E1540" t="s">
        <v>35</v>
      </c>
      <c r="F1540" t="s">
        <v>23</v>
      </c>
      <c r="G1540" t="s">
        <v>36</v>
      </c>
    </row>
    <row r="1541" spans="1:7" x14ac:dyDescent="0.35">
      <c r="A1541">
        <v>190005.93613716</v>
      </c>
      <c r="B1541">
        <v>25564.205423039999</v>
      </c>
      <c r="C1541">
        <v>137</v>
      </c>
      <c r="D1541" t="s">
        <v>20</v>
      </c>
      <c r="E1541" t="s">
        <v>80</v>
      </c>
      <c r="F1541" t="s">
        <v>16</v>
      </c>
      <c r="G1541" t="s">
        <v>26</v>
      </c>
    </row>
    <row r="1542" spans="1:7" x14ac:dyDescent="0.35">
      <c r="A1542">
        <v>841232.41</v>
      </c>
      <c r="B1542">
        <v>136152.64000000001</v>
      </c>
      <c r="C1542">
        <v>235</v>
      </c>
      <c r="D1542" t="s">
        <v>32</v>
      </c>
      <c r="E1542" t="s">
        <v>62</v>
      </c>
      <c r="F1542" t="s">
        <v>9</v>
      </c>
      <c r="G1542" t="s">
        <v>22</v>
      </c>
    </row>
    <row r="1543" spans="1:7" x14ac:dyDescent="0.35">
      <c r="A1543">
        <v>161140.59</v>
      </c>
      <c r="B1543">
        <v>22832.44</v>
      </c>
      <c r="C1543">
        <v>243</v>
      </c>
      <c r="D1543" t="s">
        <v>42</v>
      </c>
      <c r="E1543" t="s">
        <v>80</v>
      </c>
      <c r="F1543" t="s">
        <v>9</v>
      </c>
      <c r="G1543" t="s">
        <v>26</v>
      </c>
    </row>
    <row r="1544" spans="1:7" x14ac:dyDescent="0.35">
      <c r="A1544">
        <v>155243.75999999899</v>
      </c>
      <c r="B1544">
        <v>2585.12</v>
      </c>
      <c r="C1544">
        <v>130</v>
      </c>
      <c r="D1544" t="s">
        <v>7</v>
      </c>
      <c r="E1544" t="s">
        <v>50</v>
      </c>
      <c r="F1544" t="s">
        <v>16</v>
      </c>
      <c r="G1544" t="s">
        <v>8</v>
      </c>
    </row>
    <row r="1545" spans="1:7" x14ac:dyDescent="0.35">
      <c r="A1545">
        <v>3681766.2462074901</v>
      </c>
      <c r="B1545">
        <v>674714.78024500003</v>
      </c>
      <c r="C1545">
        <v>410</v>
      </c>
      <c r="D1545" t="s">
        <v>17</v>
      </c>
      <c r="E1545" t="s">
        <v>27</v>
      </c>
      <c r="F1545" t="s">
        <v>13</v>
      </c>
      <c r="G1545" t="s">
        <v>28</v>
      </c>
    </row>
    <row r="1546" spans="1:7" x14ac:dyDescent="0.35">
      <c r="A1546">
        <v>2705884.92</v>
      </c>
      <c r="B1546">
        <v>150528.38</v>
      </c>
      <c r="C1546">
        <v>225</v>
      </c>
      <c r="D1546" t="s">
        <v>7</v>
      </c>
      <c r="E1546" t="s">
        <v>55</v>
      </c>
      <c r="F1546" t="s">
        <v>46</v>
      </c>
      <c r="G1546" t="s">
        <v>8</v>
      </c>
    </row>
    <row r="1547" spans="1:7" x14ac:dyDescent="0.35">
      <c r="A1547">
        <v>26585256.719999999</v>
      </c>
      <c r="B1547">
        <v>3453370.5199999898</v>
      </c>
      <c r="C1547">
        <v>286</v>
      </c>
      <c r="D1547" t="s">
        <v>17</v>
      </c>
      <c r="E1547" t="s">
        <v>37</v>
      </c>
      <c r="F1547" t="s">
        <v>16</v>
      </c>
      <c r="G1547" t="s">
        <v>38</v>
      </c>
    </row>
    <row r="1548" spans="1:7" x14ac:dyDescent="0.35">
      <c r="A1548">
        <v>16500151.3099999</v>
      </c>
      <c r="B1548">
        <v>2120045.87</v>
      </c>
      <c r="C1548">
        <v>244</v>
      </c>
      <c r="D1548" t="s">
        <v>17</v>
      </c>
      <c r="E1548" t="s">
        <v>10</v>
      </c>
      <c r="F1548" t="s">
        <v>13</v>
      </c>
      <c r="G1548" t="s">
        <v>19</v>
      </c>
    </row>
    <row r="1549" spans="1:7" x14ac:dyDescent="0.35">
      <c r="A1549">
        <v>326371.609999999</v>
      </c>
      <c r="B1549">
        <v>31772.63</v>
      </c>
      <c r="C1549">
        <v>130</v>
      </c>
      <c r="D1549" t="s">
        <v>7</v>
      </c>
      <c r="E1549" t="s">
        <v>49</v>
      </c>
      <c r="F1549" t="s">
        <v>16</v>
      </c>
      <c r="G1549" t="s">
        <v>33</v>
      </c>
    </row>
    <row r="1550" spans="1:7" x14ac:dyDescent="0.35">
      <c r="A1550">
        <v>30905713.77</v>
      </c>
      <c r="B1550">
        <v>4799969.4400000004</v>
      </c>
      <c r="C1550">
        <v>291</v>
      </c>
      <c r="D1550" t="s">
        <v>17</v>
      </c>
      <c r="E1550" t="s">
        <v>28</v>
      </c>
      <c r="F1550" t="s">
        <v>16</v>
      </c>
      <c r="G1550" t="s">
        <v>10</v>
      </c>
    </row>
    <row r="1551" spans="1:7" x14ac:dyDescent="0.35">
      <c r="A1551">
        <v>86637.42</v>
      </c>
      <c r="B1551">
        <v>11991.02</v>
      </c>
      <c r="C1551">
        <v>23</v>
      </c>
      <c r="D1551" t="s">
        <v>40</v>
      </c>
      <c r="E1551" t="s">
        <v>67</v>
      </c>
      <c r="F1551" t="s">
        <v>23</v>
      </c>
      <c r="G1551" t="s">
        <v>51</v>
      </c>
    </row>
    <row r="1552" spans="1:7" x14ac:dyDescent="0.35">
      <c r="A1552">
        <v>860403.9765321</v>
      </c>
      <c r="B1552">
        <v>149966.2059951</v>
      </c>
      <c r="C1552">
        <v>99</v>
      </c>
      <c r="D1552" t="s">
        <v>30</v>
      </c>
      <c r="E1552" t="s">
        <v>78</v>
      </c>
      <c r="F1552" t="s">
        <v>23</v>
      </c>
      <c r="G1552" t="s">
        <v>8</v>
      </c>
    </row>
    <row r="1553" spans="1:7" x14ac:dyDescent="0.35">
      <c r="A1553">
        <v>79122487.999925405</v>
      </c>
      <c r="B1553">
        <v>13173730.145251701</v>
      </c>
      <c r="C1553">
        <v>534</v>
      </c>
      <c r="D1553" t="s">
        <v>18</v>
      </c>
      <c r="E1553" t="s">
        <v>38</v>
      </c>
      <c r="F1553" t="s">
        <v>16</v>
      </c>
      <c r="G1553" t="s">
        <v>19</v>
      </c>
    </row>
    <row r="1554" spans="1:7" x14ac:dyDescent="0.35">
      <c r="A1554">
        <v>292789.48536229902</v>
      </c>
      <c r="B1554">
        <v>49736.130746019997</v>
      </c>
      <c r="C1554">
        <v>117</v>
      </c>
      <c r="D1554" t="s">
        <v>18</v>
      </c>
      <c r="E1554" t="s">
        <v>55</v>
      </c>
      <c r="F1554" t="s">
        <v>9</v>
      </c>
      <c r="G1554" t="s">
        <v>8</v>
      </c>
    </row>
    <row r="1555" spans="1:7" x14ac:dyDescent="0.35">
      <c r="A1555">
        <v>216662.28</v>
      </c>
      <c r="B1555">
        <v>39982.57</v>
      </c>
      <c r="C1555">
        <v>93</v>
      </c>
      <c r="D1555" t="s">
        <v>32</v>
      </c>
      <c r="E1555" t="s">
        <v>65</v>
      </c>
      <c r="F1555" t="s">
        <v>46</v>
      </c>
      <c r="G1555" t="s">
        <v>41</v>
      </c>
    </row>
    <row r="1556" spans="1:7" x14ac:dyDescent="0.35">
      <c r="A1556">
        <v>22235080.239999998</v>
      </c>
      <c r="B1556">
        <v>2914819.5799999898</v>
      </c>
      <c r="C1556">
        <v>94</v>
      </c>
      <c r="D1556" t="s">
        <v>20</v>
      </c>
      <c r="E1556" t="s">
        <v>38</v>
      </c>
      <c r="F1556" t="s">
        <v>9</v>
      </c>
      <c r="G1556" t="s">
        <v>19</v>
      </c>
    </row>
    <row r="1557" spans="1:7" x14ac:dyDescent="0.35">
      <c r="A1557">
        <v>24444548.2406234</v>
      </c>
      <c r="B1557">
        <v>3319376.2829424902</v>
      </c>
      <c r="C1557">
        <v>321</v>
      </c>
      <c r="D1557" t="s">
        <v>17</v>
      </c>
      <c r="E1557" t="s">
        <v>78</v>
      </c>
      <c r="F1557" t="s">
        <v>23</v>
      </c>
      <c r="G1557" t="s">
        <v>8</v>
      </c>
    </row>
    <row r="1558" spans="1:7" x14ac:dyDescent="0.35">
      <c r="A1558">
        <v>955903.799999999</v>
      </c>
      <c r="B1558">
        <v>137606.51</v>
      </c>
      <c r="C1558">
        <v>236</v>
      </c>
      <c r="D1558" t="s">
        <v>32</v>
      </c>
      <c r="E1558" t="s">
        <v>19</v>
      </c>
      <c r="F1558" t="s">
        <v>9</v>
      </c>
      <c r="G1558" t="s">
        <v>19</v>
      </c>
    </row>
    <row r="1559" spans="1:7" x14ac:dyDescent="0.35">
      <c r="A1559">
        <v>1266080.6199999901</v>
      </c>
      <c r="B1559">
        <v>211217.24999999901</v>
      </c>
      <c r="C1559">
        <v>215</v>
      </c>
      <c r="D1559" t="s">
        <v>32</v>
      </c>
      <c r="E1559" t="s">
        <v>47</v>
      </c>
      <c r="F1559" t="s">
        <v>9</v>
      </c>
      <c r="G1559" t="s">
        <v>8</v>
      </c>
    </row>
    <row r="1560" spans="1:7" x14ac:dyDescent="0.35">
      <c r="A1560">
        <v>74292.219999999899</v>
      </c>
      <c r="B1560">
        <v>8213.5099999999893</v>
      </c>
      <c r="C1560">
        <v>101</v>
      </c>
      <c r="D1560" t="s">
        <v>32</v>
      </c>
      <c r="E1560" t="s">
        <v>68</v>
      </c>
      <c r="F1560" t="s">
        <v>16</v>
      </c>
      <c r="G1560" t="s">
        <v>38</v>
      </c>
    </row>
    <row r="1561" spans="1:7" x14ac:dyDescent="0.35">
      <c r="A1561">
        <v>141595.78</v>
      </c>
      <c r="B1561">
        <v>24717.85</v>
      </c>
      <c r="C1561">
        <v>95</v>
      </c>
      <c r="D1561" t="s">
        <v>32</v>
      </c>
      <c r="E1561" t="s">
        <v>81</v>
      </c>
      <c r="F1561" t="s">
        <v>16</v>
      </c>
      <c r="G1561" t="s">
        <v>36</v>
      </c>
    </row>
    <row r="1562" spans="1:7" x14ac:dyDescent="0.35">
      <c r="A1562">
        <v>3171159.4399999902</v>
      </c>
      <c r="B1562">
        <v>716374.13</v>
      </c>
      <c r="C1562">
        <v>201</v>
      </c>
      <c r="D1562" t="s">
        <v>7</v>
      </c>
      <c r="E1562" t="s">
        <v>60</v>
      </c>
      <c r="F1562" t="s">
        <v>46</v>
      </c>
      <c r="G1562" t="s">
        <v>26</v>
      </c>
    </row>
    <row r="1563" spans="1:7" x14ac:dyDescent="0.35">
      <c r="A1563">
        <v>43745.36</v>
      </c>
      <c r="B1563">
        <v>3543.24999999999</v>
      </c>
      <c r="C1563">
        <v>70</v>
      </c>
      <c r="D1563" t="s">
        <v>40</v>
      </c>
      <c r="E1563" t="s">
        <v>65</v>
      </c>
      <c r="F1563" t="s">
        <v>16</v>
      </c>
      <c r="G1563" t="s">
        <v>41</v>
      </c>
    </row>
    <row r="1564" spans="1:7" x14ac:dyDescent="0.35">
      <c r="A1564">
        <v>293064.17298635998</v>
      </c>
      <c r="B1564">
        <v>38529.240603960003</v>
      </c>
      <c r="C1564">
        <v>197</v>
      </c>
      <c r="D1564" t="s">
        <v>20</v>
      </c>
      <c r="E1564" t="s">
        <v>80</v>
      </c>
      <c r="F1564" t="s">
        <v>13</v>
      </c>
      <c r="G1564" t="s">
        <v>26</v>
      </c>
    </row>
    <row r="1565" spans="1:7" x14ac:dyDescent="0.35">
      <c r="A1565">
        <v>17664.23</v>
      </c>
      <c r="B1565">
        <v>2313.54</v>
      </c>
      <c r="C1565">
        <v>25</v>
      </c>
      <c r="D1565" t="s">
        <v>42</v>
      </c>
      <c r="E1565" t="s">
        <v>33</v>
      </c>
      <c r="F1565" t="s">
        <v>23</v>
      </c>
      <c r="G1565" t="s">
        <v>24</v>
      </c>
    </row>
    <row r="1566" spans="1:7" x14ac:dyDescent="0.35">
      <c r="A1566">
        <v>106008762.028051</v>
      </c>
      <c r="B1566">
        <v>18859300.109388299</v>
      </c>
      <c r="C1566">
        <v>575</v>
      </c>
      <c r="D1566" t="s">
        <v>18</v>
      </c>
      <c r="E1566" t="s">
        <v>29</v>
      </c>
      <c r="F1566" t="s">
        <v>16</v>
      </c>
      <c r="G1566" t="s">
        <v>22</v>
      </c>
    </row>
    <row r="1567" spans="1:7" x14ac:dyDescent="0.35">
      <c r="A1567">
        <v>64687583.829999998</v>
      </c>
      <c r="B1567">
        <v>7095983.2300000004</v>
      </c>
      <c r="C1567">
        <v>366</v>
      </c>
      <c r="D1567" t="s">
        <v>17</v>
      </c>
      <c r="E1567" t="s">
        <v>51</v>
      </c>
      <c r="F1567" t="s">
        <v>9</v>
      </c>
      <c r="G1567" t="s">
        <v>24</v>
      </c>
    </row>
    <row r="1568" spans="1:7" x14ac:dyDescent="0.35">
      <c r="A1568">
        <v>52743.87</v>
      </c>
      <c r="B1568">
        <v>6389.08</v>
      </c>
      <c r="C1568">
        <v>36</v>
      </c>
      <c r="D1568" t="s">
        <v>7</v>
      </c>
      <c r="E1568" t="s">
        <v>25</v>
      </c>
      <c r="F1568" t="s">
        <v>13</v>
      </c>
      <c r="G1568" t="s">
        <v>26</v>
      </c>
    </row>
    <row r="1569" spans="1:7" x14ac:dyDescent="0.35">
      <c r="A1569">
        <v>6115752.5138435001</v>
      </c>
      <c r="B1569">
        <v>756494.06702099997</v>
      </c>
      <c r="C1569">
        <v>498</v>
      </c>
      <c r="D1569" t="s">
        <v>17</v>
      </c>
      <c r="E1569" t="s">
        <v>81</v>
      </c>
      <c r="F1569" t="s">
        <v>16</v>
      </c>
      <c r="G1569" t="s">
        <v>36</v>
      </c>
    </row>
    <row r="1570" spans="1:7" x14ac:dyDescent="0.35">
      <c r="A1570">
        <v>144407.05021179901</v>
      </c>
      <c r="B1570">
        <v>39606.08726652</v>
      </c>
      <c r="C1570">
        <v>229</v>
      </c>
      <c r="D1570" t="s">
        <v>18</v>
      </c>
      <c r="E1570" t="s">
        <v>71</v>
      </c>
      <c r="F1570" t="s">
        <v>16</v>
      </c>
      <c r="G1570" t="s">
        <v>72</v>
      </c>
    </row>
    <row r="1571" spans="1:7" x14ac:dyDescent="0.35">
      <c r="A1571">
        <v>91667835.329999894</v>
      </c>
      <c r="B1571">
        <v>13704632.099999901</v>
      </c>
      <c r="C1571">
        <v>362</v>
      </c>
      <c r="D1571" t="s">
        <v>17</v>
      </c>
      <c r="E1571" t="s">
        <v>52</v>
      </c>
      <c r="F1571" t="s">
        <v>9</v>
      </c>
      <c r="G1571" t="s">
        <v>38</v>
      </c>
    </row>
    <row r="1572" spans="1:7" x14ac:dyDescent="0.35">
      <c r="A1572">
        <v>350673.38999999902</v>
      </c>
      <c r="B1572">
        <v>42678.01</v>
      </c>
      <c r="C1572">
        <v>96</v>
      </c>
      <c r="D1572" t="s">
        <v>40</v>
      </c>
      <c r="E1572" t="s">
        <v>21</v>
      </c>
      <c r="F1572" t="s">
        <v>9</v>
      </c>
      <c r="G1572" t="s">
        <v>22</v>
      </c>
    </row>
    <row r="1573" spans="1:7" x14ac:dyDescent="0.35">
      <c r="A1573">
        <v>11746601.65</v>
      </c>
      <c r="B1573">
        <v>1595080.37</v>
      </c>
      <c r="C1573">
        <v>146</v>
      </c>
      <c r="D1573" t="s">
        <v>20</v>
      </c>
      <c r="E1573" t="s">
        <v>69</v>
      </c>
      <c r="F1573" t="s">
        <v>16</v>
      </c>
      <c r="G1573" t="s">
        <v>22</v>
      </c>
    </row>
    <row r="1574" spans="1:7" x14ac:dyDescent="0.35">
      <c r="A1574">
        <v>130728.55999999899</v>
      </c>
      <c r="B1574">
        <v>19988.059999999899</v>
      </c>
      <c r="C1574">
        <v>88</v>
      </c>
      <c r="D1574" t="s">
        <v>42</v>
      </c>
      <c r="E1574" t="s">
        <v>44</v>
      </c>
      <c r="F1574" t="s">
        <v>16</v>
      </c>
      <c r="G1574" t="s">
        <v>14</v>
      </c>
    </row>
    <row r="1575" spans="1:7" x14ac:dyDescent="0.35">
      <c r="A1575">
        <v>270141.43175027898</v>
      </c>
      <c r="B1575">
        <v>36709.944207839901</v>
      </c>
      <c r="C1575">
        <v>128</v>
      </c>
      <c r="D1575" t="s">
        <v>20</v>
      </c>
      <c r="E1575" t="s">
        <v>60</v>
      </c>
      <c r="F1575" t="s">
        <v>23</v>
      </c>
      <c r="G1575" t="s">
        <v>26</v>
      </c>
    </row>
    <row r="1576" spans="1:7" x14ac:dyDescent="0.35">
      <c r="A1576">
        <v>2518277.15</v>
      </c>
      <c r="B1576">
        <v>453947.64999999898</v>
      </c>
      <c r="C1576">
        <v>160</v>
      </c>
      <c r="D1576" t="s">
        <v>7</v>
      </c>
      <c r="E1576" t="s">
        <v>70</v>
      </c>
      <c r="F1576" t="s">
        <v>39</v>
      </c>
      <c r="G1576" t="s">
        <v>38</v>
      </c>
    </row>
    <row r="1577" spans="1:7" x14ac:dyDescent="0.35">
      <c r="A1577">
        <v>405173.69</v>
      </c>
      <c r="B1577">
        <v>67664.089999999895</v>
      </c>
      <c r="C1577">
        <v>106</v>
      </c>
      <c r="D1577" t="s">
        <v>40</v>
      </c>
      <c r="E1577" t="s">
        <v>25</v>
      </c>
      <c r="F1577" t="s">
        <v>39</v>
      </c>
      <c r="G1577" t="s">
        <v>26</v>
      </c>
    </row>
    <row r="1578" spans="1:7" x14ac:dyDescent="0.35">
      <c r="A1578">
        <v>1894318.92</v>
      </c>
      <c r="B1578">
        <v>230168.81</v>
      </c>
      <c r="C1578">
        <v>187</v>
      </c>
      <c r="D1578" t="s">
        <v>7</v>
      </c>
      <c r="E1578" t="s">
        <v>47</v>
      </c>
      <c r="F1578" t="s">
        <v>46</v>
      </c>
      <c r="G1578" t="s">
        <v>19</v>
      </c>
    </row>
    <row r="1579" spans="1:7" x14ac:dyDescent="0.35">
      <c r="A1579">
        <v>6050643.8599999901</v>
      </c>
      <c r="B1579">
        <v>829930.95999999903</v>
      </c>
      <c r="C1579">
        <v>706</v>
      </c>
      <c r="D1579" t="s">
        <v>7</v>
      </c>
      <c r="E1579" t="s">
        <v>19</v>
      </c>
      <c r="F1579" t="s">
        <v>9</v>
      </c>
      <c r="G1579" t="s">
        <v>19</v>
      </c>
    </row>
    <row r="1580" spans="1:7" x14ac:dyDescent="0.35">
      <c r="A1580">
        <v>18711716.662957899</v>
      </c>
      <c r="B1580">
        <v>3111366.9283619998</v>
      </c>
      <c r="C1580">
        <v>323</v>
      </c>
      <c r="D1580" t="s">
        <v>17</v>
      </c>
      <c r="E1580" t="s">
        <v>48</v>
      </c>
      <c r="F1580" t="s">
        <v>23</v>
      </c>
      <c r="G1580" t="s">
        <v>14</v>
      </c>
    </row>
    <row r="1581" spans="1:7" x14ac:dyDescent="0.35">
      <c r="A1581">
        <v>3281481.5723724002</v>
      </c>
      <c r="B1581">
        <v>569262.43905050005</v>
      </c>
      <c r="C1581">
        <v>297</v>
      </c>
      <c r="D1581" t="s">
        <v>18</v>
      </c>
      <c r="E1581" t="s">
        <v>31</v>
      </c>
      <c r="F1581" t="s">
        <v>13</v>
      </c>
      <c r="G1581" t="s">
        <v>28</v>
      </c>
    </row>
    <row r="1582" spans="1:7" x14ac:dyDescent="0.35">
      <c r="A1582">
        <v>130258692.65000001</v>
      </c>
      <c r="B1582">
        <v>17129314.93</v>
      </c>
      <c r="C1582">
        <v>160</v>
      </c>
      <c r="D1582" t="s">
        <v>17</v>
      </c>
      <c r="E1582" t="s">
        <v>8</v>
      </c>
      <c r="F1582" t="s">
        <v>23</v>
      </c>
      <c r="G1582" t="s">
        <v>10</v>
      </c>
    </row>
    <row r="1583" spans="1:7" x14ac:dyDescent="0.35">
      <c r="A1583">
        <v>41492981.763965197</v>
      </c>
      <c r="B1583">
        <v>7381148.3583739903</v>
      </c>
      <c r="C1583">
        <v>130</v>
      </c>
      <c r="D1583" t="s">
        <v>18</v>
      </c>
      <c r="E1583" t="s">
        <v>69</v>
      </c>
      <c r="F1583" t="s">
        <v>39</v>
      </c>
      <c r="G1583" t="s">
        <v>22</v>
      </c>
    </row>
    <row r="1584" spans="1:7" x14ac:dyDescent="0.35">
      <c r="A1584">
        <v>23101632.77</v>
      </c>
      <c r="B1584">
        <v>2718202.3</v>
      </c>
      <c r="C1584">
        <v>98</v>
      </c>
      <c r="D1584" t="s">
        <v>20</v>
      </c>
      <c r="E1584" t="s">
        <v>37</v>
      </c>
      <c r="F1584" t="s">
        <v>9</v>
      </c>
      <c r="G1584" t="s">
        <v>38</v>
      </c>
    </row>
    <row r="1585" spans="1:7" x14ac:dyDescent="0.35">
      <c r="A1585">
        <v>32107031.811860401</v>
      </c>
      <c r="B1585">
        <v>5025928.1482464904</v>
      </c>
      <c r="C1585">
        <v>321</v>
      </c>
      <c r="D1585" t="s">
        <v>17</v>
      </c>
      <c r="E1585" t="s">
        <v>57</v>
      </c>
      <c r="F1585" t="s">
        <v>23</v>
      </c>
      <c r="G1585" t="s">
        <v>8</v>
      </c>
    </row>
    <row r="1586" spans="1:7" x14ac:dyDescent="0.35">
      <c r="A1586">
        <v>274468.70999999897</v>
      </c>
      <c r="B1586">
        <v>61173.03</v>
      </c>
      <c r="C1586">
        <v>269</v>
      </c>
      <c r="D1586" t="s">
        <v>42</v>
      </c>
      <c r="E1586" t="s">
        <v>8</v>
      </c>
      <c r="F1586" t="s">
        <v>9</v>
      </c>
      <c r="G1586" t="s">
        <v>10</v>
      </c>
    </row>
    <row r="1587" spans="1:7" x14ac:dyDescent="0.35">
      <c r="A1587">
        <v>10325627.51</v>
      </c>
      <c r="B1587">
        <v>1357578.88</v>
      </c>
      <c r="C1587">
        <v>151</v>
      </c>
      <c r="D1587" t="s">
        <v>20</v>
      </c>
      <c r="E1587" t="s">
        <v>51</v>
      </c>
      <c r="F1587" t="s">
        <v>16</v>
      </c>
      <c r="G1587" t="s">
        <v>24</v>
      </c>
    </row>
    <row r="1588" spans="1:7" x14ac:dyDescent="0.35">
      <c r="A1588">
        <v>45774275.719999999</v>
      </c>
      <c r="B1588">
        <v>5723769.5499999998</v>
      </c>
      <c r="C1588">
        <v>368</v>
      </c>
      <c r="D1588" t="s">
        <v>17</v>
      </c>
      <c r="E1588" t="s">
        <v>47</v>
      </c>
      <c r="F1588" t="s">
        <v>9</v>
      </c>
      <c r="G1588" t="s">
        <v>19</v>
      </c>
    </row>
    <row r="1589" spans="1:7" x14ac:dyDescent="0.35">
      <c r="A1589">
        <v>67585441.280000001</v>
      </c>
      <c r="B1589">
        <v>8931147.8499999996</v>
      </c>
      <c r="C1589">
        <v>363</v>
      </c>
      <c r="D1589" t="s">
        <v>17</v>
      </c>
      <c r="E1589" t="s">
        <v>59</v>
      </c>
      <c r="F1589" t="s">
        <v>9</v>
      </c>
      <c r="G1589" t="s">
        <v>38</v>
      </c>
    </row>
    <row r="1590" spans="1:7" x14ac:dyDescent="0.35">
      <c r="A1590">
        <v>12902962.7730905</v>
      </c>
      <c r="B1590">
        <v>1715626.7063155</v>
      </c>
      <c r="C1590">
        <v>517</v>
      </c>
      <c r="D1590" t="s">
        <v>17</v>
      </c>
      <c r="E1590" t="s">
        <v>49</v>
      </c>
      <c r="F1590" t="s">
        <v>9</v>
      </c>
      <c r="G1590" t="s">
        <v>33</v>
      </c>
    </row>
    <row r="1591" spans="1:7" x14ac:dyDescent="0.35">
      <c r="A1591">
        <v>14865184.770248899</v>
      </c>
      <c r="B1591">
        <v>2342993.5950575001</v>
      </c>
      <c r="C1591">
        <v>513</v>
      </c>
      <c r="D1591" t="s">
        <v>17</v>
      </c>
      <c r="E1591" t="s">
        <v>25</v>
      </c>
      <c r="F1591" t="s">
        <v>9</v>
      </c>
      <c r="G1591" t="s">
        <v>26</v>
      </c>
    </row>
    <row r="1592" spans="1:7" x14ac:dyDescent="0.35">
      <c r="A1592">
        <v>1288841.31</v>
      </c>
      <c r="B1592">
        <v>201103.829999999</v>
      </c>
      <c r="C1592">
        <v>216</v>
      </c>
      <c r="D1592" t="s">
        <v>32</v>
      </c>
      <c r="E1592" t="s">
        <v>57</v>
      </c>
      <c r="F1592" t="s">
        <v>9</v>
      </c>
      <c r="G1592" t="s">
        <v>8</v>
      </c>
    </row>
    <row r="1593" spans="1:7" x14ac:dyDescent="0.35">
      <c r="A1593">
        <v>388957.75</v>
      </c>
      <c r="B1593">
        <v>58624.69</v>
      </c>
      <c r="C1593">
        <v>82</v>
      </c>
      <c r="D1593" t="s">
        <v>32</v>
      </c>
      <c r="E1593" t="s">
        <v>36</v>
      </c>
      <c r="F1593" t="s">
        <v>46</v>
      </c>
      <c r="G1593" t="s">
        <v>10</v>
      </c>
    </row>
    <row r="1594" spans="1:7" x14ac:dyDescent="0.35">
      <c r="A1594">
        <v>23874218.149534401</v>
      </c>
      <c r="B1594">
        <v>2722201.5222159899</v>
      </c>
      <c r="C1594">
        <v>319</v>
      </c>
      <c r="D1594" t="s">
        <v>17</v>
      </c>
      <c r="E1594" t="s">
        <v>41</v>
      </c>
      <c r="F1594" t="s">
        <v>23</v>
      </c>
      <c r="G1594" t="s">
        <v>41</v>
      </c>
    </row>
    <row r="1595" spans="1:7" x14ac:dyDescent="0.35">
      <c r="A1595">
        <v>8695501.7327640001</v>
      </c>
      <c r="B1595">
        <v>1087797.7936924901</v>
      </c>
      <c r="C1595">
        <v>486</v>
      </c>
      <c r="D1595" t="s">
        <v>17</v>
      </c>
      <c r="E1595" t="s">
        <v>55</v>
      </c>
      <c r="F1595" t="s">
        <v>16</v>
      </c>
      <c r="G1595" t="s">
        <v>8</v>
      </c>
    </row>
    <row r="1596" spans="1:7" x14ac:dyDescent="0.35">
      <c r="A1596">
        <v>943596.30999999901</v>
      </c>
      <c r="B1596">
        <v>137024.13</v>
      </c>
      <c r="C1596">
        <v>102</v>
      </c>
      <c r="D1596" t="s">
        <v>11</v>
      </c>
      <c r="E1596" t="s">
        <v>81</v>
      </c>
      <c r="F1596" t="s">
        <v>13</v>
      </c>
      <c r="G1596" t="s">
        <v>36</v>
      </c>
    </row>
    <row r="1597" spans="1:7" x14ac:dyDescent="0.35">
      <c r="A1597">
        <v>23413487.885705501</v>
      </c>
      <c r="B1597">
        <v>4356294.5708534904</v>
      </c>
      <c r="C1597">
        <v>322</v>
      </c>
      <c r="D1597" t="s">
        <v>17</v>
      </c>
      <c r="E1597" t="s">
        <v>27</v>
      </c>
      <c r="F1597" t="s">
        <v>23</v>
      </c>
      <c r="G1597" t="s">
        <v>28</v>
      </c>
    </row>
    <row r="1598" spans="1:7" x14ac:dyDescent="0.35">
      <c r="A1598">
        <v>20800742.729623999</v>
      </c>
      <c r="B1598">
        <v>3336852.5108105</v>
      </c>
      <c r="C1598">
        <v>511</v>
      </c>
      <c r="D1598" t="s">
        <v>17</v>
      </c>
      <c r="E1598" t="s">
        <v>76</v>
      </c>
      <c r="F1598" t="s">
        <v>9</v>
      </c>
      <c r="G1598" t="s">
        <v>51</v>
      </c>
    </row>
    <row r="1599" spans="1:7" x14ac:dyDescent="0.35">
      <c r="A1599">
        <v>129226.29</v>
      </c>
      <c r="B1599">
        <v>12916.91</v>
      </c>
      <c r="C1599">
        <v>130</v>
      </c>
      <c r="D1599" t="s">
        <v>32</v>
      </c>
      <c r="E1599" t="s">
        <v>19</v>
      </c>
      <c r="F1599" t="s">
        <v>16</v>
      </c>
      <c r="G1599" t="s">
        <v>19</v>
      </c>
    </row>
    <row r="1600" spans="1:7" x14ac:dyDescent="0.35">
      <c r="A1600">
        <v>99642653.287206307</v>
      </c>
      <c r="B1600">
        <v>18640449.344778299</v>
      </c>
      <c r="C1600">
        <v>312</v>
      </c>
      <c r="D1600" t="s">
        <v>18</v>
      </c>
      <c r="E1600" t="s">
        <v>34</v>
      </c>
      <c r="F1600" t="s">
        <v>13</v>
      </c>
      <c r="G1600" t="s">
        <v>33</v>
      </c>
    </row>
    <row r="1601" spans="1:7" x14ac:dyDescent="0.35">
      <c r="A1601">
        <v>90993102.458941102</v>
      </c>
      <c r="B1601">
        <v>14544851.987853</v>
      </c>
      <c r="C1601">
        <v>541</v>
      </c>
      <c r="D1601" t="s">
        <v>18</v>
      </c>
      <c r="E1601" t="s">
        <v>26</v>
      </c>
      <c r="F1601" t="s">
        <v>13</v>
      </c>
      <c r="G1601" t="s">
        <v>10</v>
      </c>
    </row>
    <row r="1602" spans="1:7" x14ac:dyDescent="0.35">
      <c r="A1602">
        <v>59993.43</v>
      </c>
      <c r="B1602">
        <v>7063.04</v>
      </c>
      <c r="C1602">
        <v>56</v>
      </c>
      <c r="D1602" t="s">
        <v>7</v>
      </c>
      <c r="E1602" t="s">
        <v>38</v>
      </c>
      <c r="F1602" t="s">
        <v>13</v>
      </c>
      <c r="G1602" t="s">
        <v>19</v>
      </c>
    </row>
    <row r="1603" spans="1:7" x14ac:dyDescent="0.35">
      <c r="A1603">
        <v>61075.34</v>
      </c>
      <c r="B1603">
        <v>8320.41</v>
      </c>
      <c r="C1603">
        <v>115</v>
      </c>
      <c r="D1603" t="s">
        <v>42</v>
      </c>
      <c r="E1603" t="s">
        <v>69</v>
      </c>
      <c r="F1603" t="s">
        <v>16</v>
      </c>
      <c r="G1603" t="s">
        <v>22</v>
      </c>
    </row>
    <row r="1604" spans="1:7" x14ac:dyDescent="0.35">
      <c r="A1604">
        <v>310752.45883979998</v>
      </c>
      <c r="B1604">
        <v>41738.682496799898</v>
      </c>
      <c r="C1604">
        <v>128</v>
      </c>
      <c r="D1604" t="s">
        <v>20</v>
      </c>
      <c r="E1604" t="s">
        <v>55</v>
      </c>
      <c r="F1604" t="s">
        <v>23</v>
      </c>
      <c r="G1604" t="s">
        <v>8</v>
      </c>
    </row>
    <row r="1605" spans="1:7" x14ac:dyDescent="0.35">
      <c r="A1605">
        <v>567673.87</v>
      </c>
      <c r="B1605">
        <v>77997.429999999993</v>
      </c>
      <c r="C1605">
        <v>187</v>
      </c>
      <c r="D1605" t="s">
        <v>32</v>
      </c>
      <c r="E1605" t="s">
        <v>74</v>
      </c>
      <c r="F1605" t="s">
        <v>9</v>
      </c>
      <c r="G1605" t="s">
        <v>41</v>
      </c>
    </row>
    <row r="1606" spans="1:7" x14ac:dyDescent="0.35">
      <c r="A1606">
        <v>482220.26999999897</v>
      </c>
      <c r="B1606">
        <v>46841.05</v>
      </c>
      <c r="C1606">
        <v>46</v>
      </c>
      <c r="D1606" t="s">
        <v>11</v>
      </c>
      <c r="E1606" t="s">
        <v>28</v>
      </c>
      <c r="F1606" t="s">
        <v>46</v>
      </c>
      <c r="G1606" t="s">
        <v>10</v>
      </c>
    </row>
    <row r="1607" spans="1:7" x14ac:dyDescent="0.35">
      <c r="A1607">
        <v>258834.44</v>
      </c>
      <c r="B1607">
        <v>36851.429999999898</v>
      </c>
      <c r="C1607">
        <v>75</v>
      </c>
      <c r="D1607" t="s">
        <v>40</v>
      </c>
      <c r="E1607" t="s">
        <v>75</v>
      </c>
      <c r="F1607" t="s">
        <v>16</v>
      </c>
      <c r="G1607" t="s">
        <v>28</v>
      </c>
    </row>
    <row r="1608" spans="1:7" x14ac:dyDescent="0.35">
      <c r="A1608">
        <v>876580.01</v>
      </c>
      <c r="B1608">
        <v>119629.899999999</v>
      </c>
      <c r="C1608">
        <v>100</v>
      </c>
      <c r="D1608" t="s">
        <v>11</v>
      </c>
      <c r="E1608" t="s">
        <v>66</v>
      </c>
      <c r="F1608" t="s">
        <v>13</v>
      </c>
      <c r="G1608" t="s">
        <v>41</v>
      </c>
    </row>
    <row r="1609" spans="1:7" x14ac:dyDescent="0.35">
      <c r="A1609">
        <v>1363793.9158199599</v>
      </c>
      <c r="B1609">
        <v>235101.09501098</v>
      </c>
      <c r="C1609">
        <v>84</v>
      </c>
      <c r="D1609" t="s">
        <v>18</v>
      </c>
      <c r="E1609" t="s">
        <v>53</v>
      </c>
      <c r="F1609" t="s">
        <v>46</v>
      </c>
      <c r="G1609" t="s">
        <v>28</v>
      </c>
    </row>
    <row r="1610" spans="1:7" x14ac:dyDescent="0.35">
      <c r="A1610">
        <v>1444175.98</v>
      </c>
      <c r="B1610">
        <v>188875.359999999</v>
      </c>
      <c r="C1610">
        <v>101</v>
      </c>
      <c r="D1610" t="s">
        <v>11</v>
      </c>
      <c r="E1610" t="s">
        <v>67</v>
      </c>
      <c r="F1610" t="s">
        <v>16</v>
      </c>
      <c r="G1610" t="s">
        <v>51</v>
      </c>
    </row>
    <row r="1611" spans="1:7" x14ac:dyDescent="0.35">
      <c r="A1611">
        <v>38636598.936768301</v>
      </c>
      <c r="B1611">
        <v>6691974.1378274402</v>
      </c>
      <c r="C1611">
        <v>73</v>
      </c>
      <c r="D1611" t="s">
        <v>18</v>
      </c>
      <c r="E1611" t="s">
        <v>83</v>
      </c>
      <c r="F1611" t="s">
        <v>46</v>
      </c>
      <c r="G1611" t="s">
        <v>51</v>
      </c>
    </row>
    <row r="1612" spans="1:7" x14ac:dyDescent="0.35">
      <c r="A1612">
        <v>1528171.96999999</v>
      </c>
      <c r="B1612">
        <v>265089.51999999897</v>
      </c>
      <c r="C1612">
        <v>135</v>
      </c>
      <c r="D1612" t="s">
        <v>7</v>
      </c>
      <c r="E1612" t="s">
        <v>26</v>
      </c>
      <c r="F1612" t="s">
        <v>23</v>
      </c>
      <c r="G1612" t="s">
        <v>10</v>
      </c>
    </row>
    <row r="1613" spans="1:7" x14ac:dyDescent="0.35">
      <c r="A1613">
        <v>18910304.6199999</v>
      </c>
      <c r="B1613">
        <v>2739107.78</v>
      </c>
      <c r="C1613">
        <v>96</v>
      </c>
      <c r="D1613" t="s">
        <v>20</v>
      </c>
      <c r="E1613" t="s">
        <v>58</v>
      </c>
      <c r="F1613" t="s">
        <v>9</v>
      </c>
      <c r="G1613" t="s">
        <v>33</v>
      </c>
    </row>
    <row r="1614" spans="1:7" x14ac:dyDescent="0.35">
      <c r="A1614">
        <v>571157.01</v>
      </c>
      <c r="B1614">
        <v>101473.68</v>
      </c>
      <c r="C1614">
        <v>93</v>
      </c>
      <c r="D1614" t="s">
        <v>40</v>
      </c>
      <c r="E1614" t="s">
        <v>53</v>
      </c>
      <c r="F1614" t="s">
        <v>9</v>
      </c>
      <c r="G1614" t="s">
        <v>28</v>
      </c>
    </row>
    <row r="1615" spans="1:7" x14ac:dyDescent="0.35">
      <c r="A1615">
        <v>322279.24</v>
      </c>
      <c r="B1615">
        <v>36137.61</v>
      </c>
      <c r="C1615">
        <v>89</v>
      </c>
      <c r="D1615" t="s">
        <v>40</v>
      </c>
      <c r="E1615" t="s">
        <v>49</v>
      </c>
      <c r="F1615" t="s">
        <v>9</v>
      </c>
      <c r="G1615" t="s">
        <v>33</v>
      </c>
    </row>
    <row r="1616" spans="1:7" x14ac:dyDescent="0.35">
      <c r="A1616">
        <v>113577.45</v>
      </c>
      <c r="B1616">
        <v>17757.310000000001</v>
      </c>
      <c r="C1616">
        <v>62</v>
      </c>
      <c r="D1616" t="s">
        <v>40</v>
      </c>
      <c r="E1616" t="s">
        <v>48</v>
      </c>
      <c r="F1616" t="s">
        <v>46</v>
      </c>
      <c r="G1616" t="s">
        <v>14</v>
      </c>
    </row>
    <row r="1617" spans="1:7" x14ac:dyDescent="0.35">
      <c r="A1617">
        <v>52910.539999999899</v>
      </c>
      <c r="B1617">
        <v>2864.66</v>
      </c>
      <c r="C1617">
        <v>82</v>
      </c>
      <c r="D1617" t="s">
        <v>32</v>
      </c>
      <c r="E1617" t="s">
        <v>68</v>
      </c>
      <c r="F1617" t="s">
        <v>16</v>
      </c>
      <c r="G1617" t="s">
        <v>10</v>
      </c>
    </row>
    <row r="1618" spans="1:7" x14ac:dyDescent="0.35">
      <c r="A1618">
        <v>57083.96</v>
      </c>
      <c r="B1618">
        <v>6684.45</v>
      </c>
      <c r="C1618">
        <v>57</v>
      </c>
      <c r="D1618" t="s">
        <v>7</v>
      </c>
      <c r="E1618" t="s">
        <v>47</v>
      </c>
      <c r="F1618" t="s">
        <v>13</v>
      </c>
      <c r="G1618" t="s">
        <v>19</v>
      </c>
    </row>
    <row r="1619" spans="1:7" x14ac:dyDescent="0.35">
      <c r="A1619">
        <v>387309.9</v>
      </c>
      <c r="B1619">
        <v>54437.67</v>
      </c>
      <c r="C1619">
        <v>43</v>
      </c>
      <c r="D1619" t="s">
        <v>11</v>
      </c>
      <c r="E1619" t="s">
        <v>49</v>
      </c>
      <c r="F1619" t="s">
        <v>46</v>
      </c>
      <c r="G1619" t="s">
        <v>33</v>
      </c>
    </row>
    <row r="1620" spans="1:7" x14ac:dyDescent="0.35">
      <c r="A1620">
        <v>20187581.410330702</v>
      </c>
      <c r="B1620">
        <v>3574465.9060460902</v>
      </c>
      <c r="C1620">
        <v>125</v>
      </c>
      <c r="D1620" t="s">
        <v>18</v>
      </c>
      <c r="E1620" t="s">
        <v>10</v>
      </c>
      <c r="F1620" t="s">
        <v>39</v>
      </c>
      <c r="G1620" t="s">
        <v>19</v>
      </c>
    </row>
    <row r="1621" spans="1:7" x14ac:dyDescent="0.35">
      <c r="A1621">
        <v>162414.58264923899</v>
      </c>
      <c r="B1621">
        <v>35588.761411499901</v>
      </c>
      <c r="C1621">
        <v>224</v>
      </c>
      <c r="D1621" t="s">
        <v>18</v>
      </c>
      <c r="E1621" t="s">
        <v>66</v>
      </c>
      <c r="F1621" t="s">
        <v>13</v>
      </c>
      <c r="G1621" t="s">
        <v>41</v>
      </c>
    </row>
    <row r="1622" spans="1:7" x14ac:dyDescent="0.35">
      <c r="A1622">
        <v>1153619.4497575001</v>
      </c>
      <c r="B1622">
        <v>151736.41940599901</v>
      </c>
      <c r="C1622">
        <v>59</v>
      </c>
      <c r="D1622" t="s">
        <v>17</v>
      </c>
      <c r="E1622" t="s">
        <v>67</v>
      </c>
      <c r="F1622" t="s">
        <v>39</v>
      </c>
      <c r="G1622" t="s">
        <v>51</v>
      </c>
    </row>
    <row r="1623" spans="1:7" x14ac:dyDescent="0.35">
      <c r="A1623">
        <v>145112.60999999999</v>
      </c>
      <c r="B1623">
        <v>9686.2199999999993</v>
      </c>
      <c r="C1623">
        <v>123</v>
      </c>
      <c r="D1623" t="s">
        <v>7</v>
      </c>
      <c r="E1623" t="s">
        <v>80</v>
      </c>
      <c r="F1623" t="s">
        <v>16</v>
      </c>
      <c r="G1623" t="s">
        <v>26</v>
      </c>
    </row>
    <row r="1624" spans="1:7" x14ac:dyDescent="0.35">
      <c r="A1624">
        <v>181702102.12999901</v>
      </c>
      <c r="B1624">
        <v>28676506.789999999</v>
      </c>
      <c r="C1624">
        <v>155</v>
      </c>
      <c r="D1624" t="s">
        <v>17</v>
      </c>
      <c r="E1624" t="s">
        <v>26</v>
      </c>
      <c r="F1624" t="s">
        <v>23</v>
      </c>
      <c r="G1624" t="s">
        <v>10</v>
      </c>
    </row>
    <row r="1625" spans="1:7" x14ac:dyDescent="0.35">
      <c r="A1625">
        <v>21692694.500077501</v>
      </c>
      <c r="B1625">
        <v>3801283.3750902498</v>
      </c>
      <c r="C1625">
        <v>82</v>
      </c>
      <c r="D1625" t="s">
        <v>18</v>
      </c>
      <c r="E1625" t="s">
        <v>67</v>
      </c>
      <c r="F1625" t="s">
        <v>39</v>
      </c>
      <c r="G1625" t="s">
        <v>51</v>
      </c>
    </row>
    <row r="1626" spans="1:7" x14ac:dyDescent="0.35">
      <c r="A1626">
        <v>1422039.51</v>
      </c>
      <c r="B1626">
        <v>173701.19</v>
      </c>
      <c r="C1626">
        <v>83</v>
      </c>
      <c r="D1626" t="s">
        <v>11</v>
      </c>
      <c r="E1626" t="s">
        <v>65</v>
      </c>
      <c r="F1626" t="s">
        <v>16</v>
      </c>
      <c r="G1626" t="s">
        <v>41</v>
      </c>
    </row>
    <row r="1627" spans="1:7" x14ac:dyDescent="0.35">
      <c r="A1627">
        <v>995606.72</v>
      </c>
      <c r="B1627">
        <v>130298.859999999</v>
      </c>
      <c r="C1627">
        <v>102</v>
      </c>
      <c r="D1627" t="s">
        <v>11</v>
      </c>
      <c r="E1627" t="s">
        <v>31</v>
      </c>
      <c r="F1627" t="s">
        <v>13</v>
      </c>
      <c r="G1627" t="s">
        <v>28</v>
      </c>
    </row>
    <row r="1628" spans="1:7" x14ac:dyDescent="0.35">
      <c r="A1628">
        <v>412802.86</v>
      </c>
      <c r="B1628">
        <v>67537.210000000006</v>
      </c>
      <c r="C1628">
        <v>81</v>
      </c>
      <c r="D1628" t="s">
        <v>40</v>
      </c>
      <c r="E1628" t="s">
        <v>25</v>
      </c>
      <c r="F1628" t="s">
        <v>9</v>
      </c>
      <c r="G1628" t="s">
        <v>26</v>
      </c>
    </row>
    <row r="1629" spans="1:7" x14ac:dyDescent="0.35">
      <c r="A1629">
        <v>359801.109999999</v>
      </c>
      <c r="B1629">
        <v>39688.249999999898</v>
      </c>
      <c r="C1629">
        <v>91</v>
      </c>
      <c r="D1629" t="s">
        <v>40</v>
      </c>
      <c r="E1629" t="s">
        <v>34</v>
      </c>
      <c r="F1629" t="s">
        <v>9</v>
      </c>
      <c r="G1629" t="s">
        <v>22</v>
      </c>
    </row>
    <row r="1630" spans="1:7" x14ac:dyDescent="0.35">
      <c r="A1630">
        <v>138484.43</v>
      </c>
      <c r="B1630">
        <v>20664.63</v>
      </c>
      <c r="C1630">
        <v>53</v>
      </c>
      <c r="D1630" t="s">
        <v>40</v>
      </c>
      <c r="E1630" t="s">
        <v>60</v>
      </c>
      <c r="F1630" t="s">
        <v>46</v>
      </c>
      <c r="G1630" t="s">
        <v>51</v>
      </c>
    </row>
    <row r="1631" spans="1:7" x14ac:dyDescent="0.35">
      <c r="A1631">
        <v>1325911.52</v>
      </c>
      <c r="B1631">
        <v>182603.29</v>
      </c>
      <c r="C1631">
        <v>91</v>
      </c>
      <c r="D1631" t="s">
        <v>11</v>
      </c>
      <c r="E1631" t="s">
        <v>81</v>
      </c>
      <c r="F1631" t="s">
        <v>16</v>
      </c>
      <c r="G1631" t="s">
        <v>36</v>
      </c>
    </row>
    <row r="1632" spans="1:7" x14ac:dyDescent="0.35">
      <c r="A1632">
        <v>835307.64</v>
      </c>
      <c r="B1632">
        <v>175376.14</v>
      </c>
      <c r="C1632">
        <v>69</v>
      </c>
      <c r="D1632" t="s">
        <v>30</v>
      </c>
      <c r="E1632" t="s">
        <v>47</v>
      </c>
      <c r="F1632" t="s">
        <v>39</v>
      </c>
      <c r="G1632" t="s">
        <v>19</v>
      </c>
    </row>
    <row r="1633" spans="1:7" x14ac:dyDescent="0.35">
      <c r="A1633">
        <v>250571.49</v>
      </c>
      <c r="B1633">
        <v>34008.199999999997</v>
      </c>
      <c r="C1633">
        <v>54</v>
      </c>
      <c r="D1633" t="s">
        <v>40</v>
      </c>
      <c r="E1633" t="s">
        <v>44</v>
      </c>
      <c r="F1633" t="s">
        <v>16</v>
      </c>
      <c r="G1633" t="s">
        <v>33</v>
      </c>
    </row>
    <row r="1634" spans="1:7" x14ac:dyDescent="0.35">
      <c r="A1634">
        <v>37216.72850574</v>
      </c>
      <c r="B1634">
        <v>14044.363267519901</v>
      </c>
      <c r="C1634">
        <v>55</v>
      </c>
      <c r="D1634" t="s">
        <v>18</v>
      </c>
      <c r="E1634" t="s">
        <v>78</v>
      </c>
      <c r="F1634" t="s">
        <v>39</v>
      </c>
      <c r="G1634" t="s">
        <v>8</v>
      </c>
    </row>
    <row r="1635" spans="1:7" x14ac:dyDescent="0.35">
      <c r="A1635">
        <v>164610.63</v>
      </c>
      <c r="B1635">
        <v>22460.36</v>
      </c>
      <c r="C1635">
        <v>41</v>
      </c>
      <c r="D1635" t="s">
        <v>11</v>
      </c>
      <c r="E1635" t="s">
        <v>54</v>
      </c>
      <c r="F1635" t="s">
        <v>23</v>
      </c>
      <c r="G1635" t="s">
        <v>51</v>
      </c>
    </row>
    <row r="1636" spans="1:7" x14ac:dyDescent="0.35">
      <c r="A1636">
        <v>22532533.0627735</v>
      </c>
      <c r="B1636">
        <v>3811617.5839347402</v>
      </c>
      <c r="C1636">
        <v>125</v>
      </c>
      <c r="D1636" t="s">
        <v>18</v>
      </c>
      <c r="E1636" t="s">
        <v>33</v>
      </c>
      <c r="F1636" t="s">
        <v>39</v>
      </c>
      <c r="G1636" t="s">
        <v>24</v>
      </c>
    </row>
    <row r="1637" spans="1:7" x14ac:dyDescent="0.35">
      <c r="A1637">
        <v>189620.25935820001</v>
      </c>
      <c r="B1637">
        <v>27603.903264299999</v>
      </c>
      <c r="C1637">
        <v>82</v>
      </c>
      <c r="D1637" t="s">
        <v>30</v>
      </c>
      <c r="E1637" t="s">
        <v>43</v>
      </c>
      <c r="F1637" t="s">
        <v>9</v>
      </c>
      <c r="G1637" t="s">
        <v>36</v>
      </c>
    </row>
    <row r="1638" spans="1:7" x14ac:dyDescent="0.35">
      <c r="A1638">
        <v>61654</v>
      </c>
      <c r="B1638">
        <v>8406.0299999999897</v>
      </c>
      <c r="C1638">
        <v>78</v>
      </c>
      <c r="D1638" t="s">
        <v>32</v>
      </c>
      <c r="E1638" t="s">
        <v>60</v>
      </c>
      <c r="F1638" t="s">
        <v>16</v>
      </c>
      <c r="G1638" t="s">
        <v>26</v>
      </c>
    </row>
    <row r="1639" spans="1:7" x14ac:dyDescent="0.35">
      <c r="A1639">
        <v>5901212.2400000002</v>
      </c>
      <c r="B1639">
        <v>693692.25999999896</v>
      </c>
      <c r="C1639">
        <v>35</v>
      </c>
      <c r="D1639" t="s">
        <v>17</v>
      </c>
      <c r="E1639" t="s">
        <v>36</v>
      </c>
      <c r="F1639" t="s">
        <v>39</v>
      </c>
      <c r="G1639" t="s">
        <v>10</v>
      </c>
    </row>
    <row r="1640" spans="1:7" x14ac:dyDescent="0.35">
      <c r="A1640">
        <v>4135572.91595176</v>
      </c>
      <c r="B1640">
        <v>689161.61105644004</v>
      </c>
      <c r="C1640">
        <v>316</v>
      </c>
      <c r="D1640" t="s">
        <v>18</v>
      </c>
      <c r="E1640" t="s">
        <v>35</v>
      </c>
      <c r="F1640" t="s">
        <v>16</v>
      </c>
      <c r="G1640" t="s">
        <v>36</v>
      </c>
    </row>
    <row r="1641" spans="1:7" x14ac:dyDescent="0.35">
      <c r="A1641">
        <v>67542.97</v>
      </c>
      <c r="B1641">
        <v>8078.73</v>
      </c>
      <c r="C1641">
        <v>41</v>
      </c>
      <c r="D1641" t="s">
        <v>7</v>
      </c>
      <c r="E1641" t="s">
        <v>15</v>
      </c>
      <c r="F1641" t="s">
        <v>13</v>
      </c>
      <c r="G1641" t="s">
        <v>14</v>
      </c>
    </row>
    <row r="1642" spans="1:7" x14ac:dyDescent="0.35">
      <c r="A1642">
        <v>50401.858272379999</v>
      </c>
      <c r="B1642">
        <v>9560.4640778199901</v>
      </c>
      <c r="C1642">
        <v>61</v>
      </c>
      <c r="D1642" t="s">
        <v>18</v>
      </c>
      <c r="E1642" t="s">
        <v>78</v>
      </c>
      <c r="F1642" t="s">
        <v>46</v>
      </c>
      <c r="G1642" t="s">
        <v>8</v>
      </c>
    </row>
    <row r="1643" spans="1:7" x14ac:dyDescent="0.35">
      <c r="A1643">
        <v>622029.53999999899</v>
      </c>
      <c r="B1643">
        <v>48166.99</v>
      </c>
      <c r="C1643">
        <v>39</v>
      </c>
      <c r="D1643" t="s">
        <v>30</v>
      </c>
      <c r="E1643" t="s">
        <v>10</v>
      </c>
      <c r="F1643" t="s">
        <v>13</v>
      </c>
      <c r="G1643" t="s">
        <v>19</v>
      </c>
    </row>
    <row r="1644" spans="1:7" x14ac:dyDescent="0.35">
      <c r="A1644">
        <v>831963.55999999901</v>
      </c>
      <c r="B1644">
        <v>114639.859999999</v>
      </c>
      <c r="C1644">
        <v>100</v>
      </c>
      <c r="D1644" t="s">
        <v>11</v>
      </c>
      <c r="E1644" t="s">
        <v>74</v>
      </c>
      <c r="F1644" t="s">
        <v>13</v>
      </c>
      <c r="G1644" t="s">
        <v>41</v>
      </c>
    </row>
    <row r="1645" spans="1:7" x14ac:dyDescent="0.35">
      <c r="A1645">
        <v>123869.1722301</v>
      </c>
      <c r="B1645">
        <v>13623.8627876999</v>
      </c>
      <c r="C1645">
        <v>54</v>
      </c>
      <c r="D1645" t="s">
        <v>30</v>
      </c>
      <c r="E1645" t="s">
        <v>74</v>
      </c>
      <c r="F1645" t="s">
        <v>9</v>
      </c>
      <c r="G1645" t="s">
        <v>41</v>
      </c>
    </row>
    <row r="1646" spans="1:7" x14ac:dyDescent="0.35">
      <c r="A1646">
        <v>1388761.95999999</v>
      </c>
      <c r="B1646">
        <v>181030.04</v>
      </c>
      <c r="C1646">
        <v>148</v>
      </c>
      <c r="D1646" t="s">
        <v>7</v>
      </c>
      <c r="E1646" t="s">
        <v>60</v>
      </c>
      <c r="F1646" t="s">
        <v>39</v>
      </c>
      <c r="G1646" t="s">
        <v>26</v>
      </c>
    </row>
    <row r="1647" spans="1:7" x14ac:dyDescent="0.35">
      <c r="A1647">
        <v>3036899.92</v>
      </c>
      <c r="B1647">
        <v>845802.51</v>
      </c>
      <c r="C1647">
        <v>58</v>
      </c>
      <c r="D1647" t="s">
        <v>30</v>
      </c>
      <c r="E1647" t="s">
        <v>67</v>
      </c>
      <c r="F1647" t="s">
        <v>46</v>
      </c>
      <c r="G1647" t="s">
        <v>51</v>
      </c>
    </row>
    <row r="1648" spans="1:7" x14ac:dyDescent="0.35">
      <c r="A1648">
        <v>668771.77</v>
      </c>
      <c r="B1648">
        <v>102157.859999999</v>
      </c>
      <c r="C1648">
        <v>6</v>
      </c>
      <c r="D1648" t="s">
        <v>18</v>
      </c>
      <c r="E1648" t="s">
        <v>38</v>
      </c>
      <c r="F1648" t="s">
        <v>46</v>
      </c>
      <c r="G1648" t="s">
        <v>19</v>
      </c>
    </row>
    <row r="1649" spans="1:7" x14ac:dyDescent="0.35">
      <c r="A1649">
        <v>2787464.16</v>
      </c>
      <c r="B1649">
        <v>629523.05000000005</v>
      </c>
      <c r="C1649">
        <v>38</v>
      </c>
      <c r="D1649" t="s">
        <v>30</v>
      </c>
      <c r="E1649" t="s">
        <v>22</v>
      </c>
      <c r="F1649" t="s">
        <v>13</v>
      </c>
      <c r="G1649" t="s">
        <v>24</v>
      </c>
    </row>
    <row r="1650" spans="1:7" x14ac:dyDescent="0.35">
      <c r="A1650">
        <v>55405.71</v>
      </c>
      <c r="B1650">
        <v>7409.6399999999903</v>
      </c>
      <c r="C1650">
        <v>13</v>
      </c>
      <c r="D1650" t="s">
        <v>32</v>
      </c>
      <c r="E1650" t="s">
        <v>43</v>
      </c>
      <c r="F1650" t="s">
        <v>23</v>
      </c>
      <c r="G1650" t="s">
        <v>36</v>
      </c>
    </row>
    <row r="1651" spans="1:7" x14ac:dyDescent="0.35">
      <c r="A1651">
        <v>1293019.2</v>
      </c>
      <c r="B1651">
        <v>296950.56</v>
      </c>
      <c r="C1651">
        <v>135</v>
      </c>
      <c r="D1651" t="s">
        <v>7</v>
      </c>
      <c r="E1651" t="s">
        <v>24</v>
      </c>
      <c r="F1651" t="s">
        <v>23</v>
      </c>
      <c r="G1651" t="s">
        <v>19</v>
      </c>
    </row>
    <row r="1652" spans="1:7" x14ac:dyDescent="0.35">
      <c r="A1652">
        <v>1436343.6099999901</v>
      </c>
      <c r="B1652">
        <v>198747.7</v>
      </c>
      <c r="C1652">
        <v>101</v>
      </c>
      <c r="D1652" t="s">
        <v>11</v>
      </c>
      <c r="E1652" t="s">
        <v>54</v>
      </c>
      <c r="F1652" t="s">
        <v>16</v>
      </c>
      <c r="G1652" t="s">
        <v>51</v>
      </c>
    </row>
    <row r="1653" spans="1:7" x14ac:dyDescent="0.35">
      <c r="A1653">
        <v>149840.31999999899</v>
      </c>
      <c r="B1653">
        <v>32301.77</v>
      </c>
      <c r="C1653">
        <v>60</v>
      </c>
      <c r="D1653" t="s">
        <v>7</v>
      </c>
      <c r="E1653" t="s">
        <v>51</v>
      </c>
      <c r="F1653" t="s">
        <v>13</v>
      </c>
      <c r="G1653" t="s">
        <v>24</v>
      </c>
    </row>
    <row r="1654" spans="1:7" x14ac:dyDescent="0.35">
      <c r="A1654">
        <v>152093.07999999999</v>
      </c>
      <c r="B1654">
        <v>20543.59</v>
      </c>
      <c r="C1654">
        <v>39</v>
      </c>
      <c r="D1654" t="s">
        <v>11</v>
      </c>
      <c r="E1654" t="s">
        <v>61</v>
      </c>
      <c r="F1654" t="s">
        <v>23</v>
      </c>
      <c r="G1654" t="s">
        <v>26</v>
      </c>
    </row>
    <row r="1655" spans="1:7" x14ac:dyDescent="0.35">
      <c r="A1655">
        <v>1088237</v>
      </c>
      <c r="B1655">
        <v>131227.35</v>
      </c>
      <c r="C1655">
        <v>37</v>
      </c>
      <c r="D1655" t="s">
        <v>30</v>
      </c>
      <c r="E1655" t="s">
        <v>15</v>
      </c>
      <c r="F1655" t="s">
        <v>16</v>
      </c>
      <c r="G1655" t="s">
        <v>14</v>
      </c>
    </row>
    <row r="1656" spans="1:7" x14ac:dyDescent="0.35">
      <c r="A1656">
        <v>275340.76579824003</v>
      </c>
      <c r="B1656">
        <v>39037.7211320399</v>
      </c>
      <c r="C1656">
        <v>128</v>
      </c>
      <c r="D1656" t="s">
        <v>20</v>
      </c>
      <c r="E1656" t="s">
        <v>75</v>
      </c>
      <c r="F1656" t="s">
        <v>23</v>
      </c>
      <c r="G1656" t="s">
        <v>28</v>
      </c>
    </row>
    <row r="1657" spans="1:7" x14ac:dyDescent="0.35">
      <c r="A1657">
        <v>103939.39</v>
      </c>
      <c r="B1657">
        <v>18145.5099999999</v>
      </c>
      <c r="C1657">
        <v>59</v>
      </c>
      <c r="D1657" t="s">
        <v>42</v>
      </c>
      <c r="E1657" t="s">
        <v>28</v>
      </c>
      <c r="F1657" t="s">
        <v>39</v>
      </c>
      <c r="G1657" t="s">
        <v>10</v>
      </c>
    </row>
    <row r="1658" spans="1:7" x14ac:dyDescent="0.35">
      <c r="A1658">
        <v>182002.489999999</v>
      </c>
      <c r="B1658">
        <v>21444.55</v>
      </c>
      <c r="C1658">
        <v>71</v>
      </c>
      <c r="D1658" t="s">
        <v>40</v>
      </c>
      <c r="E1658" t="s">
        <v>65</v>
      </c>
      <c r="F1658" t="s">
        <v>9</v>
      </c>
      <c r="G1658" t="s">
        <v>41</v>
      </c>
    </row>
    <row r="1659" spans="1:7" x14ac:dyDescent="0.35">
      <c r="A1659">
        <v>491172.2</v>
      </c>
      <c r="B1659">
        <v>84641.18</v>
      </c>
      <c r="C1659">
        <v>88</v>
      </c>
      <c r="D1659" t="s">
        <v>32</v>
      </c>
      <c r="E1659" t="s">
        <v>61</v>
      </c>
      <c r="F1659" t="s">
        <v>46</v>
      </c>
      <c r="G1659" t="s">
        <v>26</v>
      </c>
    </row>
    <row r="1660" spans="1:7" x14ac:dyDescent="0.35">
      <c r="A1660">
        <v>14843.361932039899</v>
      </c>
      <c r="B1660">
        <v>1907.87576015999</v>
      </c>
      <c r="C1660">
        <v>27</v>
      </c>
      <c r="D1660" t="s">
        <v>20</v>
      </c>
      <c r="E1660" t="s">
        <v>57</v>
      </c>
      <c r="F1660" t="s">
        <v>46</v>
      </c>
      <c r="G1660" t="s">
        <v>8</v>
      </c>
    </row>
    <row r="1661" spans="1:7" x14ac:dyDescent="0.35">
      <c r="A1661">
        <v>74883664.049999997</v>
      </c>
      <c r="B1661">
        <v>11766984.300000001</v>
      </c>
      <c r="C1661">
        <v>155</v>
      </c>
      <c r="D1661" t="s">
        <v>17</v>
      </c>
      <c r="E1661" t="s">
        <v>33</v>
      </c>
      <c r="F1661" t="s">
        <v>23</v>
      </c>
      <c r="G1661" t="s">
        <v>24</v>
      </c>
    </row>
    <row r="1662" spans="1:7" x14ac:dyDescent="0.35">
      <c r="A1662">
        <v>23731192.289999999</v>
      </c>
      <c r="B1662">
        <v>2868954.92</v>
      </c>
      <c r="C1662">
        <v>95</v>
      </c>
      <c r="D1662" t="s">
        <v>20</v>
      </c>
      <c r="E1662" t="s">
        <v>15</v>
      </c>
      <c r="F1662" t="s">
        <v>9</v>
      </c>
      <c r="G1662" t="s">
        <v>14</v>
      </c>
    </row>
    <row r="1663" spans="1:7" x14ac:dyDescent="0.35">
      <c r="A1663">
        <v>376681.88</v>
      </c>
      <c r="B1663">
        <v>63814.139999999898</v>
      </c>
      <c r="C1663">
        <v>67</v>
      </c>
      <c r="D1663" t="s">
        <v>40</v>
      </c>
      <c r="E1663" t="s">
        <v>56</v>
      </c>
      <c r="F1663" t="s">
        <v>39</v>
      </c>
      <c r="G1663" t="s">
        <v>33</v>
      </c>
    </row>
    <row r="1664" spans="1:7" x14ac:dyDescent="0.35">
      <c r="A1664">
        <v>233720.43999999901</v>
      </c>
      <c r="B1664">
        <v>30041.77</v>
      </c>
      <c r="C1664">
        <v>36</v>
      </c>
      <c r="D1664" t="s">
        <v>11</v>
      </c>
      <c r="E1664" t="s">
        <v>53</v>
      </c>
      <c r="F1664" t="s">
        <v>46</v>
      </c>
      <c r="G1664" t="s">
        <v>28</v>
      </c>
    </row>
    <row r="1665" spans="1:7" x14ac:dyDescent="0.35">
      <c r="A1665">
        <v>2374.46</v>
      </c>
      <c r="B1665">
        <v>237.07999999999899</v>
      </c>
      <c r="C1665">
        <v>3</v>
      </c>
      <c r="D1665" t="s">
        <v>32</v>
      </c>
      <c r="E1665" t="s">
        <v>50</v>
      </c>
      <c r="F1665" t="s">
        <v>13</v>
      </c>
      <c r="G1665" t="s">
        <v>28</v>
      </c>
    </row>
    <row r="1666" spans="1:7" x14ac:dyDescent="0.35">
      <c r="A1666">
        <v>285159.23</v>
      </c>
      <c r="B1666">
        <v>56336.480000000003</v>
      </c>
      <c r="C1666">
        <v>11</v>
      </c>
      <c r="D1666" t="s">
        <v>30</v>
      </c>
      <c r="E1666" t="s">
        <v>26</v>
      </c>
      <c r="F1666" t="s">
        <v>46</v>
      </c>
      <c r="G1666" t="s">
        <v>10</v>
      </c>
    </row>
    <row r="1667" spans="1:7" x14ac:dyDescent="0.35">
      <c r="A1667">
        <v>1575427.18</v>
      </c>
      <c r="B1667">
        <v>198616.679999999</v>
      </c>
      <c r="C1667">
        <v>97</v>
      </c>
      <c r="D1667" t="s">
        <v>11</v>
      </c>
      <c r="E1667" t="s">
        <v>48</v>
      </c>
      <c r="F1667" t="s">
        <v>16</v>
      </c>
      <c r="G1667" t="s">
        <v>14</v>
      </c>
    </row>
    <row r="1668" spans="1:7" x14ac:dyDescent="0.35">
      <c r="A1668">
        <v>4883436.865491</v>
      </c>
      <c r="B1668">
        <v>664231.90044811997</v>
      </c>
      <c r="C1668">
        <v>25</v>
      </c>
      <c r="D1668" t="s">
        <v>18</v>
      </c>
      <c r="E1668" t="s">
        <v>36</v>
      </c>
      <c r="F1668" t="s">
        <v>46</v>
      </c>
      <c r="G1668" t="s">
        <v>10</v>
      </c>
    </row>
    <row r="1669" spans="1:7" x14ac:dyDescent="0.35">
      <c r="A1669">
        <v>579090.90999999898</v>
      </c>
      <c r="B1669">
        <v>287444.08999999898</v>
      </c>
      <c r="C1669">
        <v>11</v>
      </c>
      <c r="D1669" t="s">
        <v>30</v>
      </c>
      <c r="E1669" t="s">
        <v>10</v>
      </c>
      <c r="F1669" t="s">
        <v>46</v>
      </c>
      <c r="G1669" t="s">
        <v>19</v>
      </c>
    </row>
    <row r="1670" spans="1:7" x14ac:dyDescent="0.35">
      <c r="A1670">
        <v>210296.58</v>
      </c>
      <c r="B1670">
        <v>17919.8999999999</v>
      </c>
      <c r="C1670">
        <v>32</v>
      </c>
      <c r="D1670" t="s">
        <v>30</v>
      </c>
      <c r="E1670" t="s">
        <v>58</v>
      </c>
      <c r="F1670" t="s">
        <v>13</v>
      </c>
      <c r="G1670" t="s">
        <v>33</v>
      </c>
    </row>
    <row r="1671" spans="1:7" x14ac:dyDescent="0.35">
      <c r="A1671">
        <v>27712.54</v>
      </c>
      <c r="B1671">
        <v>3500.66</v>
      </c>
      <c r="C1671">
        <v>11</v>
      </c>
      <c r="D1671" t="s">
        <v>32</v>
      </c>
      <c r="E1671" t="s">
        <v>77</v>
      </c>
      <c r="F1671" t="s">
        <v>23</v>
      </c>
      <c r="G1671" t="s">
        <v>26</v>
      </c>
    </row>
    <row r="1672" spans="1:7" x14ac:dyDescent="0.35">
      <c r="A1672">
        <v>39298.869999999901</v>
      </c>
      <c r="B1672">
        <v>2453.0299999999902</v>
      </c>
      <c r="C1672">
        <v>68</v>
      </c>
      <c r="D1672" t="s">
        <v>40</v>
      </c>
      <c r="E1672" t="s">
        <v>41</v>
      </c>
      <c r="F1672" t="s">
        <v>16</v>
      </c>
      <c r="G1672" t="s">
        <v>41</v>
      </c>
    </row>
    <row r="1673" spans="1:7" x14ac:dyDescent="0.35">
      <c r="A1673">
        <v>20065.0783476</v>
      </c>
      <c r="B1673">
        <v>2873.8711683000001</v>
      </c>
      <c r="C1673">
        <v>20</v>
      </c>
      <c r="D1673" t="s">
        <v>30</v>
      </c>
      <c r="E1673" t="s">
        <v>73</v>
      </c>
      <c r="F1673" t="s">
        <v>13</v>
      </c>
      <c r="G1673" t="s">
        <v>36</v>
      </c>
    </row>
    <row r="1674" spans="1:7" x14ac:dyDescent="0.35">
      <c r="A1674">
        <v>11722.06</v>
      </c>
      <c r="B1674">
        <v>1676.57</v>
      </c>
      <c r="C1674">
        <v>15</v>
      </c>
      <c r="D1674" t="s">
        <v>42</v>
      </c>
      <c r="E1674" t="s">
        <v>60</v>
      </c>
      <c r="F1674" t="s">
        <v>46</v>
      </c>
      <c r="G1674" t="s">
        <v>26</v>
      </c>
    </row>
    <row r="1675" spans="1:7" x14ac:dyDescent="0.35">
      <c r="A1675">
        <v>79300.479999999996</v>
      </c>
      <c r="B1675">
        <v>10511.93</v>
      </c>
      <c r="C1675">
        <v>57</v>
      </c>
      <c r="D1675" t="s">
        <v>42</v>
      </c>
      <c r="E1675" t="s">
        <v>29</v>
      </c>
      <c r="F1675" t="s">
        <v>39</v>
      </c>
      <c r="G1675" t="s">
        <v>22</v>
      </c>
    </row>
    <row r="1676" spans="1:7" x14ac:dyDescent="0.35">
      <c r="A1676">
        <v>569288.99</v>
      </c>
      <c r="B1676">
        <v>79027.459999999905</v>
      </c>
      <c r="C1676">
        <v>53</v>
      </c>
      <c r="D1676" t="s">
        <v>11</v>
      </c>
      <c r="E1676" t="s">
        <v>24</v>
      </c>
      <c r="F1676" t="s">
        <v>46</v>
      </c>
      <c r="G1676" t="s">
        <v>19</v>
      </c>
    </row>
    <row r="1677" spans="1:7" x14ac:dyDescent="0.35">
      <c r="A1677">
        <v>50649.85</v>
      </c>
      <c r="B1677">
        <v>5967.55</v>
      </c>
      <c r="C1677">
        <v>25</v>
      </c>
      <c r="D1677" t="s">
        <v>40</v>
      </c>
      <c r="E1677" t="s">
        <v>61</v>
      </c>
      <c r="F1677" t="s">
        <v>13</v>
      </c>
      <c r="G1677" t="s">
        <v>26</v>
      </c>
    </row>
    <row r="1678" spans="1:7" x14ac:dyDescent="0.35">
      <c r="A1678">
        <v>413492.77</v>
      </c>
      <c r="B1678">
        <v>52903.67</v>
      </c>
      <c r="C1678">
        <v>43</v>
      </c>
      <c r="D1678" t="s">
        <v>11</v>
      </c>
      <c r="E1678" t="s">
        <v>48</v>
      </c>
      <c r="F1678" t="s">
        <v>46</v>
      </c>
      <c r="G1678" t="s">
        <v>14</v>
      </c>
    </row>
    <row r="1679" spans="1:7" x14ac:dyDescent="0.35">
      <c r="A1679">
        <v>225128.109999999</v>
      </c>
      <c r="B1679">
        <v>35851.440000000002</v>
      </c>
      <c r="C1679">
        <v>47</v>
      </c>
      <c r="D1679" t="s">
        <v>40</v>
      </c>
      <c r="E1679" t="s">
        <v>61</v>
      </c>
      <c r="F1679" t="s">
        <v>16</v>
      </c>
      <c r="G1679" t="s">
        <v>26</v>
      </c>
    </row>
    <row r="1680" spans="1:7" x14ac:dyDescent="0.35">
      <c r="A1680">
        <v>3239.32</v>
      </c>
      <c r="B1680">
        <v>479.87</v>
      </c>
      <c r="C1680">
        <v>3</v>
      </c>
      <c r="D1680" t="s">
        <v>32</v>
      </c>
      <c r="E1680" t="s">
        <v>81</v>
      </c>
      <c r="F1680" t="s">
        <v>13</v>
      </c>
      <c r="G1680" t="s">
        <v>36</v>
      </c>
    </row>
    <row r="1681" spans="1:7" x14ac:dyDescent="0.35">
      <c r="A1681">
        <v>64727.88</v>
      </c>
      <c r="B1681">
        <v>5354.6999999999898</v>
      </c>
      <c r="C1681">
        <v>4</v>
      </c>
      <c r="D1681" t="s">
        <v>20</v>
      </c>
      <c r="E1681" t="s">
        <v>26</v>
      </c>
      <c r="F1681" t="s">
        <v>46</v>
      </c>
      <c r="G1681" t="s">
        <v>10</v>
      </c>
    </row>
    <row r="1682" spans="1:7" x14ac:dyDescent="0.35">
      <c r="A1682">
        <v>11990.14097844</v>
      </c>
      <c r="B1682">
        <v>1725.4120367999899</v>
      </c>
      <c r="C1682">
        <v>19</v>
      </c>
      <c r="D1682" t="s">
        <v>20</v>
      </c>
      <c r="E1682" t="s">
        <v>75</v>
      </c>
      <c r="F1682" t="s">
        <v>46</v>
      </c>
      <c r="G1682" t="s">
        <v>28</v>
      </c>
    </row>
    <row r="1683" spans="1:7" x14ac:dyDescent="0.35">
      <c r="A1683">
        <v>433609.88999999902</v>
      </c>
      <c r="B1683">
        <v>57953.75</v>
      </c>
      <c r="C1683">
        <v>43</v>
      </c>
      <c r="D1683" t="s">
        <v>11</v>
      </c>
      <c r="E1683" t="s">
        <v>34</v>
      </c>
      <c r="F1683" t="s">
        <v>46</v>
      </c>
      <c r="G1683" t="s">
        <v>33</v>
      </c>
    </row>
    <row r="1684" spans="1:7" x14ac:dyDescent="0.35">
      <c r="A1684">
        <v>2470.62</v>
      </c>
      <c r="B1684">
        <v>312.27999999999997</v>
      </c>
      <c r="C1684">
        <v>2</v>
      </c>
      <c r="D1684" t="s">
        <v>42</v>
      </c>
      <c r="E1684" t="s">
        <v>33</v>
      </c>
      <c r="F1684" t="s">
        <v>46</v>
      </c>
      <c r="G1684" t="s">
        <v>24</v>
      </c>
    </row>
    <row r="1685" spans="1:7" x14ac:dyDescent="0.35">
      <c r="A1685">
        <v>197871.57021390001</v>
      </c>
      <c r="B1685">
        <v>26767.169173800001</v>
      </c>
      <c r="C1685">
        <v>71</v>
      </c>
      <c r="D1685" t="s">
        <v>30</v>
      </c>
      <c r="E1685" t="s">
        <v>41</v>
      </c>
      <c r="F1685" t="s">
        <v>46</v>
      </c>
      <c r="G1685" t="s">
        <v>41</v>
      </c>
    </row>
    <row r="1686" spans="1:7" x14ac:dyDescent="0.35">
      <c r="A1686">
        <v>30294.109999999899</v>
      </c>
      <c r="B1686">
        <v>4929.76</v>
      </c>
      <c r="C1686">
        <v>31</v>
      </c>
      <c r="D1686" t="s">
        <v>7</v>
      </c>
      <c r="E1686" t="s">
        <v>61</v>
      </c>
      <c r="F1686" t="s">
        <v>13</v>
      </c>
      <c r="G1686" t="s">
        <v>26</v>
      </c>
    </row>
    <row r="1687" spans="1:7" x14ac:dyDescent="0.35">
      <c r="A1687">
        <v>8350.7040586799994</v>
      </c>
      <c r="B1687">
        <v>1072.95828684</v>
      </c>
      <c r="C1687">
        <v>14</v>
      </c>
      <c r="D1687" t="s">
        <v>20</v>
      </c>
      <c r="E1687" t="s">
        <v>60</v>
      </c>
      <c r="F1687" t="s">
        <v>46</v>
      </c>
      <c r="G1687" t="s">
        <v>26</v>
      </c>
    </row>
    <row r="1688" spans="1:7" x14ac:dyDescent="0.35">
      <c r="A1688">
        <v>1519021.5</v>
      </c>
      <c r="B1688">
        <v>378576.04</v>
      </c>
      <c r="C1688">
        <v>22</v>
      </c>
      <c r="D1688" t="s">
        <v>30</v>
      </c>
      <c r="E1688" t="s">
        <v>15</v>
      </c>
      <c r="F1688" t="s">
        <v>46</v>
      </c>
      <c r="G1688" t="s">
        <v>14</v>
      </c>
    </row>
    <row r="1689" spans="1:7" x14ac:dyDescent="0.35">
      <c r="A1689">
        <v>83003.399999999907</v>
      </c>
      <c r="B1689">
        <v>9124.3699999999899</v>
      </c>
      <c r="C1689">
        <v>26</v>
      </c>
      <c r="D1689" t="s">
        <v>32</v>
      </c>
      <c r="E1689" t="s">
        <v>26</v>
      </c>
      <c r="F1689" t="s">
        <v>23</v>
      </c>
      <c r="G1689" t="s">
        <v>10</v>
      </c>
    </row>
    <row r="1690" spans="1:7" x14ac:dyDescent="0.35">
      <c r="A1690">
        <v>18909.407596199999</v>
      </c>
      <c r="B1690">
        <v>2881.268082</v>
      </c>
      <c r="C1690">
        <v>20</v>
      </c>
      <c r="D1690" t="s">
        <v>30</v>
      </c>
      <c r="E1690" t="s">
        <v>43</v>
      </c>
      <c r="F1690" t="s">
        <v>13</v>
      </c>
      <c r="G1690" t="s">
        <v>36</v>
      </c>
    </row>
    <row r="1691" spans="1:7" x14ac:dyDescent="0.35">
      <c r="A1691">
        <v>2875.29</v>
      </c>
      <c r="B1691">
        <v>336.68999999999897</v>
      </c>
      <c r="C1691">
        <v>2</v>
      </c>
      <c r="D1691" t="s">
        <v>42</v>
      </c>
      <c r="E1691" t="s">
        <v>68</v>
      </c>
      <c r="F1691" t="s">
        <v>46</v>
      </c>
      <c r="G1691" t="s">
        <v>38</v>
      </c>
    </row>
    <row r="1692" spans="1:7" x14ac:dyDescent="0.35">
      <c r="A1692">
        <v>52721.499999999898</v>
      </c>
      <c r="B1692">
        <v>6202.29</v>
      </c>
      <c r="C1692">
        <v>3</v>
      </c>
      <c r="D1692" t="s">
        <v>11</v>
      </c>
      <c r="E1692" t="s">
        <v>77</v>
      </c>
      <c r="F1692" t="s">
        <v>9</v>
      </c>
      <c r="G1692" t="s">
        <v>36</v>
      </c>
    </row>
    <row r="1693" spans="1:7" x14ac:dyDescent="0.35">
      <c r="A1693">
        <v>132964.05972299899</v>
      </c>
      <c r="B1693">
        <v>54372.859364999997</v>
      </c>
      <c r="C1693">
        <v>48</v>
      </c>
      <c r="D1693" t="s">
        <v>30</v>
      </c>
      <c r="E1693" t="s">
        <v>78</v>
      </c>
      <c r="F1693" t="s">
        <v>39</v>
      </c>
      <c r="G1693" t="s">
        <v>8</v>
      </c>
    </row>
    <row r="1694" spans="1:7" x14ac:dyDescent="0.35">
      <c r="A1694">
        <v>4982.45</v>
      </c>
      <c r="B1694">
        <v>461.17999999999898</v>
      </c>
      <c r="C1694">
        <v>5</v>
      </c>
      <c r="D1694" t="s">
        <v>32</v>
      </c>
      <c r="E1694" t="s">
        <v>38</v>
      </c>
      <c r="F1694" t="s">
        <v>13</v>
      </c>
      <c r="G1694" t="s">
        <v>19</v>
      </c>
    </row>
    <row r="1695" spans="1:7" x14ac:dyDescent="0.35">
      <c r="A1695">
        <v>2095.48</v>
      </c>
      <c r="B1695">
        <v>219.80999999999901</v>
      </c>
      <c r="C1695">
        <v>5</v>
      </c>
      <c r="D1695" t="s">
        <v>32</v>
      </c>
      <c r="E1695" t="s">
        <v>47</v>
      </c>
      <c r="F1695" t="s">
        <v>13</v>
      </c>
      <c r="G1695" t="s">
        <v>19</v>
      </c>
    </row>
    <row r="1696" spans="1:7" x14ac:dyDescent="0.35">
      <c r="A1696">
        <v>18794</v>
      </c>
      <c r="B1696">
        <v>1977.78</v>
      </c>
      <c r="C1696">
        <v>12</v>
      </c>
      <c r="D1696" t="s">
        <v>32</v>
      </c>
      <c r="E1696" t="s">
        <v>44</v>
      </c>
      <c r="F1696" t="s">
        <v>23</v>
      </c>
      <c r="G1696" t="s">
        <v>14</v>
      </c>
    </row>
    <row r="1697" spans="1:7" x14ac:dyDescent="0.35">
      <c r="A1697">
        <v>46037.08</v>
      </c>
      <c r="B1697">
        <v>5686.8299999999899</v>
      </c>
      <c r="C1697">
        <v>3</v>
      </c>
      <c r="D1697" t="s">
        <v>11</v>
      </c>
      <c r="E1697" t="s">
        <v>35</v>
      </c>
      <c r="F1697" t="s">
        <v>9</v>
      </c>
      <c r="G1697" t="s">
        <v>36</v>
      </c>
    </row>
    <row r="1698" spans="1:7" x14ac:dyDescent="0.35">
      <c r="A1698">
        <v>26003.32</v>
      </c>
      <c r="B1698">
        <v>2857.5299999999902</v>
      </c>
      <c r="C1698">
        <v>11</v>
      </c>
      <c r="D1698" t="s">
        <v>32</v>
      </c>
      <c r="E1698" t="s">
        <v>50</v>
      </c>
      <c r="F1698" t="s">
        <v>23</v>
      </c>
      <c r="G1698" t="s">
        <v>28</v>
      </c>
    </row>
    <row r="1699" spans="1:7" x14ac:dyDescent="0.35">
      <c r="A1699">
        <v>3019.8899999999899</v>
      </c>
      <c r="B1699">
        <v>334.41</v>
      </c>
      <c r="C1699">
        <v>5</v>
      </c>
      <c r="D1699" t="s">
        <v>32</v>
      </c>
      <c r="E1699" t="s">
        <v>37</v>
      </c>
      <c r="F1699" t="s">
        <v>13</v>
      </c>
      <c r="G1699" t="s">
        <v>38</v>
      </c>
    </row>
    <row r="1700" spans="1:7" x14ac:dyDescent="0.35">
      <c r="A1700">
        <v>2100.1799999999998</v>
      </c>
      <c r="B1700">
        <v>213.61</v>
      </c>
      <c r="C1700">
        <v>2</v>
      </c>
      <c r="D1700" t="s">
        <v>42</v>
      </c>
      <c r="E1700" t="s">
        <v>14</v>
      </c>
      <c r="F1700" t="s">
        <v>46</v>
      </c>
      <c r="G1700" t="s">
        <v>24</v>
      </c>
    </row>
    <row r="1701" spans="1:7" x14ac:dyDescent="0.35">
      <c r="A1701">
        <v>3414.44</v>
      </c>
      <c r="B1701">
        <v>509.31999999999903</v>
      </c>
      <c r="C1701">
        <v>4</v>
      </c>
      <c r="D1701" t="s">
        <v>32</v>
      </c>
      <c r="E1701" t="s">
        <v>80</v>
      </c>
      <c r="F1701" t="s">
        <v>13</v>
      </c>
      <c r="G1701" t="s">
        <v>26</v>
      </c>
    </row>
    <row r="1702" spans="1:7" x14ac:dyDescent="0.35">
      <c r="A1702">
        <v>44306.34</v>
      </c>
      <c r="B1702">
        <v>3057.72</v>
      </c>
      <c r="C1702">
        <v>4</v>
      </c>
      <c r="D1702" t="s">
        <v>11</v>
      </c>
      <c r="E1702" t="s">
        <v>36</v>
      </c>
      <c r="F1702" t="s">
        <v>9</v>
      </c>
      <c r="G1702" t="s">
        <v>10</v>
      </c>
    </row>
    <row r="1703" spans="1:7" x14ac:dyDescent="0.35">
      <c r="A1703">
        <v>2777.5</v>
      </c>
      <c r="B1703">
        <v>373.099999999999</v>
      </c>
      <c r="C1703">
        <v>4</v>
      </c>
      <c r="D1703" t="s">
        <v>32</v>
      </c>
      <c r="E1703" t="s">
        <v>76</v>
      </c>
      <c r="F1703" t="s">
        <v>13</v>
      </c>
      <c r="G1703" t="s">
        <v>51</v>
      </c>
    </row>
    <row r="1704" spans="1:7" x14ac:dyDescent="0.35">
      <c r="A1704">
        <v>5246925.0499999896</v>
      </c>
      <c r="B1704">
        <v>362197.68999999901</v>
      </c>
      <c r="C1704">
        <v>645</v>
      </c>
      <c r="D1704" t="s">
        <v>7</v>
      </c>
      <c r="E1704" t="s">
        <v>50</v>
      </c>
      <c r="F1704" t="s">
        <v>9</v>
      </c>
      <c r="G1704" t="s">
        <v>8</v>
      </c>
    </row>
    <row r="1705" spans="1:7" x14ac:dyDescent="0.35">
      <c r="A1705">
        <v>85896608.977904201</v>
      </c>
      <c r="B1705">
        <v>15862995.970308799</v>
      </c>
      <c r="C1705">
        <v>556</v>
      </c>
      <c r="D1705" t="s">
        <v>18</v>
      </c>
      <c r="E1705" t="s">
        <v>68</v>
      </c>
      <c r="F1705" t="s">
        <v>13</v>
      </c>
      <c r="G1705" t="s">
        <v>38</v>
      </c>
    </row>
    <row r="1706" spans="1:7" x14ac:dyDescent="0.35">
      <c r="A1706">
        <v>205284.179999999</v>
      </c>
      <c r="B1706">
        <v>40876.049999999901</v>
      </c>
      <c r="C1706">
        <v>245</v>
      </c>
      <c r="D1706" t="s">
        <v>42</v>
      </c>
      <c r="E1706" t="s">
        <v>12</v>
      </c>
      <c r="F1706" t="s">
        <v>9</v>
      </c>
      <c r="G1706" t="s">
        <v>14</v>
      </c>
    </row>
    <row r="1707" spans="1:7" x14ac:dyDescent="0.35">
      <c r="A1707">
        <v>1382397.17</v>
      </c>
      <c r="B1707">
        <v>189729.50999999899</v>
      </c>
      <c r="C1707">
        <v>91</v>
      </c>
      <c r="D1707" t="s">
        <v>11</v>
      </c>
      <c r="E1707" t="s">
        <v>27</v>
      </c>
      <c r="F1707" t="s">
        <v>16</v>
      </c>
      <c r="G1707" t="s">
        <v>28</v>
      </c>
    </row>
    <row r="1708" spans="1:7" x14ac:dyDescent="0.35">
      <c r="A1708">
        <v>37895.748843460002</v>
      </c>
      <c r="B1708">
        <v>11853.90088814</v>
      </c>
      <c r="C1708">
        <v>54</v>
      </c>
      <c r="D1708" t="s">
        <v>18</v>
      </c>
      <c r="E1708" t="s">
        <v>65</v>
      </c>
      <c r="F1708" t="s">
        <v>39</v>
      </c>
      <c r="G1708" t="s">
        <v>41</v>
      </c>
    </row>
    <row r="1709" spans="1:7" x14ac:dyDescent="0.35">
      <c r="A1709">
        <v>181111.889999999</v>
      </c>
      <c r="B1709">
        <v>33774.199999999997</v>
      </c>
      <c r="C1709">
        <v>243</v>
      </c>
      <c r="D1709" t="s">
        <v>42</v>
      </c>
      <c r="E1709" t="s">
        <v>67</v>
      </c>
      <c r="F1709" t="s">
        <v>9</v>
      </c>
      <c r="G1709" t="s">
        <v>51</v>
      </c>
    </row>
    <row r="1710" spans="1:7" x14ac:dyDescent="0.35">
      <c r="A1710">
        <v>71981.84</v>
      </c>
      <c r="B1710">
        <v>10980.9199999999</v>
      </c>
      <c r="C1710">
        <v>24</v>
      </c>
      <c r="D1710" t="s">
        <v>40</v>
      </c>
      <c r="E1710" t="s">
        <v>77</v>
      </c>
      <c r="F1710" t="s">
        <v>13</v>
      </c>
      <c r="G1710" t="s">
        <v>26</v>
      </c>
    </row>
    <row r="1711" spans="1:7" x14ac:dyDescent="0.35">
      <c r="A1711">
        <v>2119948.2766934899</v>
      </c>
      <c r="B1711">
        <v>382646.10826200002</v>
      </c>
      <c r="C1711">
        <v>60</v>
      </c>
      <c r="D1711" t="s">
        <v>17</v>
      </c>
      <c r="E1711" t="s">
        <v>27</v>
      </c>
      <c r="F1711" t="s">
        <v>39</v>
      </c>
      <c r="G1711" t="s">
        <v>28</v>
      </c>
    </row>
    <row r="1712" spans="1:7" x14ac:dyDescent="0.35">
      <c r="A1712">
        <v>2907383.6799999899</v>
      </c>
      <c r="B1712">
        <v>642001.51999999897</v>
      </c>
      <c r="C1712">
        <v>175</v>
      </c>
      <c r="D1712" t="s">
        <v>7</v>
      </c>
      <c r="E1712" t="s">
        <v>61</v>
      </c>
      <c r="F1712" t="s">
        <v>39</v>
      </c>
      <c r="G1712" t="s">
        <v>26</v>
      </c>
    </row>
    <row r="1713" spans="1:7" x14ac:dyDescent="0.35">
      <c r="A1713">
        <v>1458090.12698799</v>
      </c>
      <c r="B1713">
        <v>209764.110743</v>
      </c>
      <c r="C1713">
        <v>50</v>
      </c>
      <c r="D1713" t="s">
        <v>17</v>
      </c>
      <c r="E1713" t="s">
        <v>66</v>
      </c>
      <c r="F1713" t="s">
        <v>46</v>
      </c>
      <c r="G1713" t="s">
        <v>41</v>
      </c>
    </row>
    <row r="1714" spans="1:7" x14ac:dyDescent="0.35">
      <c r="A1714">
        <v>493349.799999999</v>
      </c>
      <c r="B1714">
        <v>78707.59</v>
      </c>
      <c r="C1714">
        <v>16</v>
      </c>
      <c r="D1714" t="s">
        <v>30</v>
      </c>
      <c r="E1714" t="s">
        <v>21</v>
      </c>
      <c r="F1714" t="s">
        <v>46</v>
      </c>
      <c r="G1714" t="s">
        <v>22</v>
      </c>
    </row>
    <row r="1715" spans="1:7" x14ac:dyDescent="0.35">
      <c r="A1715">
        <v>75647429.658512801</v>
      </c>
      <c r="B1715">
        <v>12234040.1794366</v>
      </c>
      <c r="C1715">
        <v>527</v>
      </c>
      <c r="D1715" t="s">
        <v>18</v>
      </c>
      <c r="E1715" t="s">
        <v>33</v>
      </c>
      <c r="F1715" t="s">
        <v>13</v>
      </c>
      <c r="G1715" t="s">
        <v>24</v>
      </c>
    </row>
    <row r="1716" spans="1:7" x14ac:dyDescent="0.35">
      <c r="A1716">
        <v>5535594.5281009898</v>
      </c>
      <c r="B1716">
        <v>810077.60748749902</v>
      </c>
      <c r="C1716">
        <v>487</v>
      </c>
      <c r="D1716" t="s">
        <v>17</v>
      </c>
      <c r="E1716" t="s">
        <v>27</v>
      </c>
      <c r="F1716" t="s">
        <v>16</v>
      </c>
      <c r="G1716" t="s">
        <v>28</v>
      </c>
    </row>
    <row r="1717" spans="1:7" x14ac:dyDescent="0.35">
      <c r="A1717">
        <v>61867421.968319401</v>
      </c>
      <c r="B1717">
        <v>8042466.8122176304</v>
      </c>
      <c r="C1717">
        <v>138</v>
      </c>
      <c r="D1717" t="s">
        <v>18</v>
      </c>
      <c r="E1717" t="s">
        <v>76</v>
      </c>
      <c r="F1717" t="s">
        <v>9</v>
      </c>
      <c r="G1717" t="s">
        <v>51</v>
      </c>
    </row>
    <row r="1718" spans="1:7" x14ac:dyDescent="0.35">
      <c r="A1718">
        <v>55643.55</v>
      </c>
      <c r="B1718">
        <v>11636.7399999999</v>
      </c>
      <c r="C1718">
        <v>71</v>
      </c>
      <c r="D1718" t="s">
        <v>40</v>
      </c>
      <c r="E1718" t="s">
        <v>74</v>
      </c>
      <c r="F1718" t="s">
        <v>39</v>
      </c>
      <c r="G1718" t="s">
        <v>41</v>
      </c>
    </row>
    <row r="1719" spans="1:7" x14ac:dyDescent="0.35">
      <c r="A1719">
        <v>3499748.87</v>
      </c>
      <c r="B1719">
        <v>459367.85</v>
      </c>
      <c r="C1719">
        <v>240</v>
      </c>
      <c r="D1719" t="s">
        <v>7</v>
      </c>
      <c r="E1719" t="s">
        <v>68</v>
      </c>
      <c r="F1719" t="s">
        <v>46</v>
      </c>
      <c r="G1719" t="s">
        <v>38</v>
      </c>
    </row>
    <row r="1720" spans="1:7" x14ac:dyDescent="0.35">
      <c r="A1720">
        <v>57600018.869999997</v>
      </c>
      <c r="B1720">
        <v>8997066.3599999901</v>
      </c>
      <c r="C1720">
        <v>292</v>
      </c>
      <c r="D1720" t="s">
        <v>17</v>
      </c>
      <c r="E1720" t="s">
        <v>26</v>
      </c>
      <c r="F1720" t="s">
        <v>16</v>
      </c>
      <c r="G1720" t="s">
        <v>10</v>
      </c>
    </row>
    <row r="1721" spans="1:7" x14ac:dyDescent="0.35">
      <c r="A1721">
        <v>110750919.398598</v>
      </c>
      <c r="B1721">
        <v>17138160.840514101</v>
      </c>
      <c r="C1721">
        <v>535</v>
      </c>
      <c r="D1721" t="s">
        <v>18</v>
      </c>
      <c r="E1721" t="s">
        <v>36</v>
      </c>
      <c r="F1721" t="s">
        <v>16</v>
      </c>
      <c r="G1721" t="s">
        <v>10</v>
      </c>
    </row>
    <row r="1722" spans="1:7" x14ac:dyDescent="0.35">
      <c r="A1722">
        <v>1269214.69</v>
      </c>
      <c r="B1722">
        <v>192960.399999999</v>
      </c>
      <c r="C1722">
        <v>130</v>
      </c>
      <c r="D1722" t="s">
        <v>7</v>
      </c>
      <c r="E1722" t="s">
        <v>69</v>
      </c>
      <c r="F1722" t="s">
        <v>23</v>
      </c>
      <c r="G1722" t="s">
        <v>22</v>
      </c>
    </row>
    <row r="1723" spans="1:7" x14ac:dyDescent="0.35">
      <c r="A1723">
        <v>89287.319999999905</v>
      </c>
      <c r="B1723">
        <v>13200.9999999999</v>
      </c>
      <c r="C1723">
        <v>118</v>
      </c>
      <c r="D1723" t="s">
        <v>42</v>
      </c>
      <c r="E1723" t="s">
        <v>70</v>
      </c>
      <c r="F1723" t="s">
        <v>16</v>
      </c>
      <c r="G1723" t="s">
        <v>38</v>
      </c>
    </row>
    <row r="1724" spans="1:7" x14ac:dyDescent="0.35">
      <c r="A1724">
        <v>8680950.3399999999</v>
      </c>
      <c r="B1724">
        <v>1674757.63</v>
      </c>
      <c r="C1724">
        <v>112</v>
      </c>
      <c r="D1724" t="s">
        <v>30</v>
      </c>
      <c r="E1724" t="s">
        <v>62</v>
      </c>
      <c r="F1724" t="s">
        <v>23</v>
      </c>
      <c r="G1724" t="s">
        <v>22</v>
      </c>
    </row>
    <row r="1725" spans="1:7" x14ac:dyDescent="0.35">
      <c r="A1725">
        <v>11372924.976094</v>
      </c>
      <c r="B1725">
        <v>1417853.27342999</v>
      </c>
      <c r="C1725">
        <v>510</v>
      </c>
      <c r="D1725" t="s">
        <v>17</v>
      </c>
      <c r="E1725" t="s">
        <v>81</v>
      </c>
      <c r="F1725" t="s">
        <v>9</v>
      </c>
      <c r="G1725" t="s">
        <v>36</v>
      </c>
    </row>
    <row r="1726" spans="1:7" x14ac:dyDescent="0.35">
      <c r="A1726">
        <v>4976229.2699999996</v>
      </c>
      <c r="B1726">
        <v>430824.59</v>
      </c>
      <c r="C1726">
        <v>685</v>
      </c>
      <c r="D1726" t="s">
        <v>7</v>
      </c>
      <c r="E1726" t="s">
        <v>77</v>
      </c>
      <c r="F1726" t="s">
        <v>9</v>
      </c>
      <c r="G1726" t="s">
        <v>36</v>
      </c>
    </row>
    <row r="1727" spans="1:7" x14ac:dyDescent="0.35">
      <c r="A1727">
        <v>28895476.725747399</v>
      </c>
      <c r="B1727">
        <v>4718445.6240954902</v>
      </c>
      <c r="C1727">
        <v>324</v>
      </c>
      <c r="D1727" t="s">
        <v>17</v>
      </c>
      <c r="E1727" t="s">
        <v>12</v>
      </c>
      <c r="F1727" t="s">
        <v>23</v>
      </c>
      <c r="G1727" t="s">
        <v>14</v>
      </c>
    </row>
    <row r="1728" spans="1:7" x14ac:dyDescent="0.35">
      <c r="A1728">
        <v>11405580.7860719</v>
      </c>
      <c r="B1728">
        <v>1385309.0939104999</v>
      </c>
      <c r="C1728">
        <v>513</v>
      </c>
      <c r="D1728" t="s">
        <v>17</v>
      </c>
      <c r="E1728" t="s">
        <v>15</v>
      </c>
      <c r="F1728" t="s">
        <v>9</v>
      </c>
      <c r="G1728" t="s">
        <v>14</v>
      </c>
    </row>
    <row r="1729" spans="1:7" x14ac:dyDescent="0.35">
      <c r="A1729">
        <v>283360.69320803997</v>
      </c>
      <c r="B1729">
        <v>38450.594949359998</v>
      </c>
      <c r="C1729">
        <v>210</v>
      </c>
      <c r="D1729" t="s">
        <v>20</v>
      </c>
      <c r="E1729" t="s">
        <v>60</v>
      </c>
      <c r="F1729" t="s">
        <v>13</v>
      </c>
      <c r="G1729" t="s">
        <v>26</v>
      </c>
    </row>
    <row r="1730" spans="1:7" x14ac:dyDescent="0.35">
      <c r="A1730">
        <v>129828.04650169901</v>
      </c>
      <c r="B1730">
        <v>25794.529514919901</v>
      </c>
      <c r="C1730">
        <v>247</v>
      </c>
      <c r="D1730" t="s">
        <v>18</v>
      </c>
      <c r="E1730" t="s">
        <v>82</v>
      </c>
      <c r="F1730" t="s">
        <v>13</v>
      </c>
      <c r="G1730" t="s">
        <v>64</v>
      </c>
    </row>
    <row r="1731" spans="1:7" x14ac:dyDescent="0.35">
      <c r="A1731">
        <v>2026907.73</v>
      </c>
      <c r="B1731">
        <v>313865.18</v>
      </c>
      <c r="C1731">
        <v>187</v>
      </c>
      <c r="D1731" t="s">
        <v>7</v>
      </c>
      <c r="E1731" t="s">
        <v>38</v>
      </c>
      <c r="F1731" t="s">
        <v>46</v>
      </c>
      <c r="G1731" t="s">
        <v>19</v>
      </c>
    </row>
    <row r="1732" spans="1:7" x14ac:dyDescent="0.35">
      <c r="A1732">
        <v>2041009.3899999899</v>
      </c>
      <c r="B1732">
        <v>411653.77999999898</v>
      </c>
      <c r="C1732">
        <v>139</v>
      </c>
      <c r="D1732" t="s">
        <v>7</v>
      </c>
      <c r="E1732" t="s">
        <v>28</v>
      </c>
      <c r="F1732" t="s">
        <v>23</v>
      </c>
      <c r="G1732" t="s">
        <v>10</v>
      </c>
    </row>
    <row r="1733" spans="1:7" x14ac:dyDescent="0.35">
      <c r="A1733">
        <v>293225.89583857998</v>
      </c>
      <c r="B1733">
        <v>34295.483528319899</v>
      </c>
      <c r="C1733">
        <v>226</v>
      </c>
      <c r="D1733" t="s">
        <v>18</v>
      </c>
      <c r="E1733" t="s">
        <v>41</v>
      </c>
      <c r="F1733" t="s">
        <v>16</v>
      </c>
      <c r="G1733" t="s">
        <v>41</v>
      </c>
    </row>
    <row r="1734" spans="1:7" x14ac:dyDescent="0.35">
      <c r="A1734">
        <v>218169.13308983899</v>
      </c>
      <c r="B1734">
        <v>29511.005293080001</v>
      </c>
      <c r="C1734">
        <v>137</v>
      </c>
      <c r="D1734" t="s">
        <v>20</v>
      </c>
      <c r="E1734" t="s">
        <v>47</v>
      </c>
      <c r="F1734" t="s">
        <v>16</v>
      </c>
      <c r="G1734" t="s">
        <v>8</v>
      </c>
    </row>
    <row r="1735" spans="1:7" x14ac:dyDescent="0.35">
      <c r="A1735">
        <v>97469383.649999902</v>
      </c>
      <c r="B1735">
        <v>13761615.09</v>
      </c>
      <c r="C1735">
        <v>161</v>
      </c>
      <c r="D1735" t="s">
        <v>17</v>
      </c>
      <c r="E1735" t="s">
        <v>70</v>
      </c>
      <c r="F1735" t="s">
        <v>23</v>
      </c>
      <c r="G1735" t="s">
        <v>38</v>
      </c>
    </row>
    <row r="1736" spans="1:7" x14ac:dyDescent="0.35">
      <c r="A1736">
        <v>838960.25688089896</v>
      </c>
      <c r="B1736">
        <v>142025.316308699</v>
      </c>
      <c r="C1736">
        <v>104</v>
      </c>
      <c r="D1736" t="s">
        <v>30</v>
      </c>
      <c r="E1736" t="s">
        <v>77</v>
      </c>
      <c r="F1736" t="s">
        <v>23</v>
      </c>
      <c r="G1736" t="s">
        <v>36</v>
      </c>
    </row>
    <row r="1737" spans="1:7" x14ac:dyDescent="0.35">
      <c r="A1737">
        <v>7184254.2600400001</v>
      </c>
      <c r="B1737">
        <v>934846.98895499995</v>
      </c>
      <c r="C1737">
        <v>506</v>
      </c>
      <c r="D1737" t="s">
        <v>17</v>
      </c>
      <c r="E1737" t="s">
        <v>80</v>
      </c>
      <c r="F1737" t="s">
        <v>16</v>
      </c>
      <c r="G1737" t="s">
        <v>26</v>
      </c>
    </row>
    <row r="1738" spans="1:7" x14ac:dyDescent="0.35">
      <c r="A1738">
        <v>24413941.812601399</v>
      </c>
      <c r="B1738">
        <v>4431785.1308508599</v>
      </c>
      <c r="C1738">
        <v>82</v>
      </c>
      <c r="D1738" t="s">
        <v>18</v>
      </c>
      <c r="E1738" t="s">
        <v>54</v>
      </c>
      <c r="F1738" t="s">
        <v>39</v>
      </c>
      <c r="G1738" t="s">
        <v>51</v>
      </c>
    </row>
    <row r="1739" spans="1:7" x14ac:dyDescent="0.35">
      <c r="A1739">
        <v>2803412.5641883202</v>
      </c>
      <c r="B1739">
        <v>507090.38040549902</v>
      </c>
      <c r="C1739">
        <v>290</v>
      </c>
      <c r="D1739" t="s">
        <v>18</v>
      </c>
      <c r="E1739" t="s">
        <v>27</v>
      </c>
      <c r="F1739" t="s">
        <v>13</v>
      </c>
      <c r="G1739" t="s">
        <v>28</v>
      </c>
    </row>
    <row r="1740" spans="1:7" x14ac:dyDescent="0.35">
      <c r="A1740">
        <v>11182475.584269</v>
      </c>
      <c r="B1740">
        <v>1345130.047217</v>
      </c>
      <c r="C1740">
        <v>505</v>
      </c>
      <c r="D1740" t="s">
        <v>17</v>
      </c>
      <c r="E1740" t="s">
        <v>65</v>
      </c>
      <c r="F1740" t="s">
        <v>9</v>
      </c>
      <c r="G1740" t="s">
        <v>41</v>
      </c>
    </row>
    <row r="1741" spans="1:7" x14ac:dyDescent="0.35">
      <c r="A1741">
        <v>13883219.180127</v>
      </c>
      <c r="B1741">
        <v>1417948.3445379999</v>
      </c>
      <c r="C1741">
        <v>507</v>
      </c>
      <c r="D1741" t="s">
        <v>17</v>
      </c>
      <c r="E1741" t="s">
        <v>66</v>
      </c>
      <c r="F1741" t="s">
        <v>9</v>
      </c>
      <c r="G1741" t="s">
        <v>41</v>
      </c>
    </row>
    <row r="1742" spans="1:7" x14ac:dyDescent="0.35">
      <c r="A1742">
        <v>13714.3499999999</v>
      </c>
      <c r="B1742">
        <v>2063.5099999999902</v>
      </c>
      <c r="C1742">
        <v>14</v>
      </c>
      <c r="D1742" t="s">
        <v>42</v>
      </c>
      <c r="E1742" t="s">
        <v>58</v>
      </c>
      <c r="F1742" t="s">
        <v>46</v>
      </c>
      <c r="G1742" t="s">
        <v>33</v>
      </c>
    </row>
    <row r="1743" spans="1:7" x14ac:dyDescent="0.35">
      <c r="A1743">
        <v>41054.667512599997</v>
      </c>
      <c r="B1743">
        <v>14340.209535239999</v>
      </c>
      <c r="C1743">
        <v>58</v>
      </c>
      <c r="D1743" t="s">
        <v>18</v>
      </c>
      <c r="E1743" t="s">
        <v>63</v>
      </c>
      <c r="F1743" t="s">
        <v>39</v>
      </c>
      <c r="G1743" t="s">
        <v>64</v>
      </c>
    </row>
    <row r="1744" spans="1:7" x14ac:dyDescent="0.35">
      <c r="A1744">
        <v>15382020.419999899</v>
      </c>
      <c r="B1744">
        <v>2188203.79999999</v>
      </c>
      <c r="C1744">
        <v>228</v>
      </c>
      <c r="D1744" t="s">
        <v>20</v>
      </c>
      <c r="E1744" t="s">
        <v>22</v>
      </c>
      <c r="F1744" t="s">
        <v>13</v>
      </c>
      <c r="G1744" t="s">
        <v>24</v>
      </c>
    </row>
    <row r="1745" spans="1:7" x14ac:dyDescent="0.35">
      <c r="A1745">
        <v>192843.45828982</v>
      </c>
      <c r="B1745">
        <v>39515.747428019997</v>
      </c>
      <c r="C1745">
        <v>225</v>
      </c>
      <c r="D1745" t="s">
        <v>18</v>
      </c>
      <c r="E1745" t="s">
        <v>41</v>
      </c>
      <c r="F1745" t="s">
        <v>13</v>
      </c>
      <c r="G1745" t="s">
        <v>41</v>
      </c>
    </row>
    <row r="1746" spans="1:7" x14ac:dyDescent="0.35">
      <c r="A1746">
        <v>215730.33</v>
      </c>
      <c r="B1746">
        <v>35900.69</v>
      </c>
      <c r="C1746">
        <v>258</v>
      </c>
      <c r="D1746" t="s">
        <v>42</v>
      </c>
      <c r="E1746" t="s">
        <v>24</v>
      </c>
      <c r="F1746" t="s">
        <v>9</v>
      </c>
      <c r="G1746" t="s">
        <v>19</v>
      </c>
    </row>
    <row r="1747" spans="1:7" x14ac:dyDescent="0.35">
      <c r="A1747">
        <v>11471603.8199999</v>
      </c>
      <c r="B1747">
        <v>1800172.1299999901</v>
      </c>
      <c r="C1747">
        <v>125</v>
      </c>
      <c r="D1747" t="s">
        <v>20</v>
      </c>
      <c r="E1747" t="s">
        <v>12</v>
      </c>
      <c r="F1747" t="s">
        <v>23</v>
      </c>
      <c r="G1747" t="s">
        <v>14</v>
      </c>
    </row>
    <row r="1748" spans="1:7" x14ac:dyDescent="0.35">
      <c r="A1748">
        <v>722618.82</v>
      </c>
      <c r="B1748">
        <v>138648.98000000001</v>
      </c>
      <c r="C1748">
        <v>36</v>
      </c>
      <c r="D1748" t="s">
        <v>30</v>
      </c>
      <c r="E1748" t="s">
        <v>68</v>
      </c>
      <c r="F1748" t="s">
        <v>13</v>
      </c>
      <c r="G1748" t="s">
        <v>38</v>
      </c>
    </row>
    <row r="1749" spans="1:7" x14ac:dyDescent="0.35">
      <c r="A1749">
        <v>411023.24999999901</v>
      </c>
      <c r="B1749">
        <v>54477.069999999898</v>
      </c>
      <c r="C1749">
        <v>86</v>
      </c>
      <c r="D1749" t="s">
        <v>32</v>
      </c>
      <c r="E1749" t="s">
        <v>25</v>
      </c>
      <c r="F1749" t="s">
        <v>46</v>
      </c>
      <c r="G1749" t="s">
        <v>26</v>
      </c>
    </row>
    <row r="1750" spans="1:7" x14ac:dyDescent="0.35">
      <c r="A1750">
        <v>57891.489999999903</v>
      </c>
      <c r="B1750">
        <v>8112.3399999999901</v>
      </c>
      <c r="C1750">
        <v>85</v>
      </c>
      <c r="D1750" t="s">
        <v>42</v>
      </c>
      <c r="E1750" t="s">
        <v>12</v>
      </c>
      <c r="F1750" t="s">
        <v>16</v>
      </c>
      <c r="G1750" t="s">
        <v>14</v>
      </c>
    </row>
    <row r="1751" spans="1:7" x14ac:dyDescent="0.35">
      <c r="A1751">
        <v>116016.88</v>
      </c>
      <c r="B1751">
        <v>16547.21</v>
      </c>
      <c r="C1751">
        <v>115</v>
      </c>
      <c r="D1751" t="s">
        <v>42</v>
      </c>
      <c r="E1751" t="s">
        <v>38</v>
      </c>
      <c r="F1751" t="s">
        <v>16</v>
      </c>
      <c r="G1751" t="s">
        <v>19</v>
      </c>
    </row>
    <row r="1752" spans="1:7" x14ac:dyDescent="0.35">
      <c r="A1752">
        <v>2331437.0999999898</v>
      </c>
      <c r="B1752">
        <v>377335.87</v>
      </c>
      <c r="C1752">
        <v>201</v>
      </c>
      <c r="D1752" t="s">
        <v>7</v>
      </c>
      <c r="E1752" t="s">
        <v>83</v>
      </c>
      <c r="F1752" t="s">
        <v>46</v>
      </c>
      <c r="G1752" t="s">
        <v>51</v>
      </c>
    </row>
    <row r="1753" spans="1:7" x14ac:dyDescent="0.35">
      <c r="A1753">
        <v>42224713.406033203</v>
      </c>
      <c r="B1753">
        <v>7475406.1600750601</v>
      </c>
      <c r="C1753">
        <v>79</v>
      </c>
      <c r="D1753" t="s">
        <v>18</v>
      </c>
      <c r="E1753" t="s">
        <v>34</v>
      </c>
      <c r="F1753" t="s">
        <v>39</v>
      </c>
      <c r="G1753" t="s">
        <v>33</v>
      </c>
    </row>
    <row r="1754" spans="1:7" x14ac:dyDescent="0.35">
      <c r="A1754">
        <v>9577658.5499999896</v>
      </c>
      <c r="B1754">
        <v>1562193.78999999</v>
      </c>
      <c r="C1754">
        <v>754</v>
      </c>
      <c r="D1754" t="s">
        <v>7</v>
      </c>
      <c r="E1754" t="s">
        <v>12</v>
      </c>
      <c r="F1754" t="s">
        <v>9</v>
      </c>
      <c r="G1754" t="s">
        <v>14</v>
      </c>
    </row>
    <row r="1755" spans="1:7" x14ac:dyDescent="0.35">
      <c r="A1755">
        <v>11048392.4699999</v>
      </c>
      <c r="B1755">
        <v>1729076.45</v>
      </c>
      <c r="C1755">
        <v>772</v>
      </c>
      <c r="D1755" t="s">
        <v>7</v>
      </c>
      <c r="E1755" t="s">
        <v>59</v>
      </c>
      <c r="F1755" t="s">
        <v>9</v>
      </c>
      <c r="G1755" t="s">
        <v>38</v>
      </c>
    </row>
    <row r="1756" spans="1:7" x14ac:dyDescent="0.35">
      <c r="A1756">
        <v>2257872.6</v>
      </c>
      <c r="B1756">
        <v>428223.69</v>
      </c>
      <c r="C1756">
        <v>1268</v>
      </c>
      <c r="D1756" t="s">
        <v>40</v>
      </c>
      <c r="E1756" t="s">
        <v>53</v>
      </c>
      <c r="F1756" t="s">
        <v>46</v>
      </c>
      <c r="G1756" t="s">
        <v>28</v>
      </c>
    </row>
    <row r="1757" spans="1:7" x14ac:dyDescent="0.35">
      <c r="A1757">
        <v>310455.79190135997</v>
      </c>
      <c r="B1757">
        <v>40889.128467720002</v>
      </c>
      <c r="C1757">
        <v>214</v>
      </c>
      <c r="D1757" t="s">
        <v>20</v>
      </c>
      <c r="E1757" t="s">
        <v>65</v>
      </c>
      <c r="F1757" t="s">
        <v>13</v>
      </c>
      <c r="G1757" t="s">
        <v>41</v>
      </c>
    </row>
    <row r="1758" spans="1:7" x14ac:dyDescent="0.35">
      <c r="A1758">
        <v>2382083.71</v>
      </c>
      <c r="B1758">
        <v>431419.34</v>
      </c>
      <c r="C1758">
        <v>1291</v>
      </c>
      <c r="D1758" t="s">
        <v>40</v>
      </c>
      <c r="E1758" t="s">
        <v>31</v>
      </c>
      <c r="F1758" t="s">
        <v>46</v>
      </c>
      <c r="G1758" t="s">
        <v>28</v>
      </c>
    </row>
    <row r="1759" spans="1:7" x14ac:dyDescent="0.35">
      <c r="A1759">
        <v>4813067.4693860002</v>
      </c>
      <c r="B1759">
        <v>609824.47418200003</v>
      </c>
      <c r="C1759">
        <v>420</v>
      </c>
      <c r="D1759" t="s">
        <v>17</v>
      </c>
      <c r="E1759" t="s">
        <v>41</v>
      </c>
      <c r="F1759" t="s">
        <v>13</v>
      </c>
      <c r="G1759" t="s">
        <v>41</v>
      </c>
    </row>
    <row r="1760" spans="1:7" x14ac:dyDescent="0.35">
      <c r="A1760">
        <v>1032837.39999999</v>
      </c>
      <c r="B1760">
        <v>167057.09</v>
      </c>
      <c r="C1760">
        <v>222</v>
      </c>
      <c r="D1760" t="s">
        <v>32</v>
      </c>
      <c r="E1760" t="s">
        <v>73</v>
      </c>
      <c r="F1760" t="s">
        <v>9</v>
      </c>
      <c r="G1760" t="s">
        <v>36</v>
      </c>
    </row>
    <row r="1761" spans="1:7" x14ac:dyDescent="0.35">
      <c r="A1761">
        <v>6716836.6555289896</v>
      </c>
      <c r="B1761">
        <v>863935.80092049995</v>
      </c>
      <c r="C1761">
        <v>478</v>
      </c>
      <c r="D1761" t="s">
        <v>17</v>
      </c>
      <c r="E1761" t="s">
        <v>65</v>
      </c>
      <c r="F1761" t="s">
        <v>16</v>
      </c>
      <c r="G1761" t="s">
        <v>41</v>
      </c>
    </row>
    <row r="1762" spans="1:7" x14ac:dyDescent="0.35">
      <c r="A1762">
        <v>896196.09</v>
      </c>
      <c r="B1762">
        <v>129894.099999999</v>
      </c>
      <c r="C1762">
        <v>224</v>
      </c>
      <c r="D1762" t="s">
        <v>32</v>
      </c>
      <c r="E1762" t="s">
        <v>67</v>
      </c>
      <c r="F1762" t="s">
        <v>9</v>
      </c>
      <c r="G1762" t="s">
        <v>51</v>
      </c>
    </row>
    <row r="1763" spans="1:7" x14ac:dyDescent="0.35">
      <c r="A1763">
        <v>154496292.491649</v>
      </c>
      <c r="B1763">
        <v>34001873.134942502</v>
      </c>
      <c r="C1763">
        <v>323</v>
      </c>
      <c r="D1763" t="s">
        <v>18</v>
      </c>
      <c r="E1763" t="s">
        <v>48</v>
      </c>
      <c r="F1763" t="s">
        <v>16</v>
      </c>
      <c r="G1763" t="s">
        <v>14</v>
      </c>
    </row>
    <row r="1764" spans="1:7" x14ac:dyDescent="0.35">
      <c r="A1764">
        <v>175729.2</v>
      </c>
      <c r="B1764">
        <v>21970.27</v>
      </c>
      <c r="C1764">
        <v>56</v>
      </c>
      <c r="D1764" t="s">
        <v>7</v>
      </c>
      <c r="E1764" t="s">
        <v>37</v>
      </c>
      <c r="F1764" t="s">
        <v>13</v>
      </c>
      <c r="G1764" t="s">
        <v>38</v>
      </c>
    </row>
    <row r="1765" spans="1:7" x14ac:dyDescent="0.35">
      <c r="A1765">
        <v>18087557.209606498</v>
      </c>
      <c r="B1765">
        <v>2917019.35234599</v>
      </c>
      <c r="C1765">
        <v>324</v>
      </c>
      <c r="D1765" t="s">
        <v>17</v>
      </c>
      <c r="E1765" t="s">
        <v>43</v>
      </c>
      <c r="F1765" t="s">
        <v>23</v>
      </c>
      <c r="G1765" t="s">
        <v>36</v>
      </c>
    </row>
    <row r="1766" spans="1:7" x14ac:dyDescent="0.35">
      <c r="A1766">
        <v>2359502.7999999998</v>
      </c>
      <c r="B1766">
        <v>293300.84999999998</v>
      </c>
      <c r="C1766">
        <v>92</v>
      </c>
      <c r="D1766" t="s">
        <v>30</v>
      </c>
      <c r="E1766" t="s">
        <v>58</v>
      </c>
      <c r="F1766" t="s">
        <v>9</v>
      </c>
      <c r="G1766" t="s">
        <v>33</v>
      </c>
    </row>
    <row r="1767" spans="1:7" x14ac:dyDescent="0.35">
      <c r="A1767">
        <v>175780.22290595999</v>
      </c>
      <c r="B1767">
        <v>23130.2619792</v>
      </c>
      <c r="C1767">
        <v>140</v>
      </c>
      <c r="D1767" t="s">
        <v>20</v>
      </c>
      <c r="E1767" t="s">
        <v>77</v>
      </c>
      <c r="F1767" t="s">
        <v>16</v>
      </c>
      <c r="G1767" t="s">
        <v>36</v>
      </c>
    </row>
    <row r="1768" spans="1:7" x14ac:dyDescent="0.35">
      <c r="A1768">
        <v>6792846.8199999901</v>
      </c>
      <c r="B1768">
        <v>1110792.19</v>
      </c>
      <c r="C1768">
        <v>705</v>
      </c>
      <c r="D1768" t="s">
        <v>7</v>
      </c>
      <c r="E1768" t="s">
        <v>10</v>
      </c>
      <c r="F1768" t="s">
        <v>9</v>
      </c>
      <c r="G1768" t="s">
        <v>19</v>
      </c>
    </row>
    <row r="1769" spans="1:7" x14ac:dyDescent="0.35">
      <c r="A1769">
        <v>113054305.496631</v>
      </c>
      <c r="B1769">
        <v>17484590.6016462</v>
      </c>
      <c r="C1769">
        <v>533</v>
      </c>
      <c r="D1769" t="s">
        <v>18</v>
      </c>
      <c r="E1769" t="s">
        <v>28</v>
      </c>
      <c r="F1769" t="s">
        <v>16</v>
      </c>
      <c r="G1769" t="s">
        <v>10</v>
      </c>
    </row>
    <row r="1770" spans="1:7" x14ac:dyDescent="0.35">
      <c r="A1770">
        <v>1689376.55999999</v>
      </c>
      <c r="B1770">
        <v>238915.27</v>
      </c>
      <c r="C1770">
        <v>94</v>
      </c>
      <c r="D1770" t="s">
        <v>11</v>
      </c>
      <c r="E1770" t="s">
        <v>33</v>
      </c>
      <c r="F1770" t="s">
        <v>16</v>
      </c>
      <c r="G1770" t="s">
        <v>24</v>
      </c>
    </row>
    <row r="1771" spans="1:7" x14ac:dyDescent="0.35">
      <c r="A1771">
        <v>2554879.8052029898</v>
      </c>
      <c r="B1771">
        <v>378457.95668449998</v>
      </c>
      <c r="C1771">
        <v>58</v>
      </c>
      <c r="D1771" t="s">
        <v>17</v>
      </c>
      <c r="E1771" t="s">
        <v>53</v>
      </c>
      <c r="F1771" t="s">
        <v>39</v>
      </c>
      <c r="G1771" t="s">
        <v>28</v>
      </c>
    </row>
    <row r="1772" spans="1:7" x14ac:dyDescent="0.35">
      <c r="A1772">
        <v>73872773.693454802</v>
      </c>
      <c r="B1772">
        <v>11901474.163854601</v>
      </c>
      <c r="C1772">
        <v>318</v>
      </c>
      <c r="D1772" t="s">
        <v>18</v>
      </c>
      <c r="E1772" t="s">
        <v>25</v>
      </c>
      <c r="F1772" t="s">
        <v>16</v>
      </c>
      <c r="G1772" t="s">
        <v>26</v>
      </c>
    </row>
    <row r="1773" spans="1:7" x14ac:dyDescent="0.35">
      <c r="A1773">
        <v>155630499.89867699</v>
      </c>
      <c r="B1773">
        <v>44625526.804651901</v>
      </c>
      <c r="C1773">
        <v>325</v>
      </c>
      <c r="D1773" t="s">
        <v>18</v>
      </c>
      <c r="E1773" t="s">
        <v>58</v>
      </c>
      <c r="F1773" t="s">
        <v>16</v>
      </c>
      <c r="G1773" t="s">
        <v>33</v>
      </c>
    </row>
    <row r="1774" spans="1:7" x14ac:dyDescent="0.35">
      <c r="A1774">
        <v>41783932.469999999</v>
      </c>
      <c r="B1774">
        <v>4906996.2699999996</v>
      </c>
      <c r="C1774">
        <v>366</v>
      </c>
      <c r="D1774" t="s">
        <v>17</v>
      </c>
      <c r="E1774" t="s">
        <v>14</v>
      </c>
      <c r="F1774" t="s">
        <v>9</v>
      </c>
      <c r="G1774" t="s">
        <v>24</v>
      </c>
    </row>
    <row r="1775" spans="1:7" x14ac:dyDescent="0.35">
      <c r="A1775">
        <v>3291850.4888808099</v>
      </c>
      <c r="B1775">
        <v>534934.42656980001</v>
      </c>
      <c r="C1775">
        <v>131</v>
      </c>
      <c r="D1775" t="s">
        <v>18</v>
      </c>
      <c r="E1775" t="s">
        <v>31</v>
      </c>
      <c r="F1775" t="s">
        <v>9</v>
      </c>
      <c r="G1775" t="s">
        <v>28</v>
      </c>
    </row>
    <row r="1776" spans="1:7" x14ac:dyDescent="0.35">
      <c r="A1776">
        <v>12678945.1199999</v>
      </c>
      <c r="B1776">
        <v>2264900.3599999901</v>
      </c>
      <c r="C1776">
        <v>209</v>
      </c>
      <c r="D1776" t="s">
        <v>20</v>
      </c>
      <c r="E1776" t="s">
        <v>44</v>
      </c>
      <c r="F1776" t="s">
        <v>13</v>
      </c>
      <c r="G1776" t="s">
        <v>14</v>
      </c>
    </row>
    <row r="1777" spans="1:7" x14ac:dyDescent="0.35">
      <c r="A1777">
        <v>32178571.839391999</v>
      </c>
      <c r="B1777">
        <v>4267804.8931649998</v>
      </c>
      <c r="C1777">
        <v>322</v>
      </c>
      <c r="D1777" t="s">
        <v>17</v>
      </c>
      <c r="E1777" t="s">
        <v>50</v>
      </c>
      <c r="F1777" t="s">
        <v>23</v>
      </c>
      <c r="G1777" t="s">
        <v>8</v>
      </c>
    </row>
    <row r="1778" spans="1:7" x14ac:dyDescent="0.35">
      <c r="A1778">
        <v>97235829.736584201</v>
      </c>
      <c r="B1778">
        <v>15988273.010653799</v>
      </c>
      <c r="C1778">
        <v>548</v>
      </c>
      <c r="D1778" t="s">
        <v>18</v>
      </c>
      <c r="E1778" t="s">
        <v>70</v>
      </c>
      <c r="F1778" t="s">
        <v>16</v>
      </c>
      <c r="G1778" t="s">
        <v>38</v>
      </c>
    </row>
    <row r="1779" spans="1:7" x14ac:dyDescent="0.35">
      <c r="A1779">
        <v>9585913.6100804992</v>
      </c>
      <c r="B1779">
        <v>1496598.6518999999</v>
      </c>
      <c r="C1779">
        <v>499</v>
      </c>
      <c r="D1779" t="s">
        <v>17</v>
      </c>
      <c r="E1779" t="s">
        <v>73</v>
      </c>
      <c r="F1779" t="s">
        <v>16</v>
      </c>
      <c r="G1779" t="s">
        <v>36</v>
      </c>
    </row>
    <row r="1780" spans="1:7" x14ac:dyDescent="0.35">
      <c r="A1780">
        <v>11664377.3799999</v>
      </c>
      <c r="B1780">
        <v>1570981.81</v>
      </c>
      <c r="C1780">
        <v>148</v>
      </c>
      <c r="D1780" t="s">
        <v>20</v>
      </c>
      <c r="E1780" t="s">
        <v>29</v>
      </c>
      <c r="F1780" t="s">
        <v>16</v>
      </c>
      <c r="G1780" t="s">
        <v>22</v>
      </c>
    </row>
    <row r="1781" spans="1:7" x14ac:dyDescent="0.35">
      <c r="A1781">
        <v>233052.25</v>
      </c>
      <c r="B1781">
        <v>45725.65</v>
      </c>
      <c r="C1781">
        <v>55</v>
      </c>
      <c r="D1781" t="s">
        <v>42</v>
      </c>
      <c r="E1781" t="s">
        <v>34</v>
      </c>
      <c r="F1781" t="s">
        <v>39</v>
      </c>
      <c r="G1781" t="s">
        <v>33</v>
      </c>
    </row>
    <row r="1782" spans="1:7" x14ac:dyDescent="0.35">
      <c r="A1782">
        <v>4332415.2572085001</v>
      </c>
      <c r="B1782">
        <v>568273.24785000004</v>
      </c>
      <c r="C1782">
        <v>422</v>
      </c>
      <c r="D1782" t="s">
        <v>17</v>
      </c>
      <c r="E1782" t="s">
        <v>54</v>
      </c>
      <c r="F1782" t="s">
        <v>13</v>
      </c>
      <c r="G1782" t="s">
        <v>51</v>
      </c>
    </row>
    <row r="1783" spans="1:7" x14ac:dyDescent="0.35">
      <c r="A1783">
        <v>405738.48342623899</v>
      </c>
      <c r="B1783">
        <v>51194.296852319902</v>
      </c>
      <c r="C1783">
        <v>129</v>
      </c>
      <c r="D1783" t="s">
        <v>20</v>
      </c>
      <c r="E1783" t="s">
        <v>41</v>
      </c>
      <c r="F1783" t="s">
        <v>23</v>
      </c>
      <c r="G1783" t="s">
        <v>41</v>
      </c>
    </row>
    <row r="1784" spans="1:7" x14ac:dyDescent="0.35">
      <c r="A1784">
        <v>2913134.3571419399</v>
      </c>
      <c r="B1784">
        <v>518867.90523427998</v>
      </c>
      <c r="C1784">
        <v>307</v>
      </c>
      <c r="D1784" t="s">
        <v>18</v>
      </c>
      <c r="E1784" t="s">
        <v>73</v>
      </c>
      <c r="F1784" t="s">
        <v>13</v>
      </c>
      <c r="G1784" t="s">
        <v>36</v>
      </c>
    </row>
    <row r="1785" spans="1:7" x14ac:dyDescent="0.35">
      <c r="A1785">
        <v>502483.41</v>
      </c>
      <c r="B1785">
        <v>75589.48</v>
      </c>
      <c r="C1785">
        <v>164</v>
      </c>
      <c r="D1785" t="s">
        <v>32</v>
      </c>
      <c r="E1785" t="s">
        <v>68</v>
      </c>
      <c r="F1785" t="s">
        <v>9</v>
      </c>
      <c r="G1785" t="s">
        <v>38</v>
      </c>
    </row>
    <row r="1786" spans="1:7" x14ac:dyDescent="0.35">
      <c r="A1786">
        <v>17579639.440000001</v>
      </c>
      <c r="B1786">
        <v>2305950.4</v>
      </c>
      <c r="C1786">
        <v>210</v>
      </c>
      <c r="D1786" t="s">
        <v>20</v>
      </c>
      <c r="E1786" t="s">
        <v>67</v>
      </c>
      <c r="F1786" t="s">
        <v>13</v>
      </c>
      <c r="G1786" t="s">
        <v>51</v>
      </c>
    </row>
    <row r="1787" spans="1:7" x14ac:dyDescent="0.35">
      <c r="A1787">
        <v>1144107.6799999899</v>
      </c>
      <c r="B1787">
        <v>160200.34</v>
      </c>
      <c r="C1787">
        <v>114</v>
      </c>
      <c r="D1787" t="s">
        <v>11</v>
      </c>
      <c r="E1787" t="s">
        <v>21</v>
      </c>
      <c r="F1787" t="s">
        <v>13</v>
      </c>
      <c r="G1787" t="s">
        <v>22</v>
      </c>
    </row>
    <row r="1788" spans="1:7" x14ac:dyDescent="0.35">
      <c r="A1788">
        <v>287726.08748795901</v>
      </c>
      <c r="B1788">
        <v>39236.643943319999</v>
      </c>
      <c r="C1788">
        <v>210</v>
      </c>
      <c r="D1788" t="s">
        <v>20</v>
      </c>
      <c r="E1788" t="s">
        <v>61</v>
      </c>
      <c r="F1788" t="s">
        <v>13</v>
      </c>
      <c r="G1788" t="s">
        <v>26</v>
      </c>
    </row>
    <row r="1789" spans="1:7" x14ac:dyDescent="0.35">
      <c r="A1789">
        <v>20982194.156797498</v>
      </c>
      <c r="B1789">
        <v>2886993.5582015002</v>
      </c>
      <c r="C1789">
        <v>320</v>
      </c>
      <c r="D1789" t="s">
        <v>17</v>
      </c>
      <c r="E1789" t="s">
        <v>65</v>
      </c>
      <c r="F1789" t="s">
        <v>23</v>
      </c>
      <c r="G1789" t="s">
        <v>41</v>
      </c>
    </row>
    <row r="1790" spans="1:7" x14ac:dyDescent="0.35">
      <c r="A1790">
        <v>1110108.8699999901</v>
      </c>
      <c r="B1790">
        <v>142071.24</v>
      </c>
      <c r="C1790">
        <v>65</v>
      </c>
      <c r="D1790" t="s">
        <v>30</v>
      </c>
      <c r="E1790" t="s">
        <v>24</v>
      </c>
      <c r="F1790" t="s">
        <v>39</v>
      </c>
      <c r="G1790" t="s">
        <v>19</v>
      </c>
    </row>
    <row r="1791" spans="1:7" x14ac:dyDescent="0.35">
      <c r="A1791">
        <v>1871311.3606825001</v>
      </c>
      <c r="B1791">
        <v>308013.16373299999</v>
      </c>
      <c r="C1791">
        <v>60</v>
      </c>
      <c r="D1791" t="s">
        <v>17</v>
      </c>
      <c r="E1791" t="s">
        <v>74</v>
      </c>
      <c r="F1791" t="s">
        <v>39</v>
      </c>
      <c r="G1791" t="s">
        <v>41</v>
      </c>
    </row>
    <row r="1792" spans="1:7" x14ac:dyDescent="0.35">
      <c r="A1792">
        <v>1154538.27999999</v>
      </c>
      <c r="B1792">
        <v>42263.1899999999</v>
      </c>
      <c r="C1792">
        <v>172</v>
      </c>
      <c r="D1792" t="s">
        <v>7</v>
      </c>
      <c r="E1792" t="s">
        <v>75</v>
      </c>
      <c r="F1792" t="s">
        <v>39</v>
      </c>
      <c r="G1792" t="s">
        <v>28</v>
      </c>
    </row>
    <row r="1793" spans="1:7" x14ac:dyDescent="0.35">
      <c r="A1793">
        <v>162478.25659442</v>
      </c>
      <c r="B1793">
        <v>43633.408699959997</v>
      </c>
      <c r="C1793">
        <v>225</v>
      </c>
      <c r="D1793" t="s">
        <v>18</v>
      </c>
      <c r="E1793" t="s">
        <v>65</v>
      </c>
      <c r="F1793" t="s">
        <v>13</v>
      </c>
      <c r="G1793" t="s">
        <v>41</v>
      </c>
    </row>
    <row r="1794" spans="1:7" x14ac:dyDescent="0.35">
      <c r="A1794">
        <v>3949024.5899999901</v>
      </c>
      <c r="B1794">
        <v>684462.58</v>
      </c>
      <c r="C1794">
        <v>94</v>
      </c>
      <c r="D1794" t="s">
        <v>30</v>
      </c>
      <c r="E1794" t="s">
        <v>48</v>
      </c>
      <c r="F1794" t="s">
        <v>9</v>
      </c>
      <c r="G1794" t="s">
        <v>14</v>
      </c>
    </row>
    <row r="1795" spans="1:7" x14ac:dyDescent="0.35">
      <c r="A1795">
        <v>304575.06703440001</v>
      </c>
      <c r="B1795">
        <v>40231.973270159899</v>
      </c>
      <c r="C1795">
        <v>128</v>
      </c>
      <c r="D1795" t="s">
        <v>20</v>
      </c>
      <c r="E1795" t="s">
        <v>53</v>
      </c>
      <c r="F1795" t="s">
        <v>23</v>
      </c>
      <c r="G1795" t="s">
        <v>28</v>
      </c>
    </row>
    <row r="1796" spans="1:7" x14ac:dyDescent="0.35">
      <c r="A1796">
        <v>153290.13</v>
      </c>
      <c r="B1796">
        <v>23345.7</v>
      </c>
      <c r="C1796">
        <v>51</v>
      </c>
      <c r="D1796" t="s">
        <v>7</v>
      </c>
      <c r="E1796" t="s">
        <v>21</v>
      </c>
      <c r="F1796" t="s">
        <v>13</v>
      </c>
      <c r="G1796" t="s">
        <v>22</v>
      </c>
    </row>
    <row r="1797" spans="1:7" x14ac:dyDescent="0.35">
      <c r="A1797">
        <v>140510920.64728501</v>
      </c>
      <c r="B1797">
        <v>25987033.1027968</v>
      </c>
      <c r="C1797">
        <v>325</v>
      </c>
      <c r="D1797" t="s">
        <v>18</v>
      </c>
      <c r="E1797" t="s">
        <v>34</v>
      </c>
      <c r="F1797" t="s">
        <v>16</v>
      </c>
      <c r="G1797" t="s">
        <v>33</v>
      </c>
    </row>
    <row r="1798" spans="1:7" x14ac:dyDescent="0.35">
      <c r="A1798">
        <v>22448715.789999999</v>
      </c>
      <c r="B1798">
        <v>5466157.9000000004</v>
      </c>
      <c r="C1798">
        <v>50</v>
      </c>
      <c r="D1798" t="s">
        <v>30</v>
      </c>
      <c r="E1798" t="s">
        <v>83</v>
      </c>
      <c r="F1798" t="s">
        <v>39</v>
      </c>
      <c r="G1798" t="s">
        <v>51</v>
      </c>
    </row>
    <row r="1799" spans="1:7" x14ac:dyDescent="0.35">
      <c r="A1799">
        <v>65904340.272328697</v>
      </c>
      <c r="B1799">
        <v>7962314.2306356505</v>
      </c>
      <c r="C1799">
        <v>137</v>
      </c>
      <c r="D1799" t="s">
        <v>18</v>
      </c>
      <c r="E1799" t="s">
        <v>60</v>
      </c>
      <c r="F1799" t="s">
        <v>9</v>
      </c>
      <c r="G1799" t="s">
        <v>26</v>
      </c>
    </row>
    <row r="1800" spans="1:7" x14ac:dyDescent="0.35">
      <c r="A1800">
        <v>264286.15692600003</v>
      </c>
      <c r="B1800">
        <v>84638.622096599996</v>
      </c>
      <c r="C1800">
        <v>47</v>
      </c>
      <c r="D1800" t="s">
        <v>30</v>
      </c>
      <c r="E1800" t="s">
        <v>31</v>
      </c>
      <c r="F1800" t="s">
        <v>39</v>
      </c>
      <c r="G1800" t="s">
        <v>28</v>
      </c>
    </row>
    <row r="1801" spans="1:7" x14ac:dyDescent="0.35">
      <c r="A1801">
        <v>326721.86</v>
      </c>
      <c r="B1801">
        <v>53811.8</v>
      </c>
      <c r="C1801">
        <v>81</v>
      </c>
      <c r="D1801" t="s">
        <v>40</v>
      </c>
      <c r="E1801" t="s">
        <v>54</v>
      </c>
      <c r="F1801" t="s">
        <v>9</v>
      </c>
      <c r="G1801" t="s">
        <v>51</v>
      </c>
    </row>
    <row r="1802" spans="1:7" x14ac:dyDescent="0.35">
      <c r="A1802">
        <v>10301656.609999999</v>
      </c>
      <c r="B1802">
        <v>1329695.01</v>
      </c>
      <c r="C1802">
        <v>151</v>
      </c>
      <c r="D1802" t="s">
        <v>20</v>
      </c>
      <c r="E1802" t="s">
        <v>70</v>
      </c>
      <c r="F1802" t="s">
        <v>16</v>
      </c>
      <c r="G1802" t="s">
        <v>38</v>
      </c>
    </row>
    <row r="1803" spans="1:7" x14ac:dyDescent="0.35">
      <c r="A1803">
        <v>124319.47</v>
      </c>
      <c r="B1803">
        <v>15238.3</v>
      </c>
      <c r="C1803">
        <v>28</v>
      </c>
      <c r="D1803" t="s">
        <v>11</v>
      </c>
      <c r="E1803" t="s">
        <v>65</v>
      </c>
      <c r="F1803" t="s">
        <v>46</v>
      </c>
      <c r="G1803" t="s">
        <v>41</v>
      </c>
    </row>
    <row r="1804" spans="1:7" x14ac:dyDescent="0.35">
      <c r="A1804">
        <v>14605937.579999899</v>
      </c>
      <c r="B1804">
        <v>3013766.11</v>
      </c>
      <c r="C1804">
        <v>126</v>
      </c>
      <c r="D1804" t="s">
        <v>30</v>
      </c>
      <c r="E1804" t="s">
        <v>22</v>
      </c>
      <c r="F1804" t="s">
        <v>23</v>
      </c>
      <c r="G1804" t="s">
        <v>24</v>
      </c>
    </row>
    <row r="1805" spans="1:7" x14ac:dyDescent="0.35">
      <c r="A1805">
        <v>683885.22</v>
      </c>
      <c r="B1805">
        <v>134320.1</v>
      </c>
      <c r="C1805">
        <v>60</v>
      </c>
      <c r="D1805" t="s">
        <v>32</v>
      </c>
      <c r="E1805" t="s">
        <v>58</v>
      </c>
      <c r="F1805" t="s">
        <v>39</v>
      </c>
      <c r="G1805" t="s">
        <v>33</v>
      </c>
    </row>
    <row r="1806" spans="1:7" x14ac:dyDescent="0.35">
      <c r="A1806">
        <v>179952.66999999899</v>
      </c>
      <c r="B1806">
        <v>28980.53</v>
      </c>
      <c r="C1806">
        <v>39</v>
      </c>
      <c r="D1806" t="s">
        <v>11</v>
      </c>
      <c r="E1806" t="s">
        <v>26</v>
      </c>
      <c r="F1806" t="s">
        <v>23</v>
      </c>
      <c r="G1806" t="s">
        <v>10</v>
      </c>
    </row>
    <row r="1807" spans="1:7" x14ac:dyDescent="0.35">
      <c r="A1807">
        <v>206074.88660567999</v>
      </c>
      <c r="B1807">
        <v>32525.880163559999</v>
      </c>
      <c r="C1807">
        <v>128</v>
      </c>
      <c r="D1807" t="s">
        <v>20</v>
      </c>
      <c r="E1807" t="s">
        <v>25</v>
      </c>
      <c r="F1807" t="s">
        <v>23</v>
      </c>
      <c r="G1807" t="s">
        <v>26</v>
      </c>
    </row>
    <row r="1808" spans="1:7" x14ac:dyDescent="0.35">
      <c r="A1808">
        <v>565381.26999999897</v>
      </c>
      <c r="B1808">
        <v>80522.219999999899</v>
      </c>
      <c r="C1808">
        <v>146</v>
      </c>
      <c r="D1808" t="s">
        <v>32</v>
      </c>
      <c r="E1808" t="s">
        <v>47</v>
      </c>
      <c r="F1808" t="s">
        <v>46</v>
      </c>
      <c r="G1808" t="s">
        <v>8</v>
      </c>
    </row>
    <row r="1809" spans="1:7" x14ac:dyDescent="0.35">
      <c r="A1809">
        <v>459800.41999999899</v>
      </c>
      <c r="B1809">
        <v>84370.169999999896</v>
      </c>
      <c r="C1809">
        <v>137</v>
      </c>
      <c r="D1809" t="s">
        <v>32</v>
      </c>
      <c r="E1809" t="s">
        <v>75</v>
      </c>
      <c r="F1809" t="s">
        <v>46</v>
      </c>
      <c r="G1809" t="s">
        <v>28</v>
      </c>
    </row>
    <row r="1810" spans="1:7" x14ac:dyDescent="0.35">
      <c r="A1810">
        <v>7898214.2199999997</v>
      </c>
      <c r="B1810">
        <v>1335546.3899999999</v>
      </c>
      <c r="C1810">
        <v>127</v>
      </c>
      <c r="D1810" t="s">
        <v>30</v>
      </c>
      <c r="E1810" t="s">
        <v>14</v>
      </c>
      <c r="F1810" t="s">
        <v>23</v>
      </c>
      <c r="G1810" t="s">
        <v>24</v>
      </c>
    </row>
    <row r="1811" spans="1:7" x14ac:dyDescent="0.35">
      <c r="A1811">
        <v>11120139.42</v>
      </c>
      <c r="B1811">
        <v>1524702.23</v>
      </c>
      <c r="C1811">
        <v>147</v>
      </c>
      <c r="D1811" t="s">
        <v>20</v>
      </c>
      <c r="E1811" t="s">
        <v>52</v>
      </c>
      <c r="F1811" t="s">
        <v>16</v>
      </c>
      <c r="G1811" t="s">
        <v>38</v>
      </c>
    </row>
    <row r="1812" spans="1:7" x14ac:dyDescent="0.35">
      <c r="A1812">
        <v>80950871.428017095</v>
      </c>
      <c r="B1812">
        <v>13182174.0408323</v>
      </c>
      <c r="C1812">
        <v>535</v>
      </c>
      <c r="D1812" t="s">
        <v>18</v>
      </c>
      <c r="E1812" t="s">
        <v>19</v>
      </c>
      <c r="F1812" t="s">
        <v>13</v>
      </c>
      <c r="G1812" t="s">
        <v>19</v>
      </c>
    </row>
    <row r="1813" spans="1:7" x14ac:dyDescent="0.35">
      <c r="A1813">
        <v>105631.19</v>
      </c>
      <c r="B1813">
        <v>15100.41</v>
      </c>
      <c r="C1813">
        <v>59</v>
      </c>
      <c r="D1813" t="s">
        <v>40</v>
      </c>
      <c r="E1813" t="s">
        <v>45</v>
      </c>
      <c r="F1813" t="s">
        <v>46</v>
      </c>
      <c r="G1813" t="s">
        <v>14</v>
      </c>
    </row>
    <row r="1814" spans="1:7" x14ac:dyDescent="0.35">
      <c r="A1814">
        <v>2918015.2596094799</v>
      </c>
      <c r="B1814">
        <v>423393.89824705903</v>
      </c>
      <c r="C1814">
        <v>137</v>
      </c>
      <c r="D1814" t="s">
        <v>18</v>
      </c>
      <c r="E1814" t="s">
        <v>73</v>
      </c>
      <c r="F1814" t="s">
        <v>9</v>
      </c>
      <c r="G1814" t="s">
        <v>36</v>
      </c>
    </row>
    <row r="1815" spans="1:7" x14ac:dyDescent="0.35">
      <c r="A1815">
        <v>1457643.63</v>
      </c>
      <c r="B1815">
        <v>210171.12999999899</v>
      </c>
      <c r="C1815">
        <v>91</v>
      </c>
      <c r="D1815" t="s">
        <v>11</v>
      </c>
      <c r="E1815" t="s">
        <v>47</v>
      </c>
      <c r="F1815" t="s">
        <v>16</v>
      </c>
      <c r="G1815" t="s">
        <v>19</v>
      </c>
    </row>
    <row r="1816" spans="1:7" x14ac:dyDescent="0.35">
      <c r="A1816">
        <v>120495.69</v>
      </c>
      <c r="B1816">
        <v>15560.719999999899</v>
      </c>
      <c r="C1816">
        <v>92</v>
      </c>
      <c r="D1816" t="s">
        <v>32</v>
      </c>
      <c r="E1816" t="s">
        <v>35</v>
      </c>
      <c r="F1816" t="s">
        <v>16</v>
      </c>
      <c r="G1816" t="s">
        <v>36</v>
      </c>
    </row>
    <row r="1817" spans="1:7" x14ac:dyDescent="0.35">
      <c r="A1817">
        <v>34012.400000000001</v>
      </c>
      <c r="B1817">
        <v>4139.41</v>
      </c>
      <c r="C1817">
        <v>35</v>
      </c>
      <c r="D1817" t="s">
        <v>7</v>
      </c>
      <c r="E1817" t="s">
        <v>83</v>
      </c>
      <c r="F1817" t="s">
        <v>13</v>
      </c>
      <c r="G1817" t="s">
        <v>51</v>
      </c>
    </row>
    <row r="1818" spans="1:7" x14ac:dyDescent="0.35">
      <c r="A1818">
        <v>646059.29453999898</v>
      </c>
      <c r="B1818">
        <v>93583.367878000005</v>
      </c>
      <c r="C1818">
        <v>60</v>
      </c>
      <c r="D1818" t="s">
        <v>17</v>
      </c>
      <c r="E1818" t="s">
        <v>56</v>
      </c>
      <c r="F1818" t="s">
        <v>39</v>
      </c>
      <c r="G1818" t="s">
        <v>33</v>
      </c>
    </row>
    <row r="1819" spans="1:7" x14ac:dyDescent="0.35">
      <c r="A1819">
        <v>57333.187952699998</v>
      </c>
      <c r="B1819">
        <v>3782.2533078000001</v>
      </c>
      <c r="C1819">
        <v>43</v>
      </c>
      <c r="D1819" t="s">
        <v>30</v>
      </c>
      <c r="E1819" t="s">
        <v>35</v>
      </c>
      <c r="F1819" t="s">
        <v>16</v>
      </c>
      <c r="G1819" t="s">
        <v>36</v>
      </c>
    </row>
    <row r="1820" spans="1:7" x14ac:dyDescent="0.35">
      <c r="A1820">
        <v>251605.04</v>
      </c>
      <c r="B1820">
        <v>34671.53</v>
      </c>
      <c r="C1820">
        <v>49</v>
      </c>
      <c r="D1820" t="s">
        <v>40</v>
      </c>
      <c r="E1820" t="s">
        <v>67</v>
      </c>
      <c r="F1820" t="s">
        <v>16</v>
      </c>
      <c r="G1820" t="s">
        <v>51</v>
      </c>
    </row>
    <row r="1821" spans="1:7" x14ac:dyDescent="0.35">
      <c r="A1821">
        <v>10684.37</v>
      </c>
      <c r="B1821">
        <v>2009.9</v>
      </c>
      <c r="C1821">
        <v>14</v>
      </c>
      <c r="D1821" t="s">
        <v>42</v>
      </c>
      <c r="E1821" t="s">
        <v>12</v>
      </c>
      <c r="F1821" t="s">
        <v>46</v>
      </c>
      <c r="G1821" t="s">
        <v>14</v>
      </c>
    </row>
    <row r="1822" spans="1:7" x14ac:dyDescent="0.35">
      <c r="A1822">
        <v>103347.209999999</v>
      </c>
      <c r="B1822">
        <v>10230.629999999999</v>
      </c>
      <c r="C1822">
        <v>57</v>
      </c>
      <c r="D1822" t="s">
        <v>42</v>
      </c>
      <c r="E1822" t="s">
        <v>62</v>
      </c>
      <c r="F1822" t="s">
        <v>39</v>
      </c>
      <c r="G1822" t="s">
        <v>22</v>
      </c>
    </row>
    <row r="1823" spans="1:7" x14ac:dyDescent="0.35">
      <c r="A1823">
        <v>6010417.2999999998</v>
      </c>
      <c r="B1823">
        <v>790489.13</v>
      </c>
      <c r="C1823">
        <v>125</v>
      </c>
      <c r="D1823" t="s">
        <v>30</v>
      </c>
      <c r="E1823" t="s">
        <v>24</v>
      </c>
      <c r="F1823" t="s">
        <v>23</v>
      </c>
      <c r="G1823" t="s">
        <v>19</v>
      </c>
    </row>
    <row r="1824" spans="1:7" x14ac:dyDescent="0.35">
      <c r="A1824">
        <v>68579.850000000006</v>
      </c>
      <c r="B1824">
        <v>3828.26999999999</v>
      </c>
      <c r="C1824">
        <v>29</v>
      </c>
      <c r="D1824" t="s">
        <v>7</v>
      </c>
      <c r="E1824" t="s">
        <v>43</v>
      </c>
      <c r="F1824" t="s">
        <v>13</v>
      </c>
      <c r="G1824" t="s">
        <v>36</v>
      </c>
    </row>
    <row r="1825" spans="1:7" x14ac:dyDescent="0.35">
      <c r="A1825">
        <v>177982.7</v>
      </c>
      <c r="B1825">
        <v>26661.2399999999</v>
      </c>
      <c r="C1825">
        <v>39</v>
      </c>
      <c r="D1825" t="s">
        <v>11</v>
      </c>
      <c r="E1825" t="s">
        <v>51</v>
      </c>
      <c r="F1825" t="s">
        <v>23</v>
      </c>
      <c r="G1825" t="s">
        <v>24</v>
      </c>
    </row>
    <row r="1826" spans="1:7" x14ac:dyDescent="0.35">
      <c r="A1826">
        <v>55127.34</v>
      </c>
      <c r="B1826">
        <v>976.68</v>
      </c>
      <c r="C1826">
        <v>21</v>
      </c>
      <c r="D1826" t="s">
        <v>7</v>
      </c>
      <c r="E1826" t="s">
        <v>57</v>
      </c>
      <c r="F1826" t="s">
        <v>13</v>
      </c>
      <c r="G1826" t="s">
        <v>8</v>
      </c>
    </row>
    <row r="1827" spans="1:7" x14ac:dyDescent="0.35">
      <c r="A1827">
        <v>19080.466082700001</v>
      </c>
      <c r="B1827">
        <v>2146.2427205999902</v>
      </c>
      <c r="C1827">
        <v>19</v>
      </c>
      <c r="D1827" t="s">
        <v>30</v>
      </c>
      <c r="E1827" t="s">
        <v>50</v>
      </c>
      <c r="F1827" t="s">
        <v>13</v>
      </c>
      <c r="G1827" t="s">
        <v>8</v>
      </c>
    </row>
    <row r="1828" spans="1:7" x14ac:dyDescent="0.35">
      <c r="A1828">
        <v>20719.6308627</v>
      </c>
      <c r="B1828">
        <v>2013.3231294</v>
      </c>
      <c r="C1828">
        <v>19</v>
      </c>
      <c r="D1828" t="s">
        <v>30</v>
      </c>
      <c r="E1828" t="s">
        <v>25</v>
      </c>
      <c r="F1828" t="s">
        <v>13</v>
      </c>
      <c r="G1828" t="s">
        <v>26</v>
      </c>
    </row>
    <row r="1829" spans="1:7" x14ac:dyDescent="0.35">
      <c r="A1829">
        <v>117661.609999999</v>
      </c>
      <c r="B1829">
        <v>20194.650000000001</v>
      </c>
      <c r="C1829">
        <v>72</v>
      </c>
      <c r="D1829" t="s">
        <v>40</v>
      </c>
      <c r="E1829" t="s">
        <v>21</v>
      </c>
      <c r="F1829" t="s">
        <v>46</v>
      </c>
      <c r="G1829" t="s">
        <v>22</v>
      </c>
    </row>
    <row r="1830" spans="1:7" x14ac:dyDescent="0.35">
      <c r="A1830">
        <v>78790.67</v>
      </c>
      <c r="B1830">
        <v>13163.02</v>
      </c>
      <c r="C1830">
        <v>24</v>
      </c>
      <c r="D1830" t="s">
        <v>40</v>
      </c>
      <c r="E1830" t="s">
        <v>45</v>
      </c>
      <c r="F1830" t="s">
        <v>23</v>
      </c>
      <c r="G1830" t="s">
        <v>14</v>
      </c>
    </row>
    <row r="1831" spans="1:7" x14ac:dyDescent="0.35">
      <c r="A1831">
        <v>494541.65</v>
      </c>
      <c r="B1831">
        <v>90137.26</v>
      </c>
      <c r="C1831">
        <v>76</v>
      </c>
      <c r="D1831" t="s">
        <v>40</v>
      </c>
      <c r="E1831" t="s">
        <v>45</v>
      </c>
      <c r="F1831" t="s">
        <v>39</v>
      </c>
      <c r="G1831" t="s">
        <v>14</v>
      </c>
    </row>
    <row r="1832" spans="1:7" x14ac:dyDescent="0.35">
      <c r="A1832">
        <v>29582.1</v>
      </c>
      <c r="B1832">
        <v>517.66999999999996</v>
      </c>
      <c r="C1832">
        <v>20</v>
      </c>
      <c r="D1832" t="s">
        <v>7</v>
      </c>
      <c r="E1832" t="s">
        <v>78</v>
      </c>
      <c r="F1832" t="s">
        <v>13</v>
      </c>
      <c r="G1832" t="s">
        <v>8</v>
      </c>
    </row>
    <row r="1833" spans="1:7" x14ac:dyDescent="0.35">
      <c r="A1833">
        <v>151344.50379839999</v>
      </c>
      <c r="B1833">
        <v>41778.308955899898</v>
      </c>
      <c r="C1833">
        <v>45</v>
      </c>
      <c r="D1833" t="s">
        <v>30</v>
      </c>
      <c r="E1833" t="s">
        <v>47</v>
      </c>
      <c r="F1833" t="s">
        <v>39</v>
      </c>
      <c r="G1833" t="s">
        <v>8</v>
      </c>
    </row>
    <row r="1834" spans="1:7" x14ac:dyDescent="0.35">
      <c r="A1834">
        <v>1963343.0799999901</v>
      </c>
      <c r="B1834">
        <v>331471.7</v>
      </c>
      <c r="C1834">
        <v>148</v>
      </c>
      <c r="D1834" t="s">
        <v>7</v>
      </c>
      <c r="E1834" t="s">
        <v>83</v>
      </c>
      <c r="F1834" t="s">
        <v>39</v>
      </c>
      <c r="G1834" t="s">
        <v>51</v>
      </c>
    </row>
    <row r="1835" spans="1:7" x14ac:dyDescent="0.35">
      <c r="A1835">
        <v>87549.959999999905</v>
      </c>
      <c r="B1835">
        <v>12068.07</v>
      </c>
      <c r="C1835">
        <v>55</v>
      </c>
      <c r="D1835" t="s">
        <v>40</v>
      </c>
      <c r="E1835" t="s">
        <v>54</v>
      </c>
      <c r="F1835" t="s">
        <v>46</v>
      </c>
      <c r="G1835" t="s">
        <v>51</v>
      </c>
    </row>
    <row r="1836" spans="1:7" x14ac:dyDescent="0.35">
      <c r="A1836">
        <v>44624.34</v>
      </c>
      <c r="B1836">
        <v>5120.87</v>
      </c>
      <c r="C1836">
        <v>11</v>
      </c>
      <c r="D1836" t="s">
        <v>32</v>
      </c>
      <c r="E1836" t="s">
        <v>78</v>
      </c>
      <c r="F1836" t="s">
        <v>23</v>
      </c>
      <c r="G1836" t="s">
        <v>8</v>
      </c>
    </row>
    <row r="1837" spans="1:7" x14ac:dyDescent="0.35">
      <c r="A1837">
        <v>68431.06</v>
      </c>
      <c r="B1837">
        <v>9201.9699999999993</v>
      </c>
      <c r="C1837">
        <v>60</v>
      </c>
      <c r="D1837" t="s">
        <v>42</v>
      </c>
      <c r="E1837" t="s">
        <v>68</v>
      </c>
      <c r="F1837" t="s">
        <v>39</v>
      </c>
      <c r="G1837" t="s">
        <v>38</v>
      </c>
    </row>
    <row r="1838" spans="1:7" x14ac:dyDescent="0.35">
      <c r="A1838">
        <v>479478.35</v>
      </c>
      <c r="B1838">
        <v>80546.759999999995</v>
      </c>
      <c r="C1838">
        <v>34</v>
      </c>
      <c r="D1838" t="s">
        <v>30</v>
      </c>
      <c r="E1838" t="s">
        <v>49</v>
      </c>
      <c r="F1838" t="s">
        <v>13</v>
      </c>
      <c r="G1838" t="s">
        <v>33</v>
      </c>
    </row>
    <row r="1839" spans="1:7" x14ac:dyDescent="0.35">
      <c r="A1839">
        <v>14315343.829999899</v>
      </c>
      <c r="B1839">
        <v>2471070.0299999998</v>
      </c>
      <c r="C1839">
        <v>97</v>
      </c>
      <c r="D1839" t="s">
        <v>20</v>
      </c>
      <c r="E1839" t="s">
        <v>49</v>
      </c>
      <c r="F1839" t="s">
        <v>9</v>
      </c>
      <c r="G1839" t="s">
        <v>33</v>
      </c>
    </row>
    <row r="1840" spans="1:7" x14ac:dyDescent="0.35">
      <c r="A1840">
        <v>61398.29</v>
      </c>
      <c r="B1840">
        <v>8561.98</v>
      </c>
      <c r="C1840">
        <v>59</v>
      </c>
      <c r="D1840" t="s">
        <v>42</v>
      </c>
      <c r="E1840" t="s">
        <v>77</v>
      </c>
      <c r="F1840" t="s">
        <v>39</v>
      </c>
      <c r="G1840" t="s">
        <v>36</v>
      </c>
    </row>
    <row r="1841" spans="1:7" x14ac:dyDescent="0.35">
      <c r="A1841">
        <v>1118462.2631886001</v>
      </c>
      <c r="B1841">
        <v>231653.781783599</v>
      </c>
      <c r="C1841">
        <v>99</v>
      </c>
      <c r="D1841" t="s">
        <v>30</v>
      </c>
      <c r="E1841" t="s">
        <v>55</v>
      </c>
      <c r="F1841" t="s">
        <v>23</v>
      </c>
      <c r="G1841" t="s">
        <v>8</v>
      </c>
    </row>
    <row r="1842" spans="1:7" x14ac:dyDescent="0.35">
      <c r="A1842">
        <v>10331.18300304</v>
      </c>
      <c r="B1842">
        <v>1287.3651033599999</v>
      </c>
      <c r="C1842">
        <v>16</v>
      </c>
      <c r="D1842" t="s">
        <v>20</v>
      </c>
      <c r="E1842" t="s">
        <v>81</v>
      </c>
      <c r="F1842" t="s">
        <v>46</v>
      </c>
      <c r="G1842" t="s">
        <v>36</v>
      </c>
    </row>
    <row r="1843" spans="1:7" x14ac:dyDescent="0.35">
      <c r="A1843">
        <v>337240.19</v>
      </c>
      <c r="B1843">
        <v>56268.56</v>
      </c>
      <c r="C1843">
        <v>90</v>
      </c>
      <c r="D1843" t="s">
        <v>32</v>
      </c>
      <c r="E1843" t="s">
        <v>62</v>
      </c>
      <c r="F1843" t="s">
        <v>46</v>
      </c>
      <c r="G1843" t="s">
        <v>22</v>
      </c>
    </row>
    <row r="1844" spans="1:7" x14ac:dyDescent="0.35">
      <c r="A1844">
        <v>107618.27999999899</v>
      </c>
      <c r="B1844">
        <v>15076.25</v>
      </c>
      <c r="C1844">
        <v>115</v>
      </c>
      <c r="D1844" t="s">
        <v>42</v>
      </c>
      <c r="E1844" t="s">
        <v>51</v>
      </c>
      <c r="F1844" t="s">
        <v>16</v>
      </c>
      <c r="G1844" t="s">
        <v>24</v>
      </c>
    </row>
    <row r="1845" spans="1:7" x14ac:dyDescent="0.35">
      <c r="A1845">
        <v>111752.26</v>
      </c>
      <c r="B1845">
        <v>15960.619999999901</v>
      </c>
      <c r="C1845">
        <v>42</v>
      </c>
      <c r="D1845" t="s">
        <v>40</v>
      </c>
      <c r="E1845" t="s">
        <v>25</v>
      </c>
      <c r="F1845" t="s">
        <v>46</v>
      </c>
      <c r="G1845" t="s">
        <v>26</v>
      </c>
    </row>
    <row r="1846" spans="1:7" x14ac:dyDescent="0.35">
      <c r="A1846">
        <v>64980.98</v>
      </c>
      <c r="B1846">
        <v>6331.75</v>
      </c>
      <c r="C1846">
        <v>23</v>
      </c>
      <c r="D1846" t="s">
        <v>32</v>
      </c>
      <c r="E1846" t="s">
        <v>59</v>
      </c>
      <c r="F1846" t="s">
        <v>23</v>
      </c>
      <c r="G1846" t="s">
        <v>38</v>
      </c>
    </row>
    <row r="1847" spans="1:7" x14ac:dyDescent="0.35">
      <c r="A1847">
        <v>59318.36</v>
      </c>
      <c r="B1847">
        <v>8476.48</v>
      </c>
      <c r="C1847">
        <v>116</v>
      </c>
      <c r="D1847" t="s">
        <v>42</v>
      </c>
      <c r="E1847" t="s">
        <v>37</v>
      </c>
      <c r="F1847" t="s">
        <v>16</v>
      </c>
      <c r="G1847" t="s">
        <v>38</v>
      </c>
    </row>
    <row r="1848" spans="1:7" x14ac:dyDescent="0.35">
      <c r="A1848">
        <v>114014.959999999</v>
      </c>
      <c r="B1848">
        <v>25631.03</v>
      </c>
      <c r="C1848">
        <v>24</v>
      </c>
      <c r="D1848" t="s">
        <v>32</v>
      </c>
      <c r="E1848" t="s">
        <v>14</v>
      </c>
      <c r="F1848" t="s">
        <v>23</v>
      </c>
      <c r="G1848" t="s">
        <v>24</v>
      </c>
    </row>
    <row r="1849" spans="1:7" x14ac:dyDescent="0.35">
      <c r="A1849">
        <v>31933.5</v>
      </c>
      <c r="B1849">
        <v>4174</v>
      </c>
      <c r="C1849">
        <v>11</v>
      </c>
      <c r="D1849" t="s">
        <v>32</v>
      </c>
      <c r="E1849" t="s">
        <v>65</v>
      </c>
      <c r="F1849" t="s">
        <v>23</v>
      </c>
      <c r="G1849" t="s">
        <v>41</v>
      </c>
    </row>
    <row r="1850" spans="1:7" x14ac:dyDescent="0.35">
      <c r="A1850">
        <v>1115871.67</v>
      </c>
      <c r="B1850">
        <v>112776.46</v>
      </c>
      <c r="C1850">
        <v>63</v>
      </c>
      <c r="D1850" t="s">
        <v>30</v>
      </c>
      <c r="E1850" t="s">
        <v>51</v>
      </c>
      <c r="F1850" t="s">
        <v>39</v>
      </c>
      <c r="G1850" t="s">
        <v>24</v>
      </c>
    </row>
    <row r="1851" spans="1:7" x14ac:dyDescent="0.35">
      <c r="A1851">
        <v>288477.8</v>
      </c>
      <c r="B1851">
        <v>34992.480000000003</v>
      </c>
      <c r="C1851">
        <v>37</v>
      </c>
      <c r="D1851" t="s">
        <v>11</v>
      </c>
      <c r="E1851" t="s">
        <v>47</v>
      </c>
      <c r="F1851" t="s">
        <v>46</v>
      </c>
      <c r="G1851" t="s">
        <v>8</v>
      </c>
    </row>
    <row r="1852" spans="1:7" x14ac:dyDescent="0.35">
      <c r="A1852">
        <v>1761.8599999999899</v>
      </c>
      <c r="B1852">
        <v>217.58999999999901</v>
      </c>
      <c r="C1852">
        <v>4</v>
      </c>
      <c r="D1852" t="s">
        <v>32</v>
      </c>
      <c r="E1852" t="s">
        <v>34</v>
      </c>
      <c r="F1852" t="s">
        <v>13</v>
      </c>
      <c r="G1852" t="s">
        <v>22</v>
      </c>
    </row>
    <row r="1853" spans="1:7" x14ac:dyDescent="0.35">
      <c r="A1853">
        <v>3167.6</v>
      </c>
      <c r="B1853">
        <v>615.54</v>
      </c>
      <c r="C1853">
        <v>4</v>
      </c>
      <c r="D1853" t="s">
        <v>32</v>
      </c>
      <c r="E1853" t="s">
        <v>61</v>
      </c>
      <c r="F1853" t="s">
        <v>13</v>
      </c>
      <c r="G1853" t="s">
        <v>26</v>
      </c>
    </row>
    <row r="1854" spans="1:7" x14ac:dyDescent="0.35">
      <c r="A1854">
        <v>36498.053075080003</v>
      </c>
      <c r="B1854">
        <v>12009.254246479901</v>
      </c>
      <c r="C1854">
        <v>55</v>
      </c>
      <c r="D1854" t="s">
        <v>18</v>
      </c>
      <c r="E1854" t="s">
        <v>41</v>
      </c>
      <c r="F1854" t="s">
        <v>39</v>
      </c>
      <c r="G1854" t="s">
        <v>41</v>
      </c>
    </row>
    <row r="1855" spans="1:7" x14ac:dyDescent="0.35">
      <c r="A1855">
        <v>5595.9299999999903</v>
      </c>
      <c r="B1855">
        <v>673.07999999999902</v>
      </c>
      <c r="C1855">
        <v>14</v>
      </c>
      <c r="D1855" t="s">
        <v>42</v>
      </c>
      <c r="E1855" t="s">
        <v>76</v>
      </c>
      <c r="F1855" t="s">
        <v>13</v>
      </c>
      <c r="G1855" t="s">
        <v>51</v>
      </c>
    </row>
    <row r="1856" spans="1:7" x14ac:dyDescent="0.35">
      <c r="A1856">
        <v>992842.19293050002</v>
      </c>
      <c r="B1856">
        <v>207537.56902449901</v>
      </c>
      <c r="C1856">
        <v>60</v>
      </c>
      <c r="D1856" t="s">
        <v>17</v>
      </c>
      <c r="E1856" t="s">
        <v>44</v>
      </c>
      <c r="F1856" t="s">
        <v>39</v>
      </c>
      <c r="G1856" t="s">
        <v>14</v>
      </c>
    </row>
    <row r="1857" spans="1:7" x14ac:dyDescent="0.35">
      <c r="A1857">
        <v>3718.29</v>
      </c>
      <c r="B1857">
        <v>526.66999999999996</v>
      </c>
      <c r="C1857">
        <v>5</v>
      </c>
      <c r="D1857" t="s">
        <v>32</v>
      </c>
      <c r="E1857" t="s">
        <v>15</v>
      </c>
      <c r="F1857" t="s">
        <v>13</v>
      </c>
      <c r="G1857" t="s">
        <v>14</v>
      </c>
    </row>
    <row r="1858" spans="1:7" x14ac:dyDescent="0.35">
      <c r="A1858">
        <v>112440.38</v>
      </c>
      <c r="B1858">
        <v>14200.0199999999</v>
      </c>
      <c r="C1858">
        <v>26</v>
      </c>
      <c r="D1858" t="s">
        <v>40</v>
      </c>
      <c r="E1858" t="s">
        <v>60</v>
      </c>
      <c r="F1858" t="s">
        <v>13</v>
      </c>
      <c r="G1858" t="s">
        <v>51</v>
      </c>
    </row>
    <row r="1859" spans="1:7" x14ac:dyDescent="0.35">
      <c r="A1859">
        <v>271777.82999999903</v>
      </c>
      <c r="B1859">
        <v>31982.53</v>
      </c>
      <c r="C1859">
        <v>9</v>
      </c>
      <c r="D1859" t="s">
        <v>20</v>
      </c>
      <c r="E1859" t="s">
        <v>29</v>
      </c>
      <c r="F1859" t="s">
        <v>46</v>
      </c>
      <c r="G1859" t="s">
        <v>22</v>
      </c>
    </row>
    <row r="1860" spans="1:7" x14ac:dyDescent="0.35">
      <c r="A1860">
        <v>4101.01</v>
      </c>
      <c r="B1860">
        <v>432.76</v>
      </c>
      <c r="C1860">
        <v>5</v>
      </c>
      <c r="D1860" t="s">
        <v>32</v>
      </c>
      <c r="E1860" t="s">
        <v>19</v>
      </c>
      <c r="F1860" t="s">
        <v>13</v>
      </c>
      <c r="G1860" t="s">
        <v>19</v>
      </c>
    </row>
    <row r="1861" spans="1:7" x14ac:dyDescent="0.35">
      <c r="A1861">
        <v>47205.02</v>
      </c>
      <c r="B1861">
        <v>7080.99</v>
      </c>
      <c r="C1861">
        <v>3</v>
      </c>
      <c r="D1861" t="s">
        <v>11</v>
      </c>
      <c r="E1861" t="s">
        <v>47</v>
      </c>
      <c r="F1861" t="s">
        <v>9</v>
      </c>
      <c r="G1861" t="s">
        <v>8</v>
      </c>
    </row>
    <row r="1862" spans="1:7" x14ac:dyDescent="0.35">
      <c r="A1862">
        <v>8683.1988602399997</v>
      </c>
      <c r="B1862">
        <v>1224.0259914000001</v>
      </c>
      <c r="C1862">
        <v>17</v>
      </c>
      <c r="D1862" t="s">
        <v>20</v>
      </c>
      <c r="E1862" t="s">
        <v>73</v>
      </c>
      <c r="F1862" t="s">
        <v>46</v>
      </c>
      <c r="G1862" t="s">
        <v>36</v>
      </c>
    </row>
    <row r="1863" spans="1:7" x14ac:dyDescent="0.35">
      <c r="A1863">
        <v>51128.34</v>
      </c>
      <c r="B1863">
        <v>7133.05</v>
      </c>
      <c r="C1863">
        <v>3</v>
      </c>
      <c r="D1863" t="s">
        <v>11</v>
      </c>
      <c r="E1863" t="s">
        <v>67</v>
      </c>
      <c r="F1863" t="s">
        <v>9</v>
      </c>
      <c r="G1863" t="s">
        <v>51</v>
      </c>
    </row>
    <row r="1864" spans="1:7" x14ac:dyDescent="0.35">
      <c r="A1864">
        <v>44326.1</v>
      </c>
      <c r="B1864">
        <v>5707.5099999999902</v>
      </c>
      <c r="C1864">
        <v>3</v>
      </c>
      <c r="D1864" t="s">
        <v>11</v>
      </c>
      <c r="E1864" t="s">
        <v>29</v>
      </c>
      <c r="F1864" t="s">
        <v>9</v>
      </c>
      <c r="G1864" t="s">
        <v>22</v>
      </c>
    </row>
    <row r="1865" spans="1:7" x14ac:dyDescent="0.35">
      <c r="A1865">
        <v>18426.060000000001</v>
      </c>
      <c r="B1865">
        <v>2797.21</v>
      </c>
      <c r="C1865">
        <v>14</v>
      </c>
      <c r="D1865" t="s">
        <v>42</v>
      </c>
      <c r="E1865" t="s">
        <v>45</v>
      </c>
      <c r="F1865" t="s">
        <v>23</v>
      </c>
      <c r="G1865" t="s">
        <v>14</v>
      </c>
    </row>
    <row r="1866" spans="1:7" x14ac:dyDescent="0.35">
      <c r="A1866">
        <v>2136.9699999999998</v>
      </c>
      <c r="B1866">
        <v>246.24</v>
      </c>
      <c r="C1866">
        <v>3</v>
      </c>
      <c r="D1866" t="s">
        <v>32</v>
      </c>
      <c r="E1866" t="s">
        <v>41</v>
      </c>
      <c r="F1866" t="s">
        <v>13</v>
      </c>
      <c r="G1866" t="s">
        <v>41</v>
      </c>
    </row>
    <row r="1867" spans="1:7" x14ac:dyDescent="0.35">
      <c r="A1867">
        <v>18934.55</v>
      </c>
      <c r="B1867">
        <v>1627.84</v>
      </c>
      <c r="C1867">
        <v>2</v>
      </c>
      <c r="D1867" t="s">
        <v>20</v>
      </c>
      <c r="E1867" t="s">
        <v>68</v>
      </c>
      <c r="F1867" t="s">
        <v>46</v>
      </c>
      <c r="G1867" t="s">
        <v>38</v>
      </c>
    </row>
    <row r="1868" spans="1:7" x14ac:dyDescent="0.35">
      <c r="A1868">
        <v>2001.53</v>
      </c>
      <c r="B1868">
        <v>302.04999999999899</v>
      </c>
      <c r="C1868">
        <v>2</v>
      </c>
      <c r="D1868" t="s">
        <v>42</v>
      </c>
      <c r="E1868" t="s">
        <v>8</v>
      </c>
      <c r="F1868" t="s">
        <v>46</v>
      </c>
      <c r="G1868" t="s">
        <v>10</v>
      </c>
    </row>
    <row r="1869" spans="1:7" x14ac:dyDescent="0.35">
      <c r="A1869">
        <v>2339.0699999999902</v>
      </c>
      <c r="B1869">
        <v>308.02999999999997</v>
      </c>
      <c r="C1869">
        <v>2</v>
      </c>
      <c r="D1869" t="s">
        <v>42</v>
      </c>
      <c r="E1869" t="s">
        <v>19</v>
      </c>
      <c r="F1869" t="s">
        <v>46</v>
      </c>
      <c r="G1869" t="s">
        <v>19</v>
      </c>
    </row>
    <row r="1870" spans="1:7" x14ac:dyDescent="0.35">
      <c r="A1870">
        <v>2921.19</v>
      </c>
      <c r="B1870">
        <v>371.62999999999897</v>
      </c>
      <c r="C1870">
        <v>5</v>
      </c>
      <c r="D1870" t="s">
        <v>32</v>
      </c>
      <c r="E1870" t="s">
        <v>29</v>
      </c>
      <c r="F1870" t="s">
        <v>13</v>
      </c>
      <c r="G1870" t="s">
        <v>22</v>
      </c>
    </row>
    <row r="1871" spans="1:7" x14ac:dyDescent="0.35">
      <c r="A1871">
        <v>45400.24</v>
      </c>
      <c r="B1871">
        <v>6606.1299999999901</v>
      </c>
      <c r="C1871">
        <v>4</v>
      </c>
      <c r="D1871" t="s">
        <v>11</v>
      </c>
      <c r="E1871" t="s">
        <v>21</v>
      </c>
      <c r="F1871" t="s">
        <v>9</v>
      </c>
      <c r="G1871" t="s">
        <v>22</v>
      </c>
    </row>
    <row r="1872" spans="1:7" x14ac:dyDescent="0.35">
      <c r="A1872">
        <v>4474108.26</v>
      </c>
      <c r="B1872">
        <v>678408.53</v>
      </c>
      <c r="C1872">
        <v>691</v>
      </c>
      <c r="D1872" t="s">
        <v>7</v>
      </c>
      <c r="E1872" t="s">
        <v>67</v>
      </c>
      <c r="F1872" t="s">
        <v>9</v>
      </c>
      <c r="G1872" t="s">
        <v>51</v>
      </c>
    </row>
    <row r="1873" spans="1:7" x14ac:dyDescent="0.35">
      <c r="A1873">
        <v>334287683.13999999</v>
      </c>
      <c r="B1873">
        <v>42911846.939999998</v>
      </c>
      <c r="C1873">
        <v>5099</v>
      </c>
      <c r="D1873" t="s">
        <v>17</v>
      </c>
      <c r="E1873" t="s">
        <v>29</v>
      </c>
      <c r="F1873" t="s">
        <v>46</v>
      </c>
      <c r="G1873" t="s">
        <v>22</v>
      </c>
    </row>
    <row r="1874" spans="1:7" x14ac:dyDescent="0.35">
      <c r="A1874">
        <v>1783468.5</v>
      </c>
      <c r="B1874">
        <v>440944.19</v>
      </c>
      <c r="C1874">
        <v>167</v>
      </c>
      <c r="D1874" t="s">
        <v>7</v>
      </c>
      <c r="E1874" t="s">
        <v>78</v>
      </c>
      <c r="F1874" t="s">
        <v>39</v>
      </c>
      <c r="G1874" t="s">
        <v>8</v>
      </c>
    </row>
    <row r="1875" spans="1:7" x14ac:dyDescent="0.35">
      <c r="A1875">
        <v>277754.75084280001</v>
      </c>
      <c r="B1875">
        <v>54900.592916399997</v>
      </c>
      <c r="C1875">
        <v>79</v>
      </c>
      <c r="D1875" t="s">
        <v>30</v>
      </c>
      <c r="E1875" t="s">
        <v>60</v>
      </c>
      <c r="F1875" t="s">
        <v>46</v>
      </c>
      <c r="G1875" t="s">
        <v>26</v>
      </c>
    </row>
    <row r="1876" spans="1:7" x14ac:dyDescent="0.35">
      <c r="A1876">
        <v>3788186.1799999899</v>
      </c>
      <c r="B1876">
        <v>759874.77999999898</v>
      </c>
      <c r="C1876">
        <v>42</v>
      </c>
      <c r="D1876" t="s">
        <v>30</v>
      </c>
      <c r="E1876" t="s">
        <v>83</v>
      </c>
      <c r="F1876" t="s">
        <v>46</v>
      </c>
      <c r="G1876" t="s">
        <v>51</v>
      </c>
    </row>
    <row r="1877" spans="1:7" x14ac:dyDescent="0.35">
      <c r="A1877">
        <v>23539923.4573595</v>
      </c>
      <c r="B1877">
        <v>3709316.8458193201</v>
      </c>
      <c r="C1877">
        <v>70</v>
      </c>
      <c r="D1877" t="s">
        <v>18</v>
      </c>
      <c r="E1877" t="s">
        <v>61</v>
      </c>
      <c r="F1877" t="s">
        <v>46</v>
      </c>
      <c r="G1877" t="s">
        <v>26</v>
      </c>
    </row>
    <row r="1878" spans="1:7" x14ac:dyDescent="0.35">
      <c r="A1878">
        <v>4836035.3443104997</v>
      </c>
      <c r="B1878">
        <v>657571.67904449999</v>
      </c>
      <c r="C1878">
        <v>503</v>
      </c>
      <c r="D1878" t="s">
        <v>17</v>
      </c>
      <c r="E1878" t="s">
        <v>83</v>
      </c>
      <c r="F1878" t="s">
        <v>16</v>
      </c>
      <c r="G1878" t="s">
        <v>51</v>
      </c>
    </row>
    <row r="1879" spans="1:7" x14ac:dyDescent="0.35">
      <c r="A1879">
        <v>1361128.0405524999</v>
      </c>
      <c r="B1879">
        <v>196041.52581749999</v>
      </c>
      <c r="C1879">
        <v>59</v>
      </c>
      <c r="D1879" t="s">
        <v>17</v>
      </c>
      <c r="E1879" t="s">
        <v>60</v>
      </c>
      <c r="F1879" t="s">
        <v>39</v>
      </c>
      <c r="G1879" t="s">
        <v>26</v>
      </c>
    </row>
    <row r="1880" spans="1:7" x14ac:dyDescent="0.35">
      <c r="A1880">
        <v>441093.59</v>
      </c>
      <c r="B1880">
        <v>54130.31</v>
      </c>
      <c r="C1880">
        <v>16</v>
      </c>
      <c r="D1880" t="s">
        <v>30</v>
      </c>
      <c r="E1880" t="s">
        <v>29</v>
      </c>
      <c r="F1880" t="s">
        <v>46</v>
      </c>
      <c r="G1880" t="s">
        <v>22</v>
      </c>
    </row>
    <row r="1881" spans="1:7" x14ac:dyDescent="0.35">
      <c r="A1881">
        <v>312489080.75999898</v>
      </c>
      <c r="B1881">
        <v>39420448.32</v>
      </c>
      <c r="C1881">
        <v>5084</v>
      </c>
      <c r="D1881" t="s">
        <v>17</v>
      </c>
      <c r="E1881" t="s">
        <v>14</v>
      </c>
      <c r="F1881" t="s">
        <v>46</v>
      </c>
      <c r="G1881" t="s">
        <v>24</v>
      </c>
    </row>
    <row r="1882" spans="1:7" x14ac:dyDescent="0.35">
      <c r="A1882">
        <v>10067113.07</v>
      </c>
      <c r="B1882">
        <v>1450651.0699999901</v>
      </c>
      <c r="C1882">
        <v>770</v>
      </c>
      <c r="D1882" t="s">
        <v>7</v>
      </c>
      <c r="E1882" t="s">
        <v>70</v>
      </c>
      <c r="F1882" t="s">
        <v>9</v>
      </c>
      <c r="G1882" t="s">
        <v>38</v>
      </c>
    </row>
    <row r="1883" spans="1:7" x14ac:dyDescent="0.35">
      <c r="A1883">
        <v>20892113.478213899</v>
      </c>
      <c r="B1883">
        <v>2679535.5024569998</v>
      </c>
      <c r="C1883">
        <v>320</v>
      </c>
      <c r="D1883" t="s">
        <v>17</v>
      </c>
      <c r="E1883" t="s">
        <v>74</v>
      </c>
      <c r="F1883" t="s">
        <v>23</v>
      </c>
      <c r="G1883" t="s">
        <v>41</v>
      </c>
    </row>
    <row r="1884" spans="1:7" x14ac:dyDescent="0.35">
      <c r="A1884">
        <v>48558.7</v>
      </c>
      <c r="B1884">
        <v>6158.86</v>
      </c>
      <c r="C1884">
        <v>13</v>
      </c>
      <c r="D1884" t="s">
        <v>32</v>
      </c>
      <c r="E1884" t="s">
        <v>61</v>
      </c>
      <c r="F1884" t="s">
        <v>23</v>
      </c>
      <c r="G1884" t="s">
        <v>26</v>
      </c>
    </row>
    <row r="1885" spans="1:7" x14ac:dyDescent="0.35">
      <c r="A1885">
        <v>507615.679999999</v>
      </c>
      <c r="B1885">
        <v>56493.59</v>
      </c>
      <c r="C1885">
        <v>56</v>
      </c>
      <c r="D1885" t="s">
        <v>30</v>
      </c>
      <c r="E1885" t="s">
        <v>28</v>
      </c>
      <c r="F1885" t="s">
        <v>16</v>
      </c>
      <c r="G1885" t="s">
        <v>10</v>
      </c>
    </row>
    <row r="1886" spans="1:7" x14ac:dyDescent="0.35">
      <c r="A1886">
        <v>11747092.82</v>
      </c>
      <c r="B1886">
        <v>1608411.3599999901</v>
      </c>
      <c r="C1886">
        <v>147</v>
      </c>
      <c r="D1886" t="s">
        <v>20</v>
      </c>
      <c r="E1886" t="s">
        <v>21</v>
      </c>
      <c r="F1886" t="s">
        <v>16</v>
      </c>
      <c r="G1886" t="s">
        <v>22</v>
      </c>
    </row>
    <row r="1887" spans="1:7" x14ac:dyDescent="0.35">
      <c r="A1887">
        <v>110019.95</v>
      </c>
      <c r="B1887">
        <v>13614.549999999899</v>
      </c>
      <c r="C1887">
        <v>92</v>
      </c>
      <c r="D1887" t="s">
        <v>32</v>
      </c>
      <c r="E1887" t="s">
        <v>48</v>
      </c>
      <c r="F1887" t="s">
        <v>16</v>
      </c>
      <c r="G1887" t="s">
        <v>14</v>
      </c>
    </row>
    <row r="1888" spans="1:7" x14ac:dyDescent="0.35">
      <c r="A1888">
        <v>243269.07</v>
      </c>
      <c r="B1888">
        <v>35780.879999999997</v>
      </c>
      <c r="C1888">
        <v>125</v>
      </c>
      <c r="D1888" t="s">
        <v>7</v>
      </c>
      <c r="E1888" t="s">
        <v>76</v>
      </c>
      <c r="F1888" t="s">
        <v>16</v>
      </c>
      <c r="G1888" t="s">
        <v>51</v>
      </c>
    </row>
    <row r="1889" spans="1:7" x14ac:dyDescent="0.35">
      <c r="A1889">
        <v>383789.741911199</v>
      </c>
      <c r="B1889">
        <v>41948.930219399997</v>
      </c>
      <c r="C1889">
        <v>90</v>
      </c>
      <c r="D1889" t="s">
        <v>20</v>
      </c>
      <c r="E1889" t="s">
        <v>81</v>
      </c>
      <c r="F1889" t="s">
        <v>9</v>
      </c>
      <c r="G1889" t="s">
        <v>36</v>
      </c>
    </row>
    <row r="1890" spans="1:7" x14ac:dyDescent="0.35">
      <c r="A1890">
        <v>241499</v>
      </c>
      <c r="B1890">
        <v>42054.959999999897</v>
      </c>
      <c r="C1890">
        <v>242</v>
      </c>
      <c r="D1890" t="s">
        <v>42</v>
      </c>
      <c r="E1890" t="s">
        <v>76</v>
      </c>
      <c r="F1890" t="s">
        <v>9</v>
      </c>
      <c r="G1890" t="s">
        <v>51</v>
      </c>
    </row>
    <row r="1891" spans="1:7" x14ac:dyDescent="0.35">
      <c r="A1891">
        <v>173383.06877039999</v>
      </c>
      <c r="B1891">
        <v>22160.515590840001</v>
      </c>
      <c r="C1891">
        <v>137</v>
      </c>
      <c r="D1891" t="s">
        <v>20</v>
      </c>
      <c r="E1891" t="s">
        <v>31</v>
      </c>
      <c r="F1891" t="s">
        <v>16</v>
      </c>
      <c r="G1891" t="s">
        <v>28</v>
      </c>
    </row>
    <row r="1892" spans="1:7" x14ac:dyDescent="0.35">
      <c r="A1892">
        <v>17825907.59</v>
      </c>
      <c r="B1892">
        <v>2392310.98</v>
      </c>
      <c r="C1892">
        <v>218</v>
      </c>
      <c r="D1892" t="s">
        <v>20</v>
      </c>
      <c r="E1892" t="s">
        <v>70</v>
      </c>
      <c r="F1892" t="s">
        <v>13</v>
      </c>
      <c r="G1892" t="s">
        <v>38</v>
      </c>
    </row>
    <row r="1893" spans="1:7" x14ac:dyDescent="0.35">
      <c r="A1893">
        <v>2510289.4307718598</v>
      </c>
      <c r="B1893">
        <v>492084.39848680003</v>
      </c>
      <c r="C1893">
        <v>288</v>
      </c>
      <c r="D1893" t="s">
        <v>18</v>
      </c>
      <c r="E1893" t="s">
        <v>53</v>
      </c>
      <c r="F1893" t="s">
        <v>13</v>
      </c>
      <c r="G1893" t="s">
        <v>28</v>
      </c>
    </row>
    <row r="1894" spans="1:7" x14ac:dyDescent="0.35">
      <c r="A1894">
        <v>1102368.23</v>
      </c>
      <c r="B1894">
        <v>151180.64000000001</v>
      </c>
      <c r="C1894">
        <v>105</v>
      </c>
      <c r="D1894" t="s">
        <v>11</v>
      </c>
      <c r="E1894" t="s">
        <v>67</v>
      </c>
      <c r="F1894" t="s">
        <v>13</v>
      </c>
      <c r="G1894" t="s">
        <v>51</v>
      </c>
    </row>
    <row r="1895" spans="1:7" x14ac:dyDescent="0.35">
      <c r="A1895">
        <v>2022874.29</v>
      </c>
      <c r="B1895">
        <v>248994.88</v>
      </c>
      <c r="C1895">
        <v>83</v>
      </c>
      <c r="D1895" t="s">
        <v>30</v>
      </c>
      <c r="E1895" t="s">
        <v>26</v>
      </c>
      <c r="F1895" t="s">
        <v>9</v>
      </c>
      <c r="G1895" t="s">
        <v>10</v>
      </c>
    </row>
    <row r="1896" spans="1:7" x14ac:dyDescent="0.35">
      <c r="A1896">
        <v>3510034.47</v>
      </c>
      <c r="B1896">
        <v>540925.85999999905</v>
      </c>
      <c r="C1896">
        <v>94</v>
      </c>
      <c r="D1896" t="s">
        <v>30</v>
      </c>
      <c r="E1896" t="s">
        <v>15</v>
      </c>
      <c r="F1896" t="s">
        <v>9</v>
      </c>
      <c r="G1896" t="s">
        <v>14</v>
      </c>
    </row>
    <row r="1897" spans="1:7" x14ac:dyDescent="0.35">
      <c r="A1897">
        <v>239789.78</v>
      </c>
      <c r="B1897">
        <v>41715.78</v>
      </c>
      <c r="C1897">
        <v>66</v>
      </c>
      <c r="D1897" t="s">
        <v>40</v>
      </c>
      <c r="E1897" t="s">
        <v>34</v>
      </c>
      <c r="F1897" t="s">
        <v>39</v>
      </c>
      <c r="G1897" t="s">
        <v>22</v>
      </c>
    </row>
    <row r="1898" spans="1:7" x14ac:dyDescent="0.35">
      <c r="A1898">
        <v>65580.729999999894</v>
      </c>
      <c r="B1898">
        <v>10598.42</v>
      </c>
      <c r="C1898">
        <v>76</v>
      </c>
      <c r="D1898" t="s">
        <v>32</v>
      </c>
      <c r="E1898" t="s">
        <v>34</v>
      </c>
      <c r="F1898" t="s">
        <v>16</v>
      </c>
      <c r="G1898" t="s">
        <v>33</v>
      </c>
    </row>
    <row r="1899" spans="1:7" x14ac:dyDescent="0.35">
      <c r="A1899">
        <v>109032.899999999</v>
      </c>
      <c r="B1899">
        <v>14417.4199999999</v>
      </c>
      <c r="C1899">
        <v>56</v>
      </c>
      <c r="D1899" t="s">
        <v>40</v>
      </c>
      <c r="E1899" t="s">
        <v>76</v>
      </c>
      <c r="F1899" t="s">
        <v>46</v>
      </c>
      <c r="G1899" t="s">
        <v>14</v>
      </c>
    </row>
    <row r="1900" spans="1:7" x14ac:dyDescent="0.35">
      <c r="A1900">
        <v>75516288.010621905</v>
      </c>
      <c r="B1900">
        <v>13084222.0663605</v>
      </c>
      <c r="C1900">
        <v>531</v>
      </c>
      <c r="D1900" t="s">
        <v>18</v>
      </c>
      <c r="E1900" t="s">
        <v>10</v>
      </c>
      <c r="F1900" t="s">
        <v>16</v>
      </c>
      <c r="G1900" t="s">
        <v>19</v>
      </c>
    </row>
    <row r="1901" spans="1:7" x14ac:dyDescent="0.35">
      <c r="A1901">
        <v>33307325.982941899</v>
      </c>
      <c r="B1901">
        <v>5511392.7571724895</v>
      </c>
      <c r="C1901">
        <v>324</v>
      </c>
      <c r="D1901" t="s">
        <v>17</v>
      </c>
      <c r="E1901" t="s">
        <v>44</v>
      </c>
      <c r="F1901" t="s">
        <v>23</v>
      </c>
      <c r="G1901" t="s">
        <v>14</v>
      </c>
    </row>
    <row r="1902" spans="1:7" x14ac:dyDescent="0.35">
      <c r="A1902">
        <v>161458.94999999899</v>
      </c>
      <c r="B1902">
        <v>7200.18</v>
      </c>
      <c r="C1902">
        <v>122</v>
      </c>
      <c r="D1902" t="s">
        <v>7</v>
      </c>
      <c r="E1902" t="s">
        <v>35</v>
      </c>
      <c r="F1902" t="s">
        <v>16</v>
      </c>
      <c r="G1902" t="s">
        <v>36</v>
      </c>
    </row>
    <row r="1903" spans="1:7" x14ac:dyDescent="0.35">
      <c r="A1903">
        <v>266639.21345867898</v>
      </c>
      <c r="B1903">
        <v>36492.997665479998</v>
      </c>
      <c r="C1903">
        <v>93</v>
      </c>
      <c r="D1903" t="s">
        <v>20</v>
      </c>
      <c r="E1903" t="s">
        <v>25</v>
      </c>
      <c r="F1903" t="s">
        <v>9</v>
      </c>
      <c r="G1903" t="s">
        <v>26</v>
      </c>
    </row>
    <row r="1904" spans="1:7" x14ac:dyDescent="0.35">
      <c r="A1904">
        <v>229170.3</v>
      </c>
      <c r="B1904">
        <v>52606.78</v>
      </c>
      <c r="C1904">
        <v>242</v>
      </c>
      <c r="D1904" t="s">
        <v>42</v>
      </c>
      <c r="E1904" t="s">
        <v>25</v>
      </c>
      <c r="F1904" t="s">
        <v>9</v>
      </c>
      <c r="G1904" t="s">
        <v>26</v>
      </c>
    </row>
    <row r="1905" spans="1:7" x14ac:dyDescent="0.35">
      <c r="A1905">
        <v>8455.9</v>
      </c>
      <c r="B1905">
        <v>145.76999999999899</v>
      </c>
      <c r="C1905">
        <v>19</v>
      </c>
      <c r="D1905" t="s">
        <v>40</v>
      </c>
      <c r="E1905" t="s">
        <v>47</v>
      </c>
      <c r="F1905" t="s">
        <v>13</v>
      </c>
      <c r="G1905" t="s">
        <v>8</v>
      </c>
    </row>
    <row r="1906" spans="1:7" x14ac:dyDescent="0.35">
      <c r="A1906">
        <v>715665.02999999898</v>
      </c>
      <c r="B1906">
        <v>93796.799999999901</v>
      </c>
      <c r="C1906">
        <v>136</v>
      </c>
      <c r="D1906" t="s">
        <v>7</v>
      </c>
      <c r="E1906" t="s">
        <v>22</v>
      </c>
      <c r="F1906" t="s">
        <v>23</v>
      </c>
      <c r="G1906" t="s">
        <v>24</v>
      </c>
    </row>
    <row r="1907" spans="1:7" x14ac:dyDescent="0.35">
      <c r="A1907">
        <v>4424654.8582610004</v>
      </c>
      <c r="B1907">
        <v>576875.27642799902</v>
      </c>
      <c r="C1907">
        <v>411</v>
      </c>
      <c r="D1907" t="s">
        <v>17</v>
      </c>
      <c r="E1907" t="s">
        <v>65</v>
      </c>
      <c r="F1907" t="s">
        <v>13</v>
      </c>
      <c r="G1907" t="s">
        <v>41</v>
      </c>
    </row>
    <row r="1908" spans="1:7" x14ac:dyDescent="0.35">
      <c r="A1908">
        <v>34145085.369999997</v>
      </c>
      <c r="B1908">
        <v>4433362.8599999901</v>
      </c>
      <c r="C1908">
        <v>244</v>
      </c>
      <c r="D1908" t="s">
        <v>17</v>
      </c>
      <c r="E1908" t="s">
        <v>52</v>
      </c>
      <c r="F1908" t="s">
        <v>13</v>
      </c>
      <c r="G1908" t="s">
        <v>38</v>
      </c>
    </row>
    <row r="1909" spans="1:7" x14ac:dyDescent="0.35">
      <c r="A1909">
        <v>8376133.6999999899</v>
      </c>
      <c r="B1909">
        <v>1241031.1199999901</v>
      </c>
      <c r="C1909">
        <v>142</v>
      </c>
      <c r="D1909" t="s">
        <v>20</v>
      </c>
      <c r="E1909" t="s">
        <v>44</v>
      </c>
      <c r="F1909" t="s">
        <v>16</v>
      </c>
      <c r="G1909" t="s">
        <v>14</v>
      </c>
    </row>
    <row r="1910" spans="1:7" x14ac:dyDescent="0.35">
      <c r="A1910">
        <v>28046026.6199999</v>
      </c>
      <c r="B1910">
        <v>3767862.38</v>
      </c>
      <c r="C1910">
        <v>243</v>
      </c>
      <c r="D1910" t="s">
        <v>17</v>
      </c>
      <c r="E1910" t="s">
        <v>38</v>
      </c>
      <c r="F1910" t="s">
        <v>13</v>
      </c>
      <c r="G1910" t="s">
        <v>19</v>
      </c>
    </row>
    <row r="1911" spans="1:7" x14ac:dyDescent="0.35">
      <c r="A1911">
        <v>568420319.61000001</v>
      </c>
      <c r="B1911">
        <v>78309703.939999893</v>
      </c>
      <c r="C1911">
        <v>5142</v>
      </c>
      <c r="D1911" t="s">
        <v>17</v>
      </c>
      <c r="E1911" t="s">
        <v>26</v>
      </c>
      <c r="F1911" t="s">
        <v>46</v>
      </c>
      <c r="G1911" t="s">
        <v>10</v>
      </c>
    </row>
    <row r="1912" spans="1:7" x14ac:dyDescent="0.35">
      <c r="A1912">
        <v>62054939.935761198</v>
      </c>
      <c r="B1912">
        <v>14055212.146349501</v>
      </c>
      <c r="C1912">
        <v>310</v>
      </c>
      <c r="D1912" t="s">
        <v>18</v>
      </c>
      <c r="E1912" t="s">
        <v>15</v>
      </c>
      <c r="F1912" t="s">
        <v>13</v>
      </c>
      <c r="G1912" t="s">
        <v>14</v>
      </c>
    </row>
    <row r="1913" spans="1:7" x14ac:dyDescent="0.35">
      <c r="A1913">
        <v>819421.71075738</v>
      </c>
      <c r="B1913">
        <v>183580.83544021999</v>
      </c>
      <c r="C1913">
        <v>77</v>
      </c>
      <c r="D1913" t="s">
        <v>18</v>
      </c>
      <c r="E1913" t="s">
        <v>43</v>
      </c>
      <c r="F1913" t="s">
        <v>39</v>
      </c>
      <c r="G1913" t="s">
        <v>36</v>
      </c>
    </row>
    <row r="1914" spans="1:7" x14ac:dyDescent="0.35">
      <c r="A1914">
        <v>341866216.83999902</v>
      </c>
      <c r="B1914">
        <v>43464293.609999999</v>
      </c>
      <c r="C1914">
        <v>5139</v>
      </c>
      <c r="D1914" t="s">
        <v>17</v>
      </c>
      <c r="E1914" t="s">
        <v>70</v>
      </c>
      <c r="F1914" t="s">
        <v>46</v>
      </c>
      <c r="G1914" t="s">
        <v>38</v>
      </c>
    </row>
    <row r="1915" spans="1:7" x14ac:dyDescent="0.35">
      <c r="A1915">
        <v>144105492.989999</v>
      </c>
      <c r="B1915">
        <v>19851875.379999999</v>
      </c>
      <c r="C1915">
        <v>161</v>
      </c>
      <c r="D1915" t="s">
        <v>17</v>
      </c>
      <c r="E1915" t="s">
        <v>69</v>
      </c>
      <c r="F1915" t="s">
        <v>23</v>
      </c>
      <c r="G1915" t="s">
        <v>22</v>
      </c>
    </row>
    <row r="1916" spans="1:7" x14ac:dyDescent="0.35">
      <c r="A1916">
        <v>31037540.579999998</v>
      </c>
      <c r="B1916">
        <v>4062761.55</v>
      </c>
      <c r="C1916">
        <v>242</v>
      </c>
      <c r="D1916" t="s">
        <v>17</v>
      </c>
      <c r="E1916" t="s">
        <v>62</v>
      </c>
      <c r="F1916" t="s">
        <v>13</v>
      </c>
      <c r="G1916" t="s">
        <v>22</v>
      </c>
    </row>
    <row r="1917" spans="1:7" x14ac:dyDescent="0.35">
      <c r="A1917">
        <v>3026786.38</v>
      </c>
      <c r="B1917">
        <v>516023.549999999</v>
      </c>
      <c r="C1917">
        <v>82</v>
      </c>
      <c r="D1917" t="s">
        <v>30</v>
      </c>
      <c r="E1917" t="s">
        <v>59</v>
      </c>
      <c r="F1917" t="s">
        <v>9</v>
      </c>
      <c r="G1917" t="s">
        <v>38</v>
      </c>
    </row>
    <row r="1918" spans="1:7" x14ac:dyDescent="0.35">
      <c r="A1918">
        <v>1311498.53122736</v>
      </c>
      <c r="B1918">
        <v>226922.15359217901</v>
      </c>
      <c r="C1918">
        <v>75</v>
      </c>
      <c r="D1918" t="s">
        <v>18</v>
      </c>
      <c r="E1918" t="s">
        <v>81</v>
      </c>
      <c r="F1918" t="s">
        <v>46</v>
      </c>
      <c r="G1918" t="s">
        <v>36</v>
      </c>
    </row>
    <row r="1919" spans="1:7" x14ac:dyDescent="0.35">
      <c r="A1919">
        <v>154398.93</v>
      </c>
      <c r="B1919">
        <v>17854.439999999999</v>
      </c>
      <c r="C1919">
        <v>124</v>
      </c>
      <c r="D1919" t="s">
        <v>32</v>
      </c>
      <c r="E1919" t="s">
        <v>14</v>
      </c>
      <c r="F1919" t="s">
        <v>16</v>
      </c>
      <c r="G1919" t="s">
        <v>24</v>
      </c>
    </row>
    <row r="1920" spans="1:7" x14ac:dyDescent="0.35">
      <c r="A1920">
        <v>2754927.62214464</v>
      </c>
      <c r="B1920">
        <v>433917.30638531997</v>
      </c>
      <c r="C1920">
        <v>129</v>
      </c>
      <c r="D1920" t="s">
        <v>18</v>
      </c>
      <c r="E1920" t="s">
        <v>75</v>
      </c>
      <c r="F1920" t="s">
        <v>9</v>
      </c>
      <c r="G1920" t="s">
        <v>28</v>
      </c>
    </row>
    <row r="1921" spans="1:7" x14ac:dyDescent="0.35">
      <c r="A1921">
        <v>15577731.9699999</v>
      </c>
      <c r="B1921">
        <v>1960888.66</v>
      </c>
      <c r="C1921">
        <v>244</v>
      </c>
      <c r="D1921" t="s">
        <v>17</v>
      </c>
      <c r="E1921" t="s">
        <v>28</v>
      </c>
      <c r="F1921" t="s">
        <v>13</v>
      </c>
      <c r="G1921" t="s">
        <v>10</v>
      </c>
    </row>
    <row r="1922" spans="1:7" x14ac:dyDescent="0.35">
      <c r="A1922">
        <v>938195.35</v>
      </c>
      <c r="B1922">
        <v>120967.67999999999</v>
      </c>
      <c r="C1922">
        <v>231</v>
      </c>
      <c r="D1922" t="s">
        <v>32</v>
      </c>
      <c r="E1922" t="s">
        <v>52</v>
      </c>
      <c r="F1922" t="s">
        <v>9</v>
      </c>
      <c r="G1922" t="s">
        <v>38</v>
      </c>
    </row>
    <row r="1923" spans="1:7" x14ac:dyDescent="0.35">
      <c r="A1923">
        <v>77324043.654727504</v>
      </c>
      <c r="B1923">
        <v>15379956.596134</v>
      </c>
      <c r="C1923">
        <v>139</v>
      </c>
      <c r="D1923" t="s">
        <v>18</v>
      </c>
      <c r="E1923" t="s">
        <v>49</v>
      </c>
      <c r="F1923" t="s">
        <v>9</v>
      </c>
      <c r="G1923" t="s">
        <v>33</v>
      </c>
    </row>
    <row r="1924" spans="1:7" x14ac:dyDescent="0.35">
      <c r="A1924">
        <v>641606.43000000005</v>
      </c>
      <c r="B1924">
        <v>126005.5</v>
      </c>
      <c r="C1924">
        <v>128</v>
      </c>
      <c r="D1924" t="s">
        <v>7</v>
      </c>
      <c r="E1924" t="s">
        <v>44</v>
      </c>
      <c r="F1924" t="s">
        <v>16</v>
      </c>
      <c r="G1924" t="s">
        <v>14</v>
      </c>
    </row>
    <row r="1925" spans="1:7" x14ac:dyDescent="0.35">
      <c r="A1925">
        <v>151165.57</v>
      </c>
      <c r="B1925">
        <v>30223.1899999999</v>
      </c>
      <c r="C1925">
        <v>246</v>
      </c>
      <c r="D1925" t="s">
        <v>42</v>
      </c>
      <c r="E1925" t="s">
        <v>48</v>
      </c>
      <c r="F1925" t="s">
        <v>9</v>
      </c>
      <c r="G1925" t="s">
        <v>14</v>
      </c>
    </row>
    <row r="1926" spans="1:7" x14ac:dyDescent="0.35">
      <c r="A1926">
        <v>63481.049999999901</v>
      </c>
      <c r="B1926">
        <v>11850.59</v>
      </c>
      <c r="C1926">
        <v>116</v>
      </c>
      <c r="D1926" t="s">
        <v>42</v>
      </c>
      <c r="E1926" t="s">
        <v>10</v>
      </c>
      <c r="F1926" t="s">
        <v>16</v>
      </c>
      <c r="G1926" t="s">
        <v>19</v>
      </c>
    </row>
    <row r="1927" spans="1:7" x14ac:dyDescent="0.35">
      <c r="A1927">
        <v>339751.51999999897</v>
      </c>
      <c r="B1927">
        <v>34512.239999999998</v>
      </c>
      <c r="C1927">
        <v>134</v>
      </c>
      <c r="D1927" t="s">
        <v>7</v>
      </c>
      <c r="E1927" t="s">
        <v>70</v>
      </c>
      <c r="F1927" t="s">
        <v>16</v>
      </c>
      <c r="G1927" t="s">
        <v>38</v>
      </c>
    </row>
    <row r="1928" spans="1:7" x14ac:dyDescent="0.35">
      <c r="A1928">
        <v>141936.68363675999</v>
      </c>
      <c r="B1928">
        <v>19920.604508640001</v>
      </c>
      <c r="C1928">
        <v>141</v>
      </c>
      <c r="D1928" t="s">
        <v>20</v>
      </c>
      <c r="E1928" t="s">
        <v>25</v>
      </c>
      <c r="F1928" t="s">
        <v>16</v>
      </c>
      <c r="G1928" t="s">
        <v>26</v>
      </c>
    </row>
    <row r="1929" spans="1:7" x14ac:dyDescent="0.35">
      <c r="A1929">
        <v>138795.03</v>
      </c>
      <c r="B1929">
        <v>21518.91</v>
      </c>
      <c r="C1929">
        <v>64</v>
      </c>
      <c r="D1929" t="s">
        <v>40</v>
      </c>
      <c r="E1929" t="s">
        <v>44</v>
      </c>
      <c r="F1929" t="s">
        <v>46</v>
      </c>
      <c r="G1929" t="s">
        <v>33</v>
      </c>
    </row>
    <row r="1930" spans="1:7" x14ac:dyDescent="0.35">
      <c r="A1930">
        <v>14245256.476808401</v>
      </c>
      <c r="B1930">
        <v>2307087.7007777798</v>
      </c>
      <c r="C1930">
        <v>76</v>
      </c>
      <c r="D1930" t="s">
        <v>18</v>
      </c>
      <c r="E1930" t="s">
        <v>21</v>
      </c>
      <c r="F1930" t="s">
        <v>46</v>
      </c>
      <c r="G1930" t="s">
        <v>22</v>
      </c>
    </row>
    <row r="1931" spans="1:7" x14ac:dyDescent="0.35">
      <c r="A1931">
        <v>314322.93</v>
      </c>
      <c r="B1931">
        <v>77550.73</v>
      </c>
      <c r="C1931">
        <v>25</v>
      </c>
      <c r="D1931" t="s">
        <v>30</v>
      </c>
      <c r="E1931" t="s">
        <v>48</v>
      </c>
      <c r="F1931" t="s">
        <v>13</v>
      </c>
      <c r="G1931" t="s">
        <v>14</v>
      </c>
    </row>
    <row r="1932" spans="1:7" x14ac:dyDescent="0.35">
      <c r="A1932">
        <v>256829.39734917899</v>
      </c>
      <c r="B1932">
        <v>49678.600807000003</v>
      </c>
      <c r="C1932">
        <v>222</v>
      </c>
      <c r="D1932" t="s">
        <v>18</v>
      </c>
      <c r="E1932" t="s">
        <v>74</v>
      </c>
      <c r="F1932" t="s">
        <v>16</v>
      </c>
      <c r="G1932" t="s">
        <v>41</v>
      </c>
    </row>
    <row r="1933" spans="1:7" x14ac:dyDescent="0.35">
      <c r="A1933">
        <v>10557001.289999999</v>
      </c>
      <c r="B1933">
        <v>1752194.75</v>
      </c>
      <c r="C1933">
        <v>126</v>
      </c>
      <c r="D1933" t="s">
        <v>20</v>
      </c>
      <c r="E1933" t="s">
        <v>49</v>
      </c>
      <c r="F1933" t="s">
        <v>23</v>
      </c>
      <c r="G1933" t="s">
        <v>33</v>
      </c>
    </row>
    <row r="1934" spans="1:7" x14ac:dyDescent="0.35">
      <c r="A1934">
        <v>172908.28</v>
      </c>
      <c r="B1934">
        <v>23895.309999999899</v>
      </c>
      <c r="C1934">
        <v>42</v>
      </c>
      <c r="D1934" t="s">
        <v>11</v>
      </c>
      <c r="E1934" t="s">
        <v>45</v>
      </c>
      <c r="F1934" t="s">
        <v>23</v>
      </c>
      <c r="G1934" t="s">
        <v>14</v>
      </c>
    </row>
    <row r="1935" spans="1:7" x14ac:dyDescent="0.35">
      <c r="A1935">
        <v>19851237.496386599</v>
      </c>
      <c r="B1935">
        <v>3614052.5239807698</v>
      </c>
      <c r="C1935">
        <v>128</v>
      </c>
      <c r="D1935" t="s">
        <v>18</v>
      </c>
      <c r="E1935" t="s">
        <v>38</v>
      </c>
      <c r="F1935" t="s">
        <v>39</v>
      </c>
      <c r="G1935" t="s">
        <v>19</v>
      </c>
    </row>
    <row r="1936" spans="1:7" x14ac:dyDescent="0.35">
      <c r="A1936">
        <v>43848354.699457102</v>
      </c>
      <c r="B1936">
        <v>7927397.0020195702</v>
      </c>
      <c r="C1936">
        <v>81</v>
      </c>
      <c r="D1936" t="s">
        <v>18</v>
      </c>
      <c r="E1936" t="s">
        <v>48</v>
      </c>
      <c r="F1936" t="s">
        <v>39</v>
      </c>
      <c r="G1936" t="s">
        <v>14</v>
      </c>
    </row>
    <row r="1937" spans="1:7" x14ac:dyDescent="0.35">
      <c r="A1937">
        <v>1022256.4499999901</v>
      </c>
      <c r="B1937">
        <v>137410.68999999901</v>
      </c>
      <c r="C1937">
        <v>214</v>
      </c>
      <c r="D1937" t="s">
        <v>32</v>
      </c>
      <c r="E1937" t="s">
        <v>55</v>
      </c>
      <c r="F1937" t="s">
        <v>9</v>
      </c>
      <c r="G1937" t="s">
        <v>8</v>
      </c>
    </row>
    <row r="1938" spans="1:7" x14ac:dyDescent="0.35">
      <c r="A1938">
        <v>1134223.8699999901</v>
      </c>
      <c r="B1938">
        <v>147898.37</v>
      </c>
      <c r="C1938">
        <v>235</v>
      </c>
      <c r="D1938" t="s">
        <v>32</v>
      </c>
      <c r="E1938" t="s">
        <v>33</v>
      </c>
      <c r="F1938" t="s">
        <v>9</v>
      </c>
      <c r="G1938" t="s">
        <v>24</v>
      </c>
    </row>
    <row r="1939" spans="1:7" x14ac:dyDescent="0.35">
      <c r="A1939">
        <v>22821129.383294001</v>
      </c>
      <c r="B1939">
        <v>3099210.6510969899</v>
      </c>
      <c r="C1939">
        <v>320</v>
      </c>
      <c r="D1939" t="s">
        <v>17</v>
      </c>
      <c r="E1939" t="s">
        <v>49</v>
      </c>
      <c r="F1939" t="s">
        <v>23</v>
      </c>
      <c r="G1939" t="s">
        <v>33</v>
      </c>
    </row>
    <row r="1940" spans="1:7" x14ac:dyDescent="0.35">
      <c r="A1940">
        <v>2032762.1806910001</v>
      </c>
      <c r="B1940">
        <v>284501.44434250001</v>
      </c>
      <c r="C1940">
        <v>61</v>
      </c>
      <c r="D1940" t="s">
        <v>17</v>
      </c>
      <c r="E1940" t="s">
        <v>78</v>
      </c>
      <c r="F1940" t="s">
        <v>39</v>
      </c>
      <c r="G1940" t="s">
        <v>8</v>
      </c>
    </row>
    <row r="1941" spans="1:7" x14ac:dyDescent="0.35">
      <c r="A1941">
        <v>2701481.2742279898</v>
      </c>
      <c r="B1941">
        <v>456539.541254499</v>
      </c>
      <c r="C1941">
        <v>59</v>
      </c>
      <c r="D1941" t="s">
        <v>17</v>
      </c>
      <c r="E1941" t="s">
        <v>50</v>
      </c>
      <c r="F1941" t="s">
        <v>39</v>
      </c>
      <c r="G1941" t="s">
        <v>8</v>
      </c>
    </row>
    <row r="1942" spans="1:7" x14ac:dyDescent="0.35">
      <c r="A1942">
        <v>34085422.276321903</v>
      </c>
      <c r="B1942">
        <v>7154149.27918428</v>
      </c>
      <c r="C1942">
        <v>129</v>
      </c>
      <c r="D1942" t="s">
        <v>18</v>
      </c>
      <c r="E1942" t="s">
        <v>62</v>
      </c>
      <c r="F1942" t="s">
        <v>39</v>
      </c>
      <c r="G1942" t="s">
        <v>22</v>
      </c>
    </row>
    <row r="1943" spans="1:7" x14ac:dyDescent="0.35">
      <c r="A1943">
        <v>23344506.739999998</v>
      </c>
      <c r="B1943">
        <v>2870712.12</v>
      </c>
      <c r="C1943">
        <v>247</v>
      </c>
      <c r="D1943" t="s">
        <v>17</v>
      </c>
      <c r="E1943" t="s">
        <v>19</v>
      </c>
      <c r="F1943" t="s">
        <v>13</v>
      </c>
      <c r="G1943" t="s">
        <v>19</v>
      </c>
    </row>
    <row r="1944" spans="1:7" x14ac:dyDescent="0.35">
      <c r="A1944">
        <v>889654.27999999898</v>
      </c>
      <c r="B1944">
        <v>47883.76</v>
      </c>
      <c r="C1944">
        <v>107</v>
      </c>
      <c r="D1944" t="s">
        <v>7</v>
      </c>
      <c r="E1944" t="s">
        <v>78</v>
      </c>
      <c r="F1944" t="s">
        <v>23</v>
      </c>
      <c r="G1944" t="s">
        <v>8</v>
      </c>
    </row>
    <row r="1945" spans="1:7" x14ac:dyDescent="0.35">
      <c r="A1945">
        <v>978629.28</v>
      </c>
      <c r="B1945">
        <v>161619.10999999999</v>
      </c>
      <c r="C1945">
        <v>101</v>
      </c>
      <c r="D1945" t="s">
        <v>7</v>
      </c>
      <c r="E1945" t="s">
        <v>54</v>
      </c>
      <c r="F1945" t="s">
        <v>23</v>
      </c>
      <c r="G1945" t="s">
        <v>51</v>
      </c>
    </row>
    <row r="1946" spans="1:7" x14ac:dyDescent="0.35">
      <c r="A1946">
        <v>10078.94</v>
      </c>
      <c r="B1946">
        <v>1357.9299999999901</v>
      </c>
      <c r="C1946">
        <v>16</v>
      </c>
      <c r="D1946" t="s">
        <v>42</v>
      </c>
      <c r="E1946" t="s">
        <v>29</v>
      </c>
      <c r="F1946" t="s">
        <v>46</v>
      </c>
      <c r="G1946" t="s">
        <v>22</v>
      </c>
    </row>
    <row r="1947" spans="1:7" x14ac:dyDescent="0.35">
      <c r="A1947">
        <v>802321.37999999896</v>
      </c>
      <c r="B1947">
        <v>125811.84</v>
      </c>
      <c r="C1947">
        <v>102</v>
      </c>
      <c r="D1947" t="s">
        <v>11</v>
      </c>
      <c r="E1947" t="s">
        <v>35</v>
      </c>
      <c r="F1947" t="s">
        <v>13</v>
      </c>
      <c r="G1947" t="s">
        <v>36</v>
      </c>
    </row>
    <row r="1948" spans="1:7" x14ac:dyDescent="0.35">
      <c r="A1948">
        <v>1828154.49999999</v>
      </c>
      <c r="B1948">
        <v>186675.299999999</v>
      </c>
      <c r="C1948">
        <v>55</v>
      </c>
      <c r="D1948" t="s">
        <v>30</v>
      </c>
      <c r="E1948" t="s">
        <v>68</v>
      </c>
      <c r="F1948" t="s">
        <v>39</v>
      </c>
      <c r="G1948" t="s">
        <v>38</v>
      </c>
    </row>
    <row r="1949" spans="1:7" x14ac:dyDescent="0.35">
      <c r="A1949">
        <v>16633128.16</v>
      </c>
      <c r="B1949">
        <v>2130996.69</v>
      </c>
      <c r="C1949">
        <v>234</v>
      </c>
      <c r="D1949" t="s">
        <v>20</v>
      </c>
      <c r="E1949" t="s">
        <v>24</v>
      </c>
      <c r="F1949" t="s">
        <v>13</v>
      </c>
      <c r="G1949" t="s">
        <v>19</v>
      </c>
    </row>
    <row r="1950" spans="1:7" x14ac:dyDescent="0.35">
      <c r="A1950">
        <v>935257.96999999904</v>
      </c>
      <c r="B1950">
        <v>131404.29</v>
      </c>
      <c r="C1950">
        <v>129</v>
      </c>
      <c r="D1950" t="s">
        <v>7</v>
      </c>
      <c r="E1950" t="s">
        <v>70</v>
      </c>
      <c r="F1950" t="s">
        <v>23</v>
      </c>
      <c r="G1950" t="s">
        <v>38</v>
      </c>
    </row>
    <row r="1951" spans="1:7" x14ac:dyDescent="0.35">
      <c r="A1951">
        <v>196339.179999999</v>
      </c>
      <c r="B1951">
        <v>32974.949999999997</v>
      </c>
      <c r="C1951">
        <v>46</v>
      </c>
      <c r="D1951" t="s">
        <v>40</v>
      </c>
      <c r="E1951" t="s">
        <v>80</v>
      </c>
      <c r="F1951" t="s">
        <v>16</v>
      </c>
      <c r="G1951" t="s">
        <v>26</v>
      </c>
    </row>
    <row r="1952" spans="1:7" x14ac:dyDescent="0.35">
      <c r="A1952">
        <v>80708194.862681493</v>
      </c>
      <c r="B1952">
        <v>12107990.2036056</v>
      </c>
      <c r="C1952">
        <v>249</v>
      </c>
      <c r="D1952" t="s">
        <v>18</v>
      </c>
      <c r="E1952" t="s">
        <v>24</v>
      </c>
      <c r="F1952" t="s">
        <v>9</v>
      </c>
      <c r="G1952" t="s">
        <v>19</v>
      </c>
    </row>
    <row r="1953" spans="1:7" x14ac:dyDescent="0.35">
      <c r="A1953">
        <v>15982351.289999999</v>
      </c>
      <c r="B1953">
        <v>2287594.5599999898</v>
      </c>
      <c r="C1953">
        <v>125</v>
      </c>
      <c r="D1953" t="s">
        <v>20</v>
      </c>
      <c r="E1953" t="s">
        <v>37</v>
      </c>
      <c r="F1953" t="s">
        <v>23</v>
      </c>
      <c r="G1953" t="s">
        <v>38</v>
      </c>
    </row>
    <row r="1954" spans="1:7" x14ac:dyDescent="0.35">
      <c r="A1954">
        <v>914527.90999999898</v>
      </c>
      <c r="B1954">
        <v>172896.95</v>
      </c>
      <c r="C1954">
        <v>232</v>
      </c>
      <c r="D1954" t="s">
        <v>32</v>
      </c>
      <c r="E1954" t="s">
        <v>15</v>
      </c>
      <c r="F1954" t="s">
        <v>9</v>
      </c>
      <c r="G1954" t="s">
        <v>14</v>
      </c>
    </row>
    <row r="1955" spans="1:7" x14ac:dyDescent="0.35">
      <c r="A1955">
        <v>1282783.8899999999</v>
      </c>
      <c r="B1955">
        <v>124611.04</v>
      </c>
      <c r="C1955">
        <v>57</v>
      </c>
      <c r="D1955" t="s">
        <v>30</v>
      </c>
      <c r="E1955" t="s">
        <v>28</v>
      </c>
      <c r="F1955" t="s">
        <v>39</v>
      </c>
      <c r="G1955" t="s">
        <v>10</v>
      </c>
    </row>
    <row r="1956" spans="1:7" x14ac:dyDescent="0.35">
      <c r="A1956">
        <v>36042011.369023003</v>
      </c>
      <c r="B1956">
        <v>4793319.3498465</v>
      </c>
      <c r="C1956">
        <v>325</v>
      </c>
      <c r="D1956" t="s">
        <v>17</v>
      </c>
      <c r="E1956" t="s">
        <v>77</v>
      </c>
      <c r="F1956" t="s">
        <v>23</v>
      </c>
      <c r="G1956" t="s">
        <v>36</v>
      </c>
    </row>
    <row r="1957" spans="1:7" x14ac:dyDescent="0.35">
      <c r="A1957">
        <v>426834.27</v>
      </c>
      <c r="B1957">
        <v>65390.05</v>
      </c>
      <c r="C1957">
        <v>82</v>
      </c>
      <c r="D1957" t="s">
        <v>32</v>
      </c>
      <c r="E1957" t="s">
        <v>38</v>
      </c>
      <c r="F1957" t="s">
        <v>46</v>
      </c>
      <c r="G1957" t="s">
        <v>19</v>
      </c>
    </row>
    <row r="1958" spans="1:7" x14ac:dyDescent="0.35">
      <c r="A1958">
        <v>1468253.15</v>
      </c>
      <c r="B1958">
        <v>199611.66999999899</v>
      </c>
      <c r="C1958">
        <v>98</v>
      </c>
      <c r="D1958" t="s">
        <v>11</v>
      </c>
      <c r="E1958" t="s">
        <v>58</v>
      </c>
      <c r="F1958" t="s">
        <v>16</v>
      </c>
      <c r="G1958" t="s">
        <v>33</v>
      </c>
    </row>
    <row r="1959" spans="1:7" x14ac:dyDescent="0.35">
      <c r="A1959">
        <v>14297352.0599999</v>
      </c>
      <c r="B1959">
        <v>2066371.07</v>
      </c>
      <c r="C1959">
        <v>220</v>
      </c>
      <c r="D1959" t="s">
        <v>20</v>
      </c>
      <c r="E1959" t="s">
        <v>59</v>
      </c>
      <c r="F1959" t="s">
        <v>13</v>
      </c>
      <c r="G1959" t="s">
        <v>38</v>
      </c>
    </row>
    <row r="1960" spans="1:7" x14ac:dyDescent="0.35">
      <c r="A1960">
        <v>355850.299999999</v>
      </c>
      <c r="B1960">
        <v>51925.6499999999</v>
      </c>
      <c r="C1960">
        <v>63</v>
      </c>
      <c r="D1960" t="s">
        <v>32</v>
      </c>
      <c r="E1960" t="s">
        <v>12</v>
      </c>
      <c r="F1960" t="s">
        <v>46</v>
      </c>
      <c r="G1960" t="s">
        <v>14</v>
      </c>
    </row>
    <row r="1961" spans="1:7" x14ac:dyDescent="0.35">
      <c r="A1961">
        <v>1910103.88</v>
      </c>
      <c r="B1961">
        <v>273839.95999999897</v>
      </c>
      <c r="C1961">
        <v>94</v>
      </c>
      <c r="D1961" t="s">
        <v>11</v>
      </c>
      <c r="E1961" t="s">
        <v>22</v>
      </c>
      <c r="F1961" t="s">
        <v>16</v>
      </c>
      <c r="G1961" t="s">
        <v>24</v>
      </c>
    </row>
    <row r="1962" spans="1:7" x14ac:dyDescent="0.35">
      <c r="A1962">
        <v>818411.98</v>
      </c>
      <c r="B1962">
        <v>120250.41</v>
      </c>
      <c r="C1962">
        <v>99</v>
      </c>
      <c r="D1962" t="s">
        <v>11</v>
      </c>
      <c r="E1962" t="s">
        <v>41</v>
      </c>
      <c r="F1962" t="s">
        <v>13</v>
      </c>
      <c r="G1962" t="s">
        <v>41</v>
      </c>
    </row>
    <row r="1963" spans="1:7" x14ac:dyDescent="0.35">
      <c r="A1963">
        <v>714933.48999999894</v>
      </c>
      <c r="B1963">
        <v>126744.45</v>
      </c>
      <c r="C1963">
        <v>21</v>
      </c>
      <c r="D1963" t="s">
        <v>30</v>
      </c>
      <c r="E1963" t="s">
        <v>44</v>
      </c>
      <c r="F1963" t="s">
        <v>46</v>
      </c>
      <c r="G1963" t="s">
        <v>14</v>
      </c>
    </row>
    <row r="1964" spans="1:7" x14ac:dyDescent="0.35">
      <c r="A1964">
        <v>780203.75</v>
      </c>
      <c r="B1964">
        <v>89982.909999999902</v>
      </c>
      <c r="C1964">
        <v>45</v>
      </c>
      <c r="D1964" t="s">
        <v>30</v>
      </c>
      <c r="E1964" t="s">
        <v>56</v>
      </c>
      <c r="F1964" t="s">
        <v>16</v>
      </c>
      <c r="G1964" t="s">
        <v>33</v>
      </c>
    </row>
    <row r="1965" spans="1:7" x14ac:dyDescent="0.35">
      <c r="A1965">
        <v>101120.58</v>
      </c>
      <c r="B1965">
        <v>13195.38</v>
      </c>
      <c r="C1965">
        <v>71</v>
      </c>
      <c r="D1965" t="s">
        <v>40</v>
      </c>
      <c r="E1965" t="s">
        <v>34</v>
      </c>
      <c r="F1965" t="s">
        <v>46</v>
      </c>
      <c r="G1965" t="s">
        <v>22</v>
      </c>
    </row>
    <row r="1966" spans="1:7" x14ac:dyDescent="0.35">
      <c r="A1966">
        <v>5514508.6056578802</v>
      </c>
      <c r="B1966">
        <v>742606.40346379904</v>
      </c>
      <c r="C1966">
        <v>24</v>
      </c>
      <c r="D1966" t="s">
        <v>18</v>
      </c>
      <c r="E1966" t="s">
        <v>26</v>
      </c>
      <c r="F1966" t="s">
        <v>46</v>
      </c>
      <c r="G1966" t="s">
        <v>10</v>
      </c>
    </row>
    <row r="1967" spans="1:7" x14ac:dyDescent="0.35">
      <c r="A1967">
        <v>2822047.64</v>
      </c>
      <c r="B1967">
        <v>437881.75</v>
      </c>
      <c r="C1967">
        <v>154</v>
      </c>
      <c r="D1967" t="s">
        <v>7</v>
      </c>
      <c r="E1967" t="s">
        <v>34</v>
      </c>
      <c r="F1967" t="s">
        <v>39</v>
      </c>
      <c r="G1967" t="s">
        <v>33</v>
      </c>
    </row>
    <row r="1968" spans="1:7" x14ac:dyDescent="0.35">
      <c r="A1968">
        <v>222737.98529506</v>
      </c>
      <c r="B1968">
        <v>42672.710327599998</v>
      </c>
      <c r="C1968">
        <v>249</v>
      </c>
      <c r="D1968" t="s">
        <v>18</v>
      </c>
      <c r="E1968" t="s">
        <v>86</v>
      </c>
      <c r="F1968" t="s">
        <v>16</v>
      </c>
      <c r="G1968" t="s">
        <v>64</v>
      </c>
    </row>
    <row r="1969" spans="1:7" x14ac:dyDescent="0.35">
      <c r="A1969">
        <v>20270633.02</v>
      </c>
      <c r="B1969">
        <v>2904691.83</v>
      </c>
      <c r="C1969">
        <v>94</v>
      </c>
      <c r="D1969" t="s">
        <v>20</v>
      </c>
      <c r="E1969" t="s">
        <v>10</v>
      </c>
      <c r="F1969" t="s">
        <v>9</v>
      </c>
      <c r="G1969" t="s">
        <v>19</v>
      </c>
    </row>
    <row r="1970" spans="1:7" x14ac:dyDescent="0.35">
      <c r="A1970">
        <v>14951157.7399999</v>
      </c>
      <c r="B1970">
        <v>2079695.0799999901</v>
      </c>
      <c r="C1970">
        <v>126</v>
      </c>
      <c r="D1970" t="s">
        <v>20</v>
      </c>
      <c r="E1970" t="s">
        <v>38</v>
      </c>
      <c r="F1970" t="s">
        <v>23</v>
      </c>
      <c r="G1970" t="s">
        <v>19</v>
      </c>
    </row>
    <row r="1971" spans="1:7" x14ac:dyDescent="0.35">
      <c r="A1971">
        <v>755795.32878629898</v>
      </c>
      <c r="B1971">
        <v>95183.755939800001</v>
      </c>
      <c r="C1971">
        <v>102</v>
      </c>
      <c r="D1971" t="s">
        <v>30</v>
      </c>
      <c r="E1971" t="s">
        <v>31</v>
      </c>
      <c r="F1971" t="s">
        <v>23</v>
      </c>
      <c r="G1971" t="s">
        <v>28</v>
      </c>
    </row>
    <row r="1972" spans="1:7" x14ac:dyDescent="0.35">
      <c r="A1972">
        <v>1757562.16</v>
      </c>
      <c r="B1972">
        <v>211067.81</v>
      </c>
      <c r="C1972">
        <v>187</v>
      </c>
      <c r="D1972" t="s">
        <v>7</v>
      </c>
      <c r="E1972" t="s">
        <v>33</v>
      </c>
      <c r="F1972" t="s">
        <v>46</v>
      </c>
      <c r="G1972" t="s">
        <v>24</v>
      </c>
    </row>
    <row r="1973" spans="1:7" x14ac:dyDescent="0.35">
      <c r="A1973">
        <v>361549.00999999902</v>
      </c>
      <c r="B1973">
        <v>50691.1</v>
      </c>
      <c r="C1973">
        <v>38</v>
      </c>
      <c r="D1973" t="s">
        <v>11</v>
      </c>
      <c r="E1973" t="s">
        <v>80</v>
      </c>
      <c r="F1973" t="s">
        <v>46</v>
      </c>
      <c r="G1973" t="s">
        <v>26</v>
      </c>
    </row>
    <row r="1974" spans="1:7" x14ac:dyDescent="0.35">
      <c r="A1974">
        <v>1574366.48</v>
      </c>
      <c r="B1974">
        <v>156054.489999999</v>
      </c>
      <c r="C1974">
        <v>56</v>
      </c>
      <c r="D1974" t="s">
        <v>30</v>
      </c>
      <c r="E1974" t="s">
        <v>8</v>
      </c>
      <c r="F1974" t="s">
        <v>39</v>
      </c>
      <c r="G1974" t="s">
        <v>10</v>
      </c>
    </row>
    <row r="1975" spans="1:7" x14ac:dyDescent="0.35">
      <c r="A1975">
        <v>172559.86959839999</v>
      </c>
      <c r="B1975">
        <v>22563.570746040001</v>
      </c>
      <c r="C1975">
        <v>136</v>
      </c>
      <c r="D1975" t="s">
        <v>20</v>
      </c>
      <c r="E1975" t="s">
        <v>50</v>
      </c>
      <c r="F1975" t="s">
        <v>16</v>
      </c>
      <c r="G1975" t="s">
        <v>8</v>
      </c>
    </row>
    <row r="1976" spans="1:7" x14ac:dyDescent="0.35">
      <c r="A1976">
        <v>1425297.61</v>
      </c>
      <c r="B1976">
        <v>189254.55</v>
      </c>
      <c r="C1976">
        <v>91</v>
      </c>
      <c r="D1976" t="s">
        <v>11</v>
      </c>
      <c r="E1976" t="s">
        <v>53</v>
      </c>
      <c r="F1976" t="s">
        <v>16</v>
      </c>
      <c r="G1976" t="s">
        <v>28</v>
      </c>
    </row>
    <row r="1977" spans="1:7" x14ac:dyDescent="0.35">
      <c r="A1977">
        <v>1455663.96999999</v>
      </c>
      <c r="B1977">
        <v>204959.57</v>
      </c>
      <c r="C1977">
        <v>99</v>
      </c>
      <c r="D1977" t="s">
        <v>11</v>
      </c>
      <c r="E1977" t="s">
        <v>49</v>
      </c>
      <c r="F1977" t="s">
        <v>16</v>
      </c>
      <c r="G1977" t="s">
        <v>33</v>
      </c>
    </row>
    <row r="1978" spans="1:7" x14ac:dyDescent="0.35">
      <c r="A1978">
        <v>102047.62</v>
      </c>
      <c r="B1978">
        <v>14567.6</v>
      </c>
      <c r="C1978">
        <v>58</v>
      </c>
      <c r="D1978" t="s">
        <v>7</v>
      </c>
      <c r="E1978" t="s">
        <v>14</v>
      </c>
      <c r="F1978" t="s">
        <v>13</v>
      </c>
      <c r="G1978" t="s">
        <v>24</v>
      </c>
    </row>
    <row r="1979" spans="1:7" x14ac:dyDescent="0.35">
      <c r="A1979">
        <v>6387.24</v>
      </c>
      <c r="B1979">
        <v>1169.4299999999901</v>
      </c>
      <c r="C1979">
        <v>13</v>
      </c>
      <c r="D1979" t="s">
        <v>42</v>
      </c>
      <c r="E1979" t="s">
        <v>58</v>
      </c>
      <c r="F1979" t="s">
        <v>13</v>
      </c>
      <c r="G1979" t="s">
        <v>33</v>
      </c>
    </row>
    <row r="1980" spans="1:7" x14ac:dyDescent="0.35">
      <c r="A1980">
        <v>20421299.899999999</v>
      </c>
      <c r="B1980">
        <v>4493660.9400000004</v>
      </c>
      <c r="C1980">
        <v>50</v>
      </c>
      <c r="D1980" t="s">
        <v>30</v>
      </c>
      <c r="E1980" t="s">
        <v>15</v>
      </c>
      <c r="F1980" t="s">
        <v>39</v>
      </c>
      <c r="G1980" t="s">
        <v>14</v>
      </c>
    </row>
    <row r="1981" spans="1:7" x14ac:dyDescent="0.35">
      <c r="A1981">
        <v>473019.41</v>
      </c>
      <c r="B1981">
        <v>45467.42</v>
      </c>
      <c r="C1981">
        <v>47</v>
      </c>
      <c r="D1981" t="s">
        <v>11</v>
      </c>
      <c r="E1981" t="s">
        <v>8</v>
      </c>
      <c r="F1981" t="s">
        <v>46</v>
      </c>
      <c r="G1981" t="s">
        <v>10</v>
      </c>
    </row>
    <row r="1982" spans="1:7" x14ac:dyDescent="0.35">
      <c r="A1982">
        <v>20352405.829999901</v>
      </c>
      <c r="B1982">
        <v>4774829.4599999897</v>
      </c>
      <c r="C1982">
        <v>48</v>
      </c>
      <c r="D1982" t="s">
        <v>30</v>
      </c>
      <c r="E1982" t="s">
        <v>48</v>
      </c>
      <c r="F1982" t="s">
        <v>39</v>
      </c>
      <c r="G1982" t="s">
        <v>14</v>
      </c>
    </row>
    <row r="1983" spans="1:7" x14ac:dyDescent="0.35">
      <c r="A1983">
        <v>230068.34999999899</v>
      </c>
      <c r="B1983">
        <v>26490.85</v>
      </c>
      <c r="C1983">
        <v>136</v>
      </c>
      <c r="D1983" t="s">
        <v>7</v>
      </c>
      <c r="E1983" t="s">
        <v>26</v>
      </c>
      <c r="F1983" t="s">
        <v>16</v>
      </c>
      <c r="G1983" t="s">
        <v>10</v>
      </c>
    </row>
    <row r="1984" spans="1:7" x14ac:dyDescent="0.35">
      <c r="A1984">
        <v>159882.86999999901</v>
      </c>
      <c r="B1984">
        <v>21881.089999999898</v>
      </c>
      <c r="C1984">
        <v>32</v>
      </c>
      <c r="D1984" t="s">
        <v>11</v>
      </c>
      <c r="E1984" t="s">
        <v>53</v>
      </c>
      <c r="F1984" t="s">
        <v>23</v>
      </c>
      <c r="G1984" t="s">
        <v>28</v>
      </c>
    </row>
    <row r="1985" spans="1:7" x14ac:dyDescent="0.35">
      <c r="A1985">
        <v>57669879.145455398</v>
      </c>
      <c r="B1985">
        <v>13359748.8587585</v>
      </c>
      <c r="C1985">
        <v>322</v>
      </c>
      <c r="D1985" t="s">
        <v>17</v>
      </c>
      <c r="E1985" t="s">
        <v>53</v>
      </c>
      <c r="F1985" t="s">
        <v>23</v>
      </c>
      <c r="G1985" t="s">
        <v>28</v>
      </c>
    </row>
    <row r="1986" spans="1:7" x14ac:dyDescent="0.35">
      <c r="A1986">
        <v>32114.05</v>
      </c>
      <c r="B1986">
        <v>2714.74</v>
      </c>
      <c r="C1986">
        <v>38</v>
      </c>
      <c r="D1986" t="s">
        <v>7</v>
      </c>
      <c r="E1986" t="s">
        <v>67</v>
      </c>
      <c r="F1986" t="s">
        <v>13</v>
      </c>
      <c r="G1986" t="s">
        <v>51</v>
      </c>
    </row>
    <row r="1987" spans="1:7" x14ac:dyDescent="0.35">
      <c r="A1987">
        <v>2561226.1262059999</v>
      </c>
      <c r="B1987">
        <v>418018.44533349999</v>
      </c>
      <c r="C1987">
        <v>59</v>
      </c>
      <c r="D1987" t="s">
        <v>17</v>
      </c>
      <c r="E1987" t="s">
        <v>73</v>
      </c>
      <c r="F1987" t="s">
        <v>39</v>
      </c>
      <c r="G1987" t="s">
        <v>36</v>
      </c>
    </row>
    <row r="1988" spans="1:7" x14ac:dyDescent="0.35">
      <c r="A1988">
        <v>47906825.115778498</v>
      </c>
      <c r="B1988">
        <v>9458389.2723939009</v>
      </c>
      <c r="C1988">
        <v>52</v>
      </c>
      <c r="D1988" t="s">
        <v>18</v>
      </c>
      <c r="E1988" t="s">
        <v>12</v>
      </c>
      <c r="F1988" t="s">
        <v>46</v>
      </c>
      <c r="G1988" t="s">
        <v>14</v>
      </c>
    </row>
    <row r="1989" spans="1:7" x14ac:dyDescent="0.35">
      <c r="A1989">
        <v>65613.64</v>
      </c>
      <c r="B1989">
        <v>9609.7900000000009</v>
      </c>
      <c r="C1989">
        <v>78</v>
      </c>
      <c r="D1989" t="s">
        <v>42</v>
      </c>
      <c r="E1989" t="s">
        <v>61</v>
      </c>
      <c r="F1989" t="s">
        <v>16</v>
      </c>
      <c r="G1989" t="s">
        <v>26</v>
      </c>
    </row>
    <row r="1990" spans="1:7" x14ac:dyDescent="0.35">
      <c r="A1990">
        <v>43903.9</v>
      </c>
      <c r="B1990">
        <v>5079.99</v>
      </c>
      <c r="C1990">
        <v>24</v>
      </c>
      <c r="D1990" t="s">
        <v>40</v>
      </c>
      <c r="E1990" t="s">
        <v>80</v>
      </c>
      <c r="F1990" t="s">
        <v>13</v>
      </c>
      <c r="G1990" t="s">
        <v>26</v>
      </c>
    </row>
    <row r="1991" spans="1:7" x14ac:dyDescent="0.35">
      <c r="A1991">
        <v>4833.0799999999899</v>
      </c>
      <c r="B1991">
        <v>510.95</v>
      </c>
      <c r="C1991">
        <v>5</v>
      </c>
      <c r="D1991" t="s">
        <v>32</v>
      </c>
      <c r="E1991" t="s">
        <v>10</v>
      </c>
      <c r="F1991" t="s">
        <v>13</v>
      </c>
      <c r="G1991" t="s">
        <v>19</v>
      </c>
    </row>
    <row r="1992" spans="1:7" x14ac:dyDescent="0.35">
      <c r="A1992">
        <v>1688015.1199999901</v>
      </c>
      <c r="B1992">
        <v>411395.18</v>
      </c>
      <c r="C1992">
        <v>104</v>
      </c>
      <c r="D1992" t="s">
        <v>7</v>
      </c>
      <c r="E1992" t="s">
        <v>80</v>
      </c>
      <c r="F1992" t="s">
        <v>23</v>
      </c>
      <c r="G1992" t="s">
        <v>26</v>
      </c>
    </row>
    <row r="1993" spans="1:7" x14ac:dyDescent="0.35">
      <c r="A1993">
        <v>87002.31</v>
      </c>
      <c r="B1993">
        <v>8897.8799999999901</v>
      </c>
      <c r="C1993">
        <v>4</v>
      </c>
      <c r="D1993" t="s">
        <v>20</v>
      </c>
      <c r="E1993" t="s">
        <v>8</v>
      </c>
      <c r="F1993" t="s">
        <v>46</v>
      </c>
      <c r="G1993" t="s">
        <v>10</v>
      </c>
    </row>
    <row r="1994" spans="1:7" x14ac:dyDescent="0.35">
      <c r="A1994">
        <v>404830.51999999897</v>
      </c>
      <c r="B1994">
        <v>33292.19</v>
      </c>
      <c r="C1994">
        <v>46</v>
      </c>
      <c r="D1994" t="s">
        <v>30</v>
      </c>
      <c r="E1994" t="s">
        <v>22</v>
      </c>
      <c r="F1994" t="s">
        <v>16</v>
      </c>
      <c r="G1994" t="s">
        <v>24</v>
      </c>
    </row>
    <row r="1995" spans="1:7" x14ac:dyDescent="0.35">
      <c r="A1995">
        <v>1487879.89</v>
      </c>
      <c r="B1995">
        <v>277084.95</v>
      </c>
      <c r="C1995">
        <v>44</v>
      </c>
      <c r="D1995" t="s">
        <v>30</v>
      </c>
      <c r="E1995" t="s">
        <v>54</v>
      </c>
      <c r="F1995" t="s">
        <v>16</v>
      </c>
      <c r="G1995" t="s">
        <v>51</v>
      </c>
    </row>
    <row r="1996" spans="1:7" x14ac:dyDescent="0.35">
      <c r="A1996">
        <v>435211.14999999898</v>
      </c>
      <c r="B1996">
        <v>64798.409999999902</v>
      </c>
      <c r="C1996">
        <v>68</v>
      </c>
      <c r="D1996" t="s">
        <v>32</v>
      </c>
      <c r="E1996" t="s">
        <v>67</v>
      </c>
      <c r="F1996" t="s">
        <v>39</v>
      </c>
      <c r="G1996" t="s">
        <v>51</v>
      </c>
    </row>
    <row r="1997" spans="1:7" x14ac:dyDescent="0.35">
      <c r="A1997">
        <v>387005.66</v>
      </c>
      <c r="B1997">
        <v>54205.04</v>
      </c>
      <c r="C1997">
        <v>38</v>
      </c>
      <c r="D1997" t="s">
        <v>11</v>
      </c>
      <c r="E1997" t="s">
        <v>25</v>
      </c>
      <c r="F1997" t="s">
        <v>46</v>
      </c>
      <c r="G1997" t="s">
        <v>26</v>
      </c>
    </row>
    <row r="1998" spans="1:7" x14ac:dyDescent="0.35">
      <c r="A1998">
        <v>198733.87</v>
      </c>
      <c r="B1998">
        <v>25896.47</v>
      </c>
      <c r="C1998">
        <v>137</v>
      </c>
      <c r="D1998" t="s">
        <v>7</v>
      </c>
      <c r="E1998" t="s">
        <v>33</v>
      </c>
      <c r="F1998" t="s">
        <v>16</v>
      </c>
      <c r="G1998" t="s">
        <v>24</v>
      </c>
    </row>
    <row r="1999" spans="1:7" x14ac:dyDescent="0.35">
      <c r="A1999">
        <v>20028707.34</v>
      </c>
      <c r="B1999">
        <v>4197788.7299999902</v>
      </c>
      <c r="C1999">
        <v>50</v>
      </c>
      <c r="D1999" t="s">
        <v>30</v>
      </c>
      <c r="E1999" t="s">
        <v>45</v>
      </c>
      <c r="F1999" t="s">
        <v>39</v>
      </c>
      <c r="G1999" t="s">
        <v>14</v>
      </c>
    </row>
    <row r="2000" spans="1:7" x14ac:dyDescent="0.35">
      <c r="A2000">
        <v>261465.03</v>
      </c>
      <c r="B2000">
        <v>28951.379999999899</v>
      </c>
      <c r="C2000">
        <v>13</v>
      </c>
      <c r="D2000" t="s">
        <v>30</v>
      </c>
      <c r="E2000" t="s">
        <v>37</v>
      </c>
      <c r="F2000" t="s">
        <v>46</v>
      </c>
      <c r="G2000" t="s">
        <v>38</v>
      </c>
    </row>
    <row r="2001" spans="1:7" x14ac:dyDescent="0.35">
      <c r="A2001">
        <v>41413.589999999997</v>
      </c>
      <c r="B2001">
        <v>5242.74999999999</v>
      </c>
      <c r="C2001">
        <v>60</v>
      </c>
      <c r="D2001" t="s">
        <v>42</v>
      </c>
      <c r="E2001" t="s">
        <v>19</v>
      </c>
      <c r="F2001" t="s">
        <v>39</v>
      </c>
      <c r="G2001" t="s">
        <v>19</v>
      </c>
    </row>
    <row r="2002" spans="1:7" x14ac:dyDescent="0.35">
      <c r="A2002">
        <v>9396144.9533226695</v>
      </c>
      <c r="B2002">
        <v>1486564.05009748</v>
      </c>
      <c r="C2002">
        <v>49</v>
      </c>
      <c r="D2002" t="s">
        <v>18</v>
      </c>
      <c r="E2002" t="s">
        <v>68</v>
      </c>
      <c r="F2002" t="s">
        <v>46</v>
      </c>
      <c r="G2002" t="s">
        <v>38</v>
      </c>
    </row>
    <row r="2003" spans="1:7" x14ac:dyDescent="0.35">
      <c r="A2003">
        <v>395597.72</v>
      </c>
      <c r="B2003">
        <v>56043.17</v>
      </c>
      <c r="C2003">
        <v>12</v>
      </c>
      <c r="D2003" t="s">
        <v>20</v>
      </c>
      <c r="E2003" t="s">
        <v>83</v>
      </c>
      <c r="F2003" t="s">
        <v>46</v>
      </c>
      <c r="G2003" t="s">
        <v>51</v>
      </c>
    </row>
    <row r="2004" spans="1:7" x14ac:dyDescent="0.35">
      <c r="A2004">
        <v>9446.07</v>
      </c>
      <c r="B2004">
        <v>1189.83</v>
      </c>
      <c r="C2004">
        <v>14</v>
      </c>
      <c r="D2004" t="s">
        <v>42</v>
      </c>
      <c r="E2004" t="s">
        <v>54</v>
      </c>
      <c r="F2004" t="s">
        <v>23</v>
      </c>
      <c r="G2004" t="s">
        <v>51</v>
      </c>
    </row>
    <row r="2005" spans="1:7" x14ac:dyDescent="0.35">
      <c r="A2005">
        <v>11636.609999999901</v>
      </c>
      <c r="B2005">
        <v>1513.46</v>
      </c>
      <c r="C2005">
        <v>13</v>
      </c>
      <c r="D2005" t="s">
        <v>42</v>
      </c>
      <c r="E2005" t="s">
        <v>44</v>
      </c>
      <c r="F2005" t="s">
        <v>46</v>
      </c>
      <c r="G2005" t="s">
        <v>14</v>
      </c>
    </row>
    <row r="2006" spans="1:7" x14ac:dyDescent="0.35">
      <c r="A2006">
        <v>352766.799999999</v>
      </c>
      <c r="B2006">
        <v>51777.04</v>
      </c>
      <c r="C2006">
        <v>83</v>
      </c>
      <c r="D2006" t="s">
        <v>40</v>
      </c>
      <c r="E2006" t="s">
        <v>76</v>
      </c>
      <c r="F2006" t="s">
        <v>9</v>
      </c>
      <c r="G2006" t="s">
        <v>14</v>
      </c>
    </row>
    <row r="2007" spans="1:7" x14ac:dyDescent="0.35">
      <c r="A2007">
        <v>225525.239999999</v>
      </c>
      <c r="B2007">
        <v>35637.449999999997</v>
      </c>
      <c r="C2007">
        <v>67</v>
      </c>
      <c r="D2007" t="s">
        <v>32</v>
      </c>
      <c r="E2007" t="s">
        <v>77</v>
      </c>
      <c r="F2007" t="s">
        <v>46</v>
      </c>
      <c r="G2007" t="s">
        <v>36</v>
      </c>
    </row>
    <row r="2008" spans="1:7" x14ac:dyDescent="0.35">
      <c r="A2008">
        <v>1604811</v>
      </c>
      <c r="B2008">
        <v>249878.02</v>
      </c>
      <c r="C2008">
        <v>92</v>
      </c>
      <c r="D2008" t="s">
        <v>11</v>
      </c>
      <c r="E2008" t="s">
        <v>19</v>
      </c>
      <c r="F2008" t="s">
        <v>16</v>
      </c>
      <c r="G2008" t="s">
        <v>19</v>
      </c>
    </row>
    <row r="2009" spans="1:7" x14ac:dyDescent="0.35">
      <c r="A2009">
        <v>1345642.6799999899</v>
      </c>
      <c r="B2009">
        <v>180650.81</v>
      </c>
      <c r="C2009">
        <v>83</v>
      </c>
      <c r="D2009" t="s">
        <v>11</v>
      </c>
      <c r="E2009" t="s">
        <v>41</v>
      </c>
      <c r="F2009" t="s">
        <v>16</v>
      </c>
      <c r="G2009" t="s">
        <v>41</v>
      </c>
    </row>
    <row r="2010" spans="1:7" x14ac:dyDescent="0.35">
      <c r="A2010">
        <v>7158.3519068399901</v>
      </c>
      <c r="B2010">
        <v>862.58240651999995</v>
      </c>
      <c r="C2010">
        <v>15</v>
      </c>
      <c r="D2010" t="s">
        <v>20</v>
      </c>
      <c r="E2010" t="s">
        <v>25</v>
      </c>
      <c r="F2010" t="s">
        <v>46</v>
      </c>
      <c r="G2010" t="s">
        <v>26</v>
      </c>
    </row>
    <row r="2011" spans="1:7" x14ac:dyDescent="0.35">
      <c r="A2011">
        <v>22951.539999999899</v>
      </c>
      <c r="B2011">
        <v>3938.33</v>
      </c>
      <c r="C2011">
        <v>23</v>
      </c>
      <c r="D2011" t="s">
        <v>42</v>
      </c>
      <c r="E2011" t="s">
        <v>70</v>
      </c>
      <c r="F2011" t="s">
        <v>23</v>
      </c>
      <c r="G2011" t="s">
        <v>38</v>
      </c>
    </row>
    <row r="2012" spans="1:7" x14ac:dyDescent="0.35">
      <c r="A2012">
        <v>465781.72999999899</v>
      </c>
      <c r="B2012">
        <v>52703.88</v>
      </c>
      <c r="C2012">
        <v>47</v>
      </c>
      <c r="D2012" t="s">
        <v>11</v>
      </c>
      <c r="E2012" t="s">
        <v>68</v>
      </c>
      <c r="F2012" t="s">
        <v>46</v>
      </c>
      <c r="G2012" t="s">
        <v>38</v>
      </c>
    </row>
    <row r="2013" spans="1:7" x14ac:dyDescent="0.35">
      <c r="A2013">
        <v>443308.18</v>
      </c>
      <c r="B2013">
        <v>56862.67</v>
      </c>
      <c r="C2013">
        <v>37</v>
      </c>
      <c r="D2013" t="s">
        <v>30</v>
      </c>
      <c r="E2013" t="s">
        <v>70</v>
      </c>
      <c r="F2013" t="s">
        <v>13</v>
      </c>
      <c r="G2013" t="s">
        <v>38</v>
      </c>
    </row>
    <row r="2014" spans="1:7" x14ac:dyDescent="0.35">
      <c r="A2014">
        <v>28210.46</v>
      </c>
      <c r="B2014">
        <v>3716.34</v>
      </c>
      <c r="C2014">
        <v>10</v>
      </c>
      <c r="D2014" t="s">
        <v>32</v>
      </c>
      <c r="E2014" t="s">
        <v>60</v>
      </c>
      <c r="F2014" t="s">
        <v>23</v>
      </c>
      <c r="G2014" t="s">
        <v>51</v>
      </c>
    </row>
    <row r="2015" spans="1:7" x14ac:dyDescent="0.35">
      <c r="A2015">
        <v>346241.44</v>
      </c>
      <c r="B2015">
        <v>51906.22</v>
      </c>
      <c r="C2015">
        <v>10</v>
      </c>
      <c r="D2015" t="s">
        <v>20</v>
      </c>
      <c r="E2015" t="s">
        <v>56</v>
      </c>
      <c r="F2015" t="s">
        <v>46</v>
      </c>
      <c r="G2015" t="s">
        <v>33</v>
      </c>
    </row>
    <row r="2016" spans="1:7" x14ac:dyDescent="0.35">
      <c r="A2016">
        <v>113809.18</v>
      </c>
      <c r="B2016">
        <v>17547.419999999998</v>
      </c>
      <c r="C2016">
        <v>26</v>
      </c>
      <c r="D2016" t="s">
        <v>32</v>
      </c>
      <c r="E2016" t="s">
        <v>36</v>
      </c>
      <c r="F2016" t="s">
        <v>23</v>
      </c>
      <c r="G2016" t="s">
        <v>10</v>
      </c>
    </row>
    <row r="2017" spans="1:7" x14ac:dyDescent="0.35">
      <c r="A2017">
        <v>195200.93999999901</v>
      </c>
      <c r="B2017">
        <v>26650.07</v>
      </c>
      <c r="C2017">
        <v>41</v>
      </c>
      <c r="D2017" t="s">
        <v>11</v>
      </c>
      <c r="E2017" t="s">
        <v>44</v>
      </c>
      <c r="F2017" t="s">
        <v>23</v>
      </c>
      <c r="G2017" t="s">
        <v>14</v>
      </c>
    </row>
    <row r="2018" spans="1:7" x14ac:dyDescent="0.35">
      <c r="A2018">
        <v>143190.139999999</v>
      </c>
      <c r="B2018">
        <v>19970.36</v>
      </c>
      <c r="C2018">
        <v>11</v>
      </c>
      <c r="D2018" t="s">
        <v>30</v>
      </c>
      <c r="E2018" t="s">
        <v>33</v>
      </c>
      <c r="F2018" t="s">
        <v>46</v>
      </c>
      <c r="G2018" t="s">
        <v>24</v>
      </c>
    </row>
    <row r="2019" spans="1:7" x14ac:dyDescent="0.35">
      <c r="A2019">
        <v>304358.58999999898</v>
      </c>
      <c r="B2019">
        <v>40298.519999999997</v>
      </c>
      <c r="C2019">
        <v>38</v>
      </c>
      <c r="D2019" t="s">
        <v>11</v>
      </c>
      <c r="E2019" t="s">
        <v>78</v>
      </c>
      <c r="F2019" t="s">
        <v>46</v>
      </c>
      <c r="G2019" t="s">
        <v>8</v>
      </c>
    </row>
    <row r="2020" spans="1:7" x14ac:dyDescent="0.35">
      <c r="A2020">
        <v>264030.65999999997</v>
      </c>
      <c r="B2020">
        <v>26790.87</v>
      </c>
      <c r="C2020">
        <v>34</v>
      </c>
      <c r="D2020" t="s">
        <v>30</v>
      </c>
      <c r="E2020" t="s">
        <v>56</v>
      </c>
      <c r="F2020" t="s">
        <v>13</v>
      </c>
      <c r="G2020" t="s">
        <v>33</v>
      </c>
    </row>
    <row r="2021" spans="1:7" x14ac:dyDescent="0.35">
      <c r="A2021">
        <v>425143.53999999899</v>
      </c>
      <c r="B2021">
        <v>56155.82</v>
      </c>
      <c r="C2021">
        <v>42</v>
      </c>
      <c r="D2021" t="s">
        <v>11</v>
      </c>
      <c r="E2021" t="s">
        <v>45</v>
      </c>
      <c r="F2021" t="s">
        <v>46</v>
      </c>
      <c r="G2021" t="s">
        <v>14</v>
      </c>
    </row>
    <row r="2022" spans="1:7" x14ac:dyDescent="0.35">
      <c r="A2022">
        <v>6332.83</v>
      </c>
      <c r="B2022">
        <v>1106.77</v>
      </c>
      <c r="C2022">
        <v>14</v>
      </c>
      <c r="D2022" t="s">
        <v>42</v>
      </c>
      <c r="E2022" t="s">
        <v>83</v>
      </c>
      <c r="F2022" t="s">
        <v>13</v>
      </c>
      <c r="G2022" t="s">
        <v>51</v>
      </c>
    </row>
    <row r="2023" spans="1:7" x14ac:dyDescent="0.35">
      <c r="A2023">
        <v>19878.650000000001</v>
      </c>
      <c r="B2023">
        <v>2709.08</v>
      </c>
      <c r="C2023">
        <v>14</v>
      </c>
      <c r="D2023" t="s">
        <v>42</v>
      </c>
      <c r="E2023" t="s">
        <v>56</v>
      </c>
      <c r="F2023" t="s">
        <v>46</v>
      </c>
      <c r="G2023" t="s">
        <v>33</v>
      </c>
    </row>
    <row r="2024" spans="1:7" x14ac:dyDescent="0.35">
      <c r="A2024">
        <v>82389.460000000006</v>
      </c>
      <c r="B2024">
        <v>12016.059999999899</v>
      </c>
      <c r="C2024">
        <v>34</v>
      </c>
      <c r="D2024" t="s">
        <v>40</v>
      </c>
      <c r="E2024" t="s">
        <v>81</v>
      </c>
      <c r="F2024" t="s">
        <v>23</v>
      </c>
      <c r="G2024" t="s">
        <v>36</v>
      </c>
    </row>
    <row r="2025" spans="1:7" x14ac:dyDescent="0.35">
      <c r="A2025">
        <v>5940.5</v>
      </c>
      <c r="B2025">
        <v>827.08999999999901</v>
      </c>
      <c r="C2025">
        <v>13</v>
      </c>
      <c r="D2025" t="s">
        <v>42</v>
      </c>
      <c r="E2025" t="s">
        <v>21</v>
      </c>
      <c r="F2025" t="s">
        <v>13</v>
      </c>
      <c r="G2025" t="s">
        <v>22</v>
      </c>
    </row>
    <row r="2026" spans="1:7" x14ac:dyDescent="0.35">
      <c r="A2026">
        <v>2028246.74</v>
      </c>
      <c r="B2026">
        <v>418663.36</v>
      </c>
      <c r="C2026">
        <v>32</v>
      </c>
      <c r="D2026" t="s">
        <v>30</v>
      </c>
      <c r="E2026" t="s">
        <v>76</v>
      </c>
      <c r="F2026" t="s">
        <v>46</v>
      </c>
      <c r="G2026" t="s">
        <v>51</v>
      </c>
    </row>
    <row r="2027" spans="1:7" x14ac:dyDescent="0.35">
      <c r="A2027">
        <v>203124</v>
      </c>
      <c r="B2027">
        <v>43178.099999999897</v>
      </c>
      <c r="C2027">
        <v>11</v>
      </c>
      <c r="D2027" t="s">
        <v>30</v>
      </c>
      <c r="E2027" t="s">
        <v>24</v>
      </c>
      <c r="F2027" t="s">
        <v>46</v>
      </c>
      <c r="G2027" t="s">
        <v>19</v>
      </c>
    </row>
    <row r="2028" spans="1:7" x14ac:dyDescent="0.35">
      <c r="A2028">
        <v>173392.33</v>
      </c>
      <c r="B2028">
        <v>22875.809999999899</v>
      </c>
      <c r="C2028">
        <v>32</v>
      </c>
      <c r="D2028" t="s">
        <v>11</v>
      </c>
      <c r="E2028" t="s">
        <v>55</v>
      </c>
      <c r="F2028" t="s">
        <v>23</v>
      </c>
      <c r="G2028" t="s">
        <v>8</v>
      </c>
    </row>
    <row r="2029" spans="1:7" x14ac:dyDescent="0.35">
      <c r="A2029">
        <v>51394.86</v>
      </c>
      <c r="B2029">
        <v>6378.6899999999896</v>
      </c>
      <c r="C2029">
        <v>13</v>
      </c>
      <c r="D2029" t="s">
        <v>32</v>
      </c>
      <c r="E2029" t="s">
        <v>80</v>
      </c>
      <c r="F2029" t="s">
        <v>23</v>
      </c>
      <c r="G2029" t="s">
        <v>26</v>
      </c>
    </row>
    <row r="2030" spans="1:7" x14ac:dyDescent="0.35">
      <c r="A2030">
        <v>5522.12</v>
      </c>
      <c r="B2030">
        <v>801.8</v>
      </c>
      <c r="C2030">
        <v>14</v>
      </c>
      <c r="D2030" t="s">
        <v>42</v>
      </c>
      <c r="E2030" t="s">
        <v>62</v>
      </c>
      <c r="F2030" t="s">
        <v>13</v>
      </c>
      <c r="G2030" t="s">
        <v>22</v>
      </c>
    </row>
    <row r="2031" spans="1:7" x14ac:dyDescent="0.35">
      <c r="A2031">
        <v>46634.049999999901</v>
      </c>
      <c r="B2031">
        <v>5957.86</v>
      </c>
      <c r="C2031">
        <v>4</v>
      </c>
      <c r="D2031" t="s">
        <v>11</v>
      </c>
      <c r="E2031" t="s">
        <v>52</v>
      </c>
      <c r="F2031" t="s">
        <v>9</v>
      </c>
      <c r="G2031" t="s">
        <v>38</v>
      </c>
    </row>
    <row r="2032" spans="1:7" x14ac:dyDescent="0.35">
      <c r="A2032">
        <v>10996.07</v>
      </c>
      <c r="B2032">
        <v>1059.47</v>
      </c>
      <c r="C2032">
        <v>14</v>
      </c>
      <c r="D2032" t="s">
        <v>42</v>
      </c>
      <c r="E2032" t="s">
        <v>45</v>
      </c>
      <c r="F2032" t="s">
        <v>46</v>
      </c>
      <c r="G2032" t="s">
        <v>14</v>
      </c>
    </row>
    <row r="2033" spans="1:7" x14ac:dyDescent="0.35">
      <c r="A2033">
        <v>53219.49</v>
      </c>
      <c r="B2033">
        <v>7094.15</v>
      </c>
      <c r="C2033">
        <v>13</v>
      </c>
      <c r="D2033" t="s">
        <v>32</v>
      </c>
      <c r="E2033" t="s">
        <v>81</v>
      </c>
      <c r="F2033" t="s">
        <v>23</v>
      </c>
      <c r="G2033" t="s">
        <v>36</v>
      </c>
    </row>
    <row r="2034" spans="1:7" x14ac:dyDescent="0.35">
      <c r="A2034">
        <v>7266.02764536</v>
      </c>
      <c r="B2034">
        <v>999.80068499999902</v>
      </c>
      <c r="C2034">
        <v>12</v>
      </c>
      <c r="D2034" t="s">
        <v>20</v>
      </c>
      <c r="E2034" t="s">
        <v>80</v>
      </c>
      <c r="F2034" t="s">
        <v>46</v>
      </c>
      <c r="G2034" t="s">
        <v>26</v>
      </c>
    </row>
    <row r="2035" spans="1:7" x14ac:dyDescent="0.35">
      <c r="A2035">
        <v>2517.9</v>
      </c>
      <c r="B2035">
        <v>374.01</v>
      </c>
      <c r="C2035">
        <v>4</v>
      </c>
      <c r="D2035" t="s">
        <v>32</v>
      </c>
      <c r="E2035" t="s">
        <v>62</v>
      </c>
      <c r="F2035" t="s">
        <v>13</v>
      </c>
      <c r="G2035" t="s">
        <v>22</v>
      </c>
    </row>
    <row r="2036" spans="1:7" x14ac:dyDescent="0.35">
      <c r="A2036">
        <v>1650.38</v>
      </c>
      <c r="B2036">
        <v>309.159999999999</v>
      </c>
      <c r="C2036">
        <v>4</v>
      </c>
      <c r="D2036" t="s">
        <v>32</v>
      </c>
      <c r="E2036" t="s">
        <v>34</v>
      </c>
      <c r="F2036" t="s">
        <v>13</v>
      </c>
      <c r="G2036" t="s">
        <v>33</v>
      </c>
    </row>
    <row r="2037" spans="1:7" x14ac:dyDescent="0.35">
      <c r="A2037">
        <v>80789.519999999902</v>
      </c>
      <c r="B2037">
        <v>9026.20999999999</v>
      </c>
      <c r="C2037">
        <v>4</v>
      </c>
      <c r="D2037" t="s">
        <v>20</v>
      </c>
      <c r="E2037" t="s">
        <v>38</v>
      </c>
      <c r="F2037" t="s">
        <v>46</v>
      </c>
      <c r="G2037" t="s">
        <v>19</v>
      </c>
    </row>
    <row r="2038" spans="1:7" x14ac:dyDescent="0.35">
      <c r="A2038">
        <v>55414.23</v>
      </c>
      <c r="B2038">
        <v>7043.93</v>
      </c>
      <c r="C2038">
        <v>3</v>
      </c>
      <c r="D2038" t="s">
        <v>11</v>
      </c>
      <c r="E2038" t="s">
        <v>76</v>
      </c>
      <c r="F2038" t="s">
        <v>9</v>
      </c>
      <c r="G2038" t="s">
        <v>51</v>
      </c>
    </row>
    <row r="2039" spans="1:7" x14ac:dyDescent="0.35">
      <c r="A2039">
        <v>2623.27</v>
      </c>
      <c r="B2039">
        <v>271.93</v>
      </c>
      <c r="C2039">
        <v>4</v>
      </c>
      <c r="D2039" t="s">
        <v>32</v>
      </c>
      <c r="E2039" t="s">
        <v>75</v>
      </c>
      <c r="F2039" t="s">
        <v>13</v>
      </c>
      <c r="G2039" t="s">
        <v>28</v>
      </c>
    </row>
    <row r="2040" spans="1:7" x14ac:dyDescent="0.35">
      <c r="A2040">
        <v>4955.12</v>
      </c>
      <c r="B2040">
        <v>703.03999999999905</v>
      </c>
      <c r="C2040">
        <v>6</v>
      </c>
      <c r="D2040" t="s">
        <v>32</v>
      </c>
      <c r="E2040" t="s">
        <v>51</v>
      </c>
      <c r="F2040" t="s">
        <v>13</v>
      </c>
      <c r="G2040" t="s">
        <v>24</v>
      </c>
    </row>
    <row r="2041" spans="1:7" x14ac:dyDescent="0.35">
      <c r="A2041">
        <v>112745240.762906</v>
      </c>
      <c r="B2041">
        <v>27465097.429800998</v>
      </c>
      <c r="C2041">
        <v>310</v>
      </c>
      <c r="D2041" t="s">
        <v>18</v>
      </c>
      <c r="E2041" t="s">
        <v>44</v>
      </c>
      <c r="F2041" t="s">
        <v>13</v>
      </c>
      <c r="G2041" t="s">
        <v>14</v>
      </c>
    </row>
    <row r="2042" spans="1:7" x14ac:dyDescent="0.35">
      <c r="A2042">
        <v>5781014.3899999997</v>
      </c>
      <c r="B2042">
        <v>820860.4</v>
      </c>
      <c r="C2042">
        <v>741</v>
      </c>
      <c r="D2042" t="s">
        <v>7</v>
      </c>
      <c r="E2042" t="s">
        <v>26</v>
      </c>
      <c r="F2042" t="s">
        <v>9</v>
      </c>
      <c r="G2042" t="s">
        <v>10</v>
      </c>
    </row>
    <row r="2043" spans="1:7" x14ac:dyDescent="0.35">
      <c r="A2043">
        <v>20438937.559999999</v>
      </c>
      <c r="B2043">
        <v>2644173.8699999899</v>
      </c>
      <c r="C2043">
        <v>233</v>
      </c>
      <c r="D2043" t="s">
        <v>20</v>
      </c>
      <c r="E2043" t="s">
        <v>47</v>
      </c>
      <c r="F2043" t="s">
        <v>13</v>
      </c>
      <c r="G2043" t="s">
        <v>19</v>
      </c>
    </row>
    <row r="2044" spans="1:7" x14ac:dyDescent="0.35">
      <c r="A2044">
        <v>1124074.1299999999</v>
      </c>
      <c r="B2044">
        <v>147941.34999999899</v>
      </c>
      <c r="C2044">
        <v>236</v>
      </c>
      <c r="D2044" t="s">
        <v>32</v>
      </c>
      <c r="E2044" t="s">
        <v>22</v>
      </c>
      <c r="F2044" t="s">
        <v>9</v>
      </c>
      <c r="G2044" t="s">
        <v>24</v>
      </c>
    </row>
    <row r="2045" spans="1:7" x14ac:dyDescent="0.35">
      <c r="A2045">
        <v>42752.466251400001</v>
      </c>
      <c r="B2045">
        <v>12431.002117219999</v>
      </c>
      <c r="C2045">
        <v>54</v>
      </c>
      <c r="D2045" t="s">
        <v>18</v>
      </c>
      <c r="E2045" t="s">
        <v>66</v>
      </c>
      <c r="F2045" t="s">
        <v>39</v>
      </c>
      <c r="G2045" t="s">
        <v>41</v>
      </c>
    </row>
    <row r="2046" spans="1:7" x14ac:dyDescent="0.35">
      <c r="A2046">
        <v>120593273.714837</v>
      </c>
      <c r="B2046">
        <v>22564775.467159301</v>
      </c>
      <c r="C2046">
        <v>541</v>
      </c>
      <c r="D2046" t="s">
        <v>18</v>
      </c>
      <c r="E2046" t="s">
        <v>68</v>
      </c>
      <c r="F2046" t="s">
        <v>16</v>
      </c>
      <c r="G2046" t="s">
        <v>38</v>
      </c>
    </row>
    <row r="2047" spans="1:7" x14ac:dyDescent="0.35">
      <c r="A2047">
        <v>4354285.51671849</v>
      </c>
      <c r="B2047">
        <v>660467.13130199898</v>
      </c>
      <c r="C2047">
        <v>422</v>
      </c>
      <c r="D2047" t="s">
        <v>17</v>
      </c>
      <c r="E2047" t="s">
        <v>61</v>
      </c>
      <c r="F2047" t="s">
        <v>13</v>
      </c>
      <c r="G2047" t="s">
        <v>26</v>
      </c>
    </row>
    <row r="2048" spans="1:7" x14ac:dyDescent="0.35">
      <c r="A2048">
        <v>77866516.137467101</v>
      </c>
      <c r="B2048">
        <v>13950022.026926501</v>
      </c>
      <c r="C2048">
        <v>553</v>
      </c>
      <c r="D2048" t="s">
        <v>18</v>
      </c>
      <c r="E2048" t="s">
        <v>8</v>
      </c>
      <c r="F2048" t="s">
        <v>13</v>
      </c>
      <c r="G2048" t="s">
        <v>10</v>
      </c>
    </row>
    <row r="2049" spans="1:7" x14ac:dyDescent="0.35">
      <c r="A2049">
        <v>38669764.43</v>
      </c>
      <c r="B2049">
        <v>7512836.1299999999</v>
      </c>
      <c r="C2049">
        <v>95</v>
      </c>
      <c r="D2049" t="s">
        <v>20</v>
      </c>
      <c r="E2049" t="s">
        <v>19</v>
      </c>
      <c r="F2049" t="s">
        <v>9</v>
      </c>
      <c r="G2049" t="s">
        <v>19</v>
      </c>
    </row>
    <row r="2050" spans="1:7" x14ac:dyDescent="0.35">
      <c r="A2050">
        <v>4909131.9698202303</v>
      </c>
      <c r="B2050">
        <v>828864.37159135996</v>
      </c>
      <c r="C2050">
        <v>319</v>
      </c>
      <c r="D2050" t="s">
        <v>18</v>
      </c>
      <c r="E2050" t="s">
        <v>73</v>
      </c>
      <c r="F2050" t="s">
        <v>16</v>
      </c>
      <c r="G2050" t="s">
        <v>36</v>
      </c>
    </row>
    <row r="2051" spans="1:7" x14ac:dyDescent="0.35">
      <c r="A2051">
        <v>54854.300358300003</v>
      </c>
      <c r="B2051">
        <v>8561.5035435199898</v>
      </c>
      <c r="C2051">
        <v>62</v>
      </c>
      <c r="D2051" t="s">
        <v>18</v>
      </c>
      <c r="E2051" t="s">
        <v>41</v>
      </c>
      <c r="F2051" t="s">
        <v>46</v>
      </c>
      <c r="G2051" t="s">
        <v>41</v>
      </c>
    </row>
    <row r="2052" spans="1:7" x14ac:dyDescent="0.35">
      <c r="A2052">
        <v>22662464.579999998</v>
      </c>
      <c r="B2052">
        <v>2562314.3499999898</v>
      </c>
      <c r="C2052">
        <v>94</v>
      </c>
      <c r="D2052" t="s">
        <v>20</v>
      </c>
      <c r="E2052" t="s">
        <v>45</v>
      </c>
      <c r="F2052" t="s">
        <v>9</v>
      </c>
      <c r="G2052" t="s">
        <v>14</v>
      </c>
    </row>
    <row r="2053" spans="1:7" x14ac:dyDescent="0.35">
      <c r="A2053">
        <v>305486.84516188002</v>
      </c>
      <c r="B2053">
        <v>37020.660482539999</v>
      </c>
      <c r="C2053">
        <v>114</v>
      </c>
      <c r="D2053" t="s">
        <v>18</v>
      </c>
      <c r="E2053" t="s">
        <v>66</v>
      </c>
      <c r="F2053" t="s">
        <v>9</v>
      </c>
      <c r="G2053" t="s">
        <v>41</v>
      </c>
    </row>
    <row r="2054" spans="1:7" x14ac:dyDescent="0.35">
      <c r="A2054">
        <v>2671337.1656443002</v>
      </c>
      <c r="B2054">
        <v>484821.73416250001</v>
      </c>
      <c r="C2054">
        <v>130</v>
      </c>
      <c r="D2054" t="s">
        <v>18</v>
      </c>
      <c r="E2054" t="s">
        <v>53</v>
      </c>
      <c r="F2054" t="s">
        <v>9</v>
      </c>
      <c r="G2054" t="s">
        <v>28</v>
      </c>
    </row>
    <row r="2055" spans="1:7" x14ac:dyDescent="0.35">
      <c r="A2055">
        <v>1355522.46</v>
      </c>
      <c r="B2055">
        <v>180412.45</v>
      </c>
      <c r="C2055">
        <v>125</v>
      </c>
      <c r="D2055" t="s">
        <v>11</v>
      </c>
      <c r="E2055" t="s">
        <v>14</v>
      </c>
      <c r="F2055" t="s">
        <v>13</v>
      </c>
      <c r="G2055" t="s">
        <v>24</v>
      </c>
    </row>
    <row r="2056" spans="1:7" x14ac:dyDescent="0.35">
      <c r="A2056">
        <v>43152931.109999999</v>
      </c>
      <c r="B2056">
        <v>5378214.4299999997</v>
      </c>
      <c r="C2056">
        <v>365</v>
      </c>
      <c r="D2056" t="s">
        <v>17</v>
      </c>
      <c r="E2056" t="s">
        <v>28</v>
      </c>
      <c r="F2056" t="s">
        <v>9</v>
      </c>
      <c r="G2056" t="s">
        <v>10</v>
      </c>
    </row>
    <row r="2057" spans="1:7" x14ac:dyDescent="0.35">
      <c r="A2057">
        <v>69943681.597630799</v>
      </c>
      <c r="B2057">
        <v>11371147.3334297</v>
      </c>
      <c r="C2057">
        <v>531</v>
      </c>
      <c r="D2057" t="s">
        <v>18</v>
      </c>
      <c r="E2057" t="s">
        <v>10</v>
      </c>
      <c r="F2057" t="s">
        <v>13</v>
      </c>
      <c r="G2057" t="s">
        <v>19</v>
      </c>
    </row>
    <row r="2058" spans="1:7" x14ac:dyDescent="0.35">
      <c r="A2058">
        <v>2361482.3699999899</v>
      </c>
      <c r="B2058">
        <v>406224.94</v>
      </c>
      <c r="C2058">
        <v>189</v>
      </c>
      <c r="D2058" t="s">
        <v>7</v>
      </c>
      <c r="E2058" t="s">
        <v>51</v>
      </c>
      <c r="F2058" t="s">
        <v>46</v>
      </c>
      <c r="G2058" t="s">
        <v>24</v>
      </c>
    </row>
    <row r="2059" spans="1:7" x14ac:dyDescent="0.35">
      <c r="A2059">
        <v>230736.96999999901</v>
      </c>
      <c r="B2059">
        <v>34267.159999999902</v>
      </c>
      <c r="C2059">
        <v>49</v>
      </c>
      <c r="D2059" t="s">
        <v>40</v>
      </c>
      <c r="E2059" t="s">
        <v>83</v>
      </c>
      <c r="F2059" t="s">
        <v>16</v>
      </c>
      <c r="G2059" t="s">
        <v>51</v>
      </c>
    </row>
    <row r="2060" spans="1:7" x14ac:dyDescent="0.35">
      <c r="A2060">
        <v>9140989.7496004906</v>
      </c>
      <c r="B2060">
        <v>1206000.9248869999</v>
      </c>
      <c r="C2060">
        <v>505</v>
      </c>
      <c r="D2060" t="s">
        <v>17</v>
      </c>
      <c r="E2060" t="s">
        <v>60</v>
      </c>
      <c r="F2060" t="s">
        <v>16</v>
      </c>
      <c r="G2060" t="s">
        <v>26</v>
      </c>
    </row>
    <row r="2061" spans="1:7" x14ac:dyDescent="0.35">
      <c r="A2061">
        <v>278285.87</v>
      </c>
      <c r="B2061">
        <v>26109.51</v>
      </c>
      <c r="C2061">
        <v>133</v>
      </c>
      <c r="D2061" t="s">
        <v>7</v>
      </c>
      <c r="E2061" t="s">
        <v>52</v>
      </c>
      <c r="F2061" t="s">
        <v>16</v>
      </c>
      <c r="G2061" t="s">
        <v>38</v>
      </c>
    </row>
    <row r="2062" spans="1:7" x14ac:dyDescent="0.35">
      <c r="A2062">
        <v>122248702.33</v>
      </c>
      <c r="B2062">
        <v>18033936.7099999</v>
      </c>
      <c r="C2062">
        <v>159</v>
      </c>
      <c r="D2062" t="s">
        <v>17</v>
      </c>
      <c r="E2062" t="s">
        <v>59</v>
      </c>
      <c r="F2062" t="s">
        <v>23</v>
      </c>
      <c r="G2062" t="s">
        <v>38</v>
      </c>
    </row>
    <row r="2063" spans="1:7" x14ac:dyDescent="0.35">
      <c r="A2063">
        <v>250265.93999999901</v>
      </c>
      <c r="B2063">
        <v>45911.6</v>
      </c>
      <c r="C2063">
        <v>246</v>
      </c>
      <c r="D2063" t="s">
        <v>42</v>
      </c>
      <c r="E2063" t="s">
        <v>44</v>
      </c>
      <c r="F2063" t="s">
        <v>9</v>
      </c>
      <c r="G2063" t="s">
        <v>14</v>
      </c>
    </row>
    <row r="2064" spans="1:7" x14ac:dyDescent="0.35">
      <c r="A2064">
        <v>6277366.9040280003</v>
      </c>
      <c r="B2064">
        <v>813743.56776899996</v>
      </c>
      <c r="C2064">
        <v>482</v>
      </c>
      <c r="D2064" t="s">
        <v>17</v>
      </c>
      <c r="E2064" t="s">
        <v>74</v>
      </c>
      <c r="F2064" t="s">
        <v>16</v>
      </c>
      <c r="G2064" t="s">
        <v>41</v>
      </c>
    </row>
    <row r="2065" spans="1:7" x14ac:dyDescent="0.35">
      <c r="A2065">
        <v>249453.59</v>
      </c>
      <c r="B2065">
        <v>40278.169999999896</v>
      </c>
      <c r="C2065">
        <v>67</v>
      </c>
      <c r="D2065" t="s">
        <v>40</v>
      </c>
      <c r="E2065" t="s">
        <v>49</v>
      </c>
      <c r="F2065" t="s">
        <v>39</v>
      </c>
      <c r="G2065" t="s">
        <v>33</v>
      </c>
    </row>
    <row r="2066" spans="1:7" x14ac:dyDescent="0.35">
      <c r="A2066">
        <v>910071.65</v>
      </c>
      <c r="B2066">
        <v>136963.139999999</v>
      </c>
      <c r="C2066">
        <v>226</v>
      </c>
      <c r="D2066" t="s">
        <v>32</v>
      </c>
      <c r="E2066" t="s">
        <v>83</v>
      </c>
      <c r="F2066" t="s">
        <v>9</v>
      </c>
      <c r="G2066" t="s">
        <v>51</v>
      </c>
    </row>
    <row r="2067" spans="1:7" x14ac:dyDescent="0.35">
      <c r="A2067">
        <v>26992357.357506901</v>
      </c>
      <c r="B2067">
        <v>4413396.3500579596</v>
      </c>
      <c r="C2067">
        <v>122</v>
      </c>
      <c r="D2067" t="s">
        <v>18</v>
      </c>
      <c r="E2067" t="s">
        <v>51</v>
      </c>
      <c r="F2067" t="s">
        <v>39</v>
      </c>
      <c r="G2067" t="s">
        <v>24</v>
      </c>
    </row>
    <row r="2068" spans="1:7" x14ac:dyDescent="0.35">
      <c r="A2068">
        <v>4970478.5799999898</v>
      </c>
      <c r="B2068">
        <v>450896.94</v>
      </c>
      <c r="C2068">
        <v>684</v>
      </c>
      <c r="D2068" t="s">
        <v>7</v>
      </c>
      <c r="E2068" t="s">
        <v>73</v>
      </c>
      <c r="F2068" t="s">
        <v>9</v>
      </c>
      <c r="G2068" t="s">
        <v>36</v>
      </c>
    </row>
    <row r="2069" spans="1:7" x14ac:dyDescent="0.35">
      <c r="A2069">
        <v>117644809.56</v>
      </c>
      <c r="B2069">
        <v>13631372.029999901</v>
      </c>
      <c r="C2069">
        <v>158</v>
      </c>
      <c r="D2069" t="s">
        <v>17</v>
      </c>
      <c r="E2069" t="s">
        <v>19</v>
      </c>
      <c r="F2069" t="s">
        <v>23</v>
      </c>
      <c r="G2069" t="s">
        <v>19</v>
      </c>
    </row>
    <row r="2070" spans="1:7" x14ac:dyDescent="0.35">
      <c r="A2070">
        <v>4791757.5230262</v>
      </c>
      <c r="B2070">
        <v>802760.50279304001</v>
      </c>
      <c r="C2070">
        <v>316</v>
      </c>
      <c r="D2070" t="s">
        <v>18</v>
      </c>
      <c r="E2070" t="s">
        <v>81</v>
      </c>
      <c r="F2070" t="s">
        <v>16</v>
      </c>
      <c r="G2070" t="s">
        <v>36</v>
      </c>
    </row>
    <row r="2071" spans="1:7" x14ac:dyDescent="0.35">
      <c r="A2071">
        <v>682100.36</v>
      </c>
      <c r="B2071">
        <v>108799.349999999</v>
      </c>
      <c r="C2071">
        <v>36</v>
      </c>
      <c r="D2071" t="s">
        <v>30</v>
      </c>
      <c r="E2071" t="s">
        <v>8</v>
      </c>
      <c r="F2071" t="s">
        <v>13</v>
      </c>
      <c r="G2071" t="s">
        <v>10</v>
      </c>
    </row>
    <row r="2072" spans="1:7" x14ac:dyDescent="0.35">
      <c r="A2072">
        <v>14550.16</v>
      </c>
      <c r="B2072">
        <v>1504.36</v>
      </c>
      <c r="C2072">
        <v>18</v>
      </c>
      <c r="D2072" t="s">
        <v>40</v>
      </c>
      <c r="E2072" t="s">
        <v>65</v>
      </c>
      <c r="F2072" t="s">
        <v>23</v>
      </c>
      <c r="G2072" t="s">
        <v>41</v>
      </c>
    </row>
    <row r="2073" spans="1:7" x14ac:dyDescent="0.35">
      <c r="A2073">
        <v>805082.7</v>
      </c>
      <c r="B2073">
        <v>96397.519999999902</v>
      </c>
      <c r="C2073">
        <v>39</v>
      </c>
      <c r="D2073" t="s">
        <v>30</v>
      </c>
      <c r="E2073" t="s">
        <v>47</v>
      </c>
      <c r="F2073" t="s">
        <v>13</v>
      </c>
      <c r="G2073" t="s">
        <v>19</v>
      </c>
    </row>
    <row r="2074" spans="1:7" x14ac:dyDescent="0.35">
      <c r="A2074">
        <v>128785843.378186</v>
      </c>
      <c r="B2074">
        <v>19679873.313738499</v>
      </c>
      <c r="C2074">
        <v>573</v>
      </c>
      <c r="D2074" t="s">
        <v>18</v>
      </c>
      <c r="E2074" t="s">
        <v>69</v>
      </c>
      <c r="F2074" t="s">
        <v>16</v>
      </c>
      <c r="G2074" t="s">
        <v>22</v>
      </c>
    </row>
    <row r="2075" spans="1:7" x14ac:dyDescent="0.35">
      <c r="A2075">
        <v>15391931.8699999</v>
      </c>
      <c r="B2075">
        <v>1964095.46</v>
      </c>
      <c r="C2075">
        <v>128</v>
      </c>
      <c r="D2075" t="s">
        <v>20</v>
      </c>
      <c r="E2075" t="s">
        <v>45</v>
      </c>
      <c r="F2075" t="s">
        <v>23</v>
      </c>
      <c r="G2075" t="s">
        <v>14</v>
      </c>
    </row>
    <row r="2076" spans="1:7" x14ac:dyDescent="0.35">
      <c r="A2076">
        <v>910472.19999999902</v>
      </c>
      <c r="B2076">
        <v>132525.07999999999</v>
      </c>
      <c r="C2076">
        <v>229</v>
      </c>
      <c r="D2076" t="s">
        <v>32</v>
      </c>
      <c r="E2076" t="s">
        <v>76</v>
      </c>
      <c r="F2076" t="s">
        <v>9</v>
      </c>
      <c r="G2076" t="s">
        <v>51</v>
      </c>
    </row>
    <row r="2077" spans="1:7" x14ac:dyDescent="0.35">
      <c r="A2077">
        <v>57619.32</v>
      </c>
      <c r="B2077">
        <v>8532.6</v>
      </c>
      <c r="C2077">
        <v>79</v>
      </c>
      <c r="D2077" t="s">
        <v>42</v>
      </c>
      <c r="E2077" t="s">
        <v>15</v>
      </c>
      <c r="F2077" t="s">
        <v>16</v>
      </c>
      <c r="G2077" t="s">
        <v>14</v>
      </c>
    </row>
    <row r="2078" spans="1:7" x14ac:dyDescent="0.35">
      <c r="A2078">
        <v>51860480.471889399</v>
      </c>
      <c r="B2078">
        <v>8929944.4024101794</v>
      </c>
      <c r="C2078">
        <v>309</v>
      </c>
      <c r="D2078" t="s">
        <v>18</v>
      </c>
      <c r="E2078" t="s">
        <v>67</v>
      </c>
      <c r="F2078" t="s">
        <v>13</v>
      </c>
      <c r="G2078" t="s">
        <v>51</v>
      </c>
    </row>
    <row r="2079" spans="1:7" x14ac:dyDescent="0.35">
      <c r="A2079">
        <v>58475.86</v>
      </c>
      <c r="B2079">
        <v>1594.53999999999</v>
      </c>
      <c r="C2079">
        <v>23</v>
      </c>
      <c r="D2079" t="s">
        <v>7</v>
      </c>
      <c r="E2079" t="s">
        <v>47</v>
      </c>
      <c r="F2079" t="s">
        <v>13</v>
      </c>
      <c r="G2079" t="s">
        <v>8</v>
      </c>
    </row>
    <row r="2080" spans="1:7" x14ac:dyDescent="0.35">
      <c r="A2080">
        <v>1730730.23</v>
      </c>
      <c r="B2080">
        <v>180259.139999999</v>
      </c>
      <c r="C2080">
        <v>52</v>
      </c>
      <c r="D2080" t="s">
        <v>30</v>
      </c>
      <c r="E2080" t="s">
        <v>34</v>
      </c>
      <c r="F2080" t="s">
        <v>39</v>
      </c>
      <c r="G2080" t="s">
        <v>33</v>
      </c>
    </row>
    <row r="2081" spans="1:7" x14ac:dyDescent="0.35">
      <c r="A2081">
        <v>10636924.669999899</v>
      </c>
      <c r="B2081">
        <v>1468783.4199999899</v>
      </c>
      <c r="C2081">
        <v>156</v>
      </c>
      <c r="D2081" t="s">
        <v>20</v>
      </c>
      <c r="E2081" t="s">
        <v>19</v>
      </c>
      <c r="F2081" t="s">
        <v>16</v>
      </c>
      <c r="G2081" t="s">
        <v>19</v>
      </c>
    </row>
    <row r="2082" spans="1:7" x14ac:dyDescent="0.35">
      <c r="A2082">
        <v>199193.054124719</v>
      </c>
      <c r="B2082">
        <v>26831.898928319999</v>
      </c>
      <c r="C2082">
        <v>139</v>
      </c>
      <c r="D2082" t="s">
        <v>20</v>
      </c>
      <c r="E2082" t="s">
        <v>55</v>
      </c>
      <c r="F2082" t="s">
        <v>16</v>
      </c>
      <c r="G2082" t="s">
        <v>8</v>
      </c>
    </row>
    <row r="2083" spans="1:7" x14ac:dyDescent="0.35">
      <c r="A2083">
        <v>64446589.552769803</v>
      </c>
      <c r="B2083">
        <v>10656539.4425354</v>
      </c>
      <c r="C2083">
        <v>309</v>
      </c>
      <c r="D2083" t="s">
        <v>18</v>
      </c>
      <c r="E2083" t="s">
        <v>61</v>
      </c>
      <c r="F2083" t="s">
        <v>13</v>
      </c>
      <c r="G2083" t="s">
        <v>26</v>
      </c>
    </row>
    <row r="2084" spans="1:7" x14ac:dyDescent="0.35">
      <c r="A2084">
        <v>3103934.73999999</v>
      </c>
      <c r="B2084">
        <v>312659.90999999997</v>
      </c>
      <c r="C2084">
        <v>216</v>
      </c>
      <c r="D2084" t="s">
        <v>7</v>
      </c>
      <c r="E2084" t="s">
        <v>50</v>
      </c>
      <c r="F2084" t="s">
        <v>46</v>
      </c>
      <c r="G2084" t="s">
        <v>8</v>
      </c>
    </row>
    <row r="2085" spans="1:7" x14ac:dyDescent="0.35">
      <c r="A2085">
        <v>527040.53999999899</v>
      </c>
      <c r="B2085">
        <v>95984.45</v>
      </c>
      <c r="C2085">
        <v>93</v>
      </c>
      <c r="D2085" t="s">
        <v>40</v>
      </c>
      <c r="E2085" t="s">
        <v>75</v>
      </c>
      <c r="F2085" t="s">
        <v>9</v>
      </c>
      <c r="G2085" t="s">
        <v>28</v>
      </c>
    </row>
    <row r="2086" spans="1:7" x14ac:dyDescent="0.35">
      <c r="A2086">
        <v>1210547.33</v>
      </c>
      <c r="B2086">
        <v>144192.97</v>
      </c>
      <c r="C2086">
        <v>115</v>
      </c>
      <c r="D2086" t="s">
        <v>11</v>
      </c>
      <c r="E2086" t="s">
        <v>34</v>
      </c>
      <c r="F2086" t="s">
        <v>13</v>
      </c>
      <c r="G2086" t="s">
        <v>33</v>
      </c>
    </row>
    <row r="2087" spans="1:7" x14ac:dyDescent="0.35">
      <c r="A2087">
        <v>8330643.6799999904</v>
      </c>
      <c r="B2087">
        <v>1424180.53999999</v>
      </c>
      <c r="C2087">
        <v>111</v>
      </c>
      <c r="D2087" t="s">
        <v>30</v>
      </c>
      <c r="E2087" t="s">
        <v>56</v>
      </c>
      <c r="F2087" t="s">
        <v>23</v>
      </c>
      <c r="G2087" t="s">
        <v>33</v>
      </c>
    </row>
    <row r="2088" spans="1:7" x14ac:dyDescent="0.35">
      <c r="A2088">
        <v>631149.98999999894</v>
      </c>
      <c r="B2088">
        <v>86632.93</v>
      </c>
      <c r="C2088">
        <v>33</v>
      </c>
      <c r="D2088" t="s">
        <v>30</v>
      </c>
      <c r="E2088" t="s">
        <v>26</v>
      </c>
      <c r="F2088" t="s">
        <v>13</v>
      </c>
      <c r="G2088" t="s">
        <v>10</v>
      </c>
    </row>
    <row r="2089" spans="1:7" x14ac:dyDescent="0.35">
      <c r="A2089">
        <v>71467214.009929597</v>
      </c>
      <c r="B2089">
        <v>12632181.5747621</v>
      </c>
      <c r="C2089">
        <v>536</v>
      </c>
      <c r="D2089" t="s">
        <v>18</v>
      </c>
      <c r="E2089" t="s">
        <v>47</v>
      </c>
      <c r="F2089" t="s">
        <v>13</v>
      </c>
      <c r="G2089" t="s">
        <v>19</v>
      </c>
    </row>
    <row r="2090" spans="1:7" x14ac:dyDescent="0.35">
      <c r="A2090">
        <v>3672646.6299999901</v>
      </c>
      <c r="B2090">
        <v>632057.62999999896</v>
      </c>
      <c r="C2090">
        <v>246</v>
      </c>
      <c r="D2090" t="s">
        <v>7</v>
      </c>
      <c r="E2090" t="s">
        <v>69</v>
      </c>
      <c r="F2090" t="s">
        <v>46</v>
      </c>
      <c r="G2090" t="s">
        <v>22</v>
      </c>
    </row>
    <row r="2091" spans="1:7" x14ac:dyDescent="0.35">
      <c r="A2091">
        <v>784552.98</v>
      </c>
      <c r="B2091">
        <v>106826.37</v>
      </c>
      <c r="C2091">
        <v>168</v>
      </c>
      <c r="D2091" t="s">
        <v>7</v>
      </c>
      <c r="E2091" t="s">
        <v>24</v>
      </c>
      <c r="F2091" t="s">
        <v>39</v>
      </c>
      <c r="G2091" t="s">
        <v>19</v>
      </c>
    </row>
    <row r="2092" spans="1:7" x14ac:dyDescent="0.35">
      <c r="A2092">
        <v>699269.09</v>
      </c>
      <c r="B2092">
        <v>90954.47</v>
      </c>
      <c r="C2092">
        <v>49</v>
      </c>
      <c r="D2092" t="s">
        <v>30</v>
      </c>
      <c r="E2092" t="s">
        <v>29</v>
      </c>
      <c r="F2092" t="s">
        <v>16</v>
      </c>
      <c r="G2092" t="s">
        <v>22</v>
      </c>
    </row>
    <row r="2093" spans="1:7" x14ac:dyDescent="0.35">
      <c r="A2093">
        <v>2518649.9747089902</v>
      </c>
      <c r="B2093">
        <v>408605.43454500003</v>
      </c>
      <c r="C2093">
        <v>60</v>
      </c>
      <c r="D2093" t="s">
        <v>17</v>
      </c>
      <c r="E2093" t="s">
        <v>55</v>
      </c>
      <c r="F2093" t="s">
        <v>39</v>
      </c>
      <c r="G2093" t="s">
        <v>8</v>
      </c>
    </row>
    <row r="2094" spans="1:7" x14ac:dyDescent="0.35">
      <c r="A2094">
        <v>348326.08999999898</v>
      </c>
      <c r="B2094">
        <v>47124.26</v>
      </c>
      <c r="C2094">
        <v>37</v>
      </c>
      <c r="D2094" t="s">
        <v>11</v>
      </c>
      <c r="E2094" t="s">
        <v>57</v>
      </c>
      <c r="F2094" t="s">
        <v>46</v>
      </c>
      <c r="G2094" t="s">
        <v>8</v>
      </c>
    </row>
    <row r="2095" spans="1:7" x14ac:dyDescent="0.35">
      <c r="A2095">
        <v>356387.50541129999</v>
      </c>
      <c r="B2095">
        <v>79280.210667899999</v>
      </c>
      <c r="C2095">
        <v>92</v>
      </c>
      <c r="D2095" t="s">
        <v>30</v>
      </c>
      <c r="E2095" t="s">
        <v>73</v>
      </c>
      <c r="F2095" t="s">
        <v>46</v>
      </c>
      <c r="G2095" t="s">
        <v>36</v>
      </c>
    </row>
    <row r="2096" spans="1:7" x14ac:dyDescent="0.35">
      <c r="A2096">
        <v>256218.26</v>
      </c>
      <c r="B2096">
        <v>48416.669999999896</v>
      </c>
      <c r="C2096">
        <v>248</v>
      </c>
      <c r="D2096" t="s">
        <v>42</v>
      </c>
      <c r="E2096" t="s">
        <v>77</v>
      </c>
      <c r="F2096" t="s">
        <v>9</v>
      </c>
      <c r="G2096" t="s">
        <v>36</v>
      </c>
    </row>
    <row r="2097" spans="1:7" x14ac:dyDescent="0.35">
      <c r="A2097">
        <v>14738624.0499999</v>
      </c>
      <c r="B2097">
        <v>2175703.58</v>
      </c>
      <c r="C2097">
        <v>123</v>
      </c>
      <c r="D2097" t="s">
        <v>20</v>
      </c>
      <c r="E2097" t="s">
        <v>34</v>
      </c>
      <c r="F2097" t="s">
        <v>23</v>
      </c>
      <c r="G2097" t="s">
        <v>33</v>
      </c>
    </row>
    <row r="2098" spans="1:7" x14ac:dyDescent="0.35">
      <c r="A2098">
        <v>4537790.9799999902</v>
      </c>
      <c r="B2098">
        <v>653058.52999999898</v>
      </c>
      <c r="C2098">
        <v>250</v>
      </c>
      <c r="D2098" t="s">
        <v>7</v>
      </c>
      <c r="E2098" t="s">
        <v>49</v>
      </c>
      <c r="F2098" t="s">
        <v>46</v>
      </c>
      <c r="G2098" t="s">
        <v>33</v>
      </c>
    </row>
    <row r="2099" spans="1:7" x14ac:dyDescent="0.35">
      <c r="A2099">
        <v>857979.41999999899</v>
      </c>
      <c r="B2099">
        <v>122986.899999999</v>
      </c>
      <c r="C2099">
        <v>226</v>
      </c>
      <c r="D2099" t="s">
        <v>32</v>
      </c>
      <c r="E2099" t="s">
        <v>54</v>
      </c>
      <c r="F2099" t="s">
        <v>9</v>
      </c>
      <c r="G2099" t="s">
        <v>51</v>
      </c>
    </row>
    <row r="2100" spans="1:7" x14ac:dyDescent="0.35">
      <c r="A2100">
        <v>21897784.740798999</v>
      </c>
      <c r="B2100">
        <v>3068108.686797</v>
      </c>
      <c r="C2100">
        <v>322</v>
      </c>
      <c r="D2100" t="s">
        <v>17</v>
      </c>
      <c r="E2100" t="s">
        <v>75</v>
      </c>
      <c r="F2100" t="s">
        <v>23</v>
      </c>
      <c r="G2100" t="s">
        <v>28</v>
      </c>
    </row>
    <row r="2101" spans="1:7" x14ac:dyDescent="0.35">
      <c r="A2101">
        <v>12917835.869999999</v>
      </c>
      <c r="B2101">
        <v>2056733.9299999899</v>
      </c>
      <c r="C2101">
        <v>108</v>
      </c>
      <c r="D2101" t="s">
        <v>30</v>
      </c>
      <c r="E2101" t="s">
        <v>83</v>
      </c>
      <c r="F2101" t="s">
        <v>23</v>
      </c>
      <c r="G2101" t="s">
        <v>51</v>
      </c>
    </row>
    <row r="2102" spans="1:7" x14ac:dyDescent="0.35">
      <c r="A2102">
        <v>305388.78000000003</v>
      </c>
      <c r="B2102">
        <v>50608.06</v>
      </c>
      <c r="C2102">
        <v>13</v>
      </c>
      <c r="D2102" t="s">
        <v>30</v>
      </c>
      <c r="E2102" t="s">
        <v>52</v>
      </c>
      <c r="F2102" t="s">
        <v>46</v>
      </c>
      <c r="G2102" t="s">
        <v>38</v>
      </c>
    </row>
    <row r="2103" spans="1:7" x14ac:dyDescent="0.35">
      <c r="A2103">
        <v>278490.96245771903</v>
      </c>
      <c r="B2103">
        <v>38773.352037119999</v>
      </c>
      <c r="C2103">
        <v>210</v>
      </c>
      <c r="D2103" t="s">
        <v>20</v>
      </c>
      <c r="E2103" t="s">
        <v>77</v>
      </c>
      <c r="F2103" t="s">
        <v>13</v>
      </c>
      <c r="G2103" t="s">
        <v>36</v>
      </c>
    </row>
    <row r="2104" spans="1:7" x14ac:dyDescent="0.35">
      <c r="A2104">
        <v>181094.381361679</v>
      </c>
      <c r="B2104">
        <v>43887.28666492</v>
      </c>
      <c r="C2104">
        <v>226</v>
      </c>
      <c r="D2104" t="s">
        <v>18</v>
      </c>
      <c r="E2104" t="s">
        <v>57</v>
      </c>
      <c r="F2104" t="s">
        <v>13</v>
      </c>
      <c r="G2104" t="s">
        <v>8</v>
      </c>
    </row>
    <row r="2105" spans="1:7" x14ac:dyDescent="0.35">
      <c r="A2105">
        <v>2506496.4569942201</v>
      </c>
      <c r="B2105">
        <v>412093.61235479999</v>
      </c>
      <c r="C2105">
        <v>138</v>
      </c>
      <c r="D2105" t="s">
        <v>18</v>
      </c>
      <c r="E2105" t="s">
        <v>80</v>
      </c>
      <c r="F2105" t="s">
        <v>9</v>
      </c>
      <c r="G2105" t="s">
        <v>26</v>
      </c>
    </row>
    <row r="2106" spans="1:7" x14ac:dyDescent="0.35">
      <c r="A2106">
        <v>5087552.8925815001</v>
      </c>
      <c r="B2106">
        <v>640441.89682549902</v>
      </c>
      <c r="C2106">
        <v>496</v>
      </c>
      <c r="D2106" t="s">
        <v>17</v>
      </c>
      <c r="E2106" t="s">
        <v>43</v>
      </c>
      <c r="F2106" t="s">
        <v>16</v>
      </c>
      <c r="G2106" t="s">
        <v>36</v>
      </c>
    </row>
    <row r="2107" spans="1:7" x14ac:dyDescent="0.35">
      <c r="A2107">
        <v>179550.58</v>
      </c>
      <c r="B2107">
        <v>29955.569999999901</v>
      </c>
      <c r="C2107">
        <v>249</v>
      </c>
      <c r="D2107" t="s">
        <v>42</v>
      </c>
      <c r="E2107" t="s">
        <v>29</v>
      </c>
      <c r="F2107" t="s">
        <v>9</v>
      </c>
      <c r="G2107" t="s">
        <v>22</v>
      </c>
    </row>
    <row r="2108" spans="1:7" x14ac:dyDescent="0.35">
      <c r="A2108">
        <v>996635.85999999905</v>
      </c>
      <c r="B2108">
        <v>114541.21</v>
      </c>
      <c r="C2108">
        <v>111</v>
      </c>
      <c r="D2108" t="s">
        <v>7</v>
      </c>
      <c r="E2108" t="s">
        <v>81</v>
      </c>
      <c r="F2108" t="s">
        <v>23</v>
      </c>
      <c r="G2108" t="s">
        <v>36</v>
      </c>
    </row>
    <row r="2109" spans="1:7" x14ac:dyDescent="0.35">
      <c r="A2109">
        <v>14110115.019999901</v>
      </c>
      <c r="B2109">
        <v>2018014.3499999901</v>
      </c>
      <c r="C2109">
        <v>227</v>
      </c>
      <c r="D2109" t="s">
        <v>20</v>
      </c>
      <c r="E2109" t="s">
        <v>33</v>
      </c>
      <c r="F2109" t="s">
        <v>13</v>
      </c>
      <c r="G2109" t="s">
        <v>24</v>
      </c>
    </row>
    <row r="2110" spans="1:7" x14ac:dyDescent="0.35">
      <c r="A2110">
        <v>353951.63</v>
      </c>
      <c r="B2110">
        <v>53124.18</v>
      </c>
      <c r="C2110">
        <v>81</v>
      </c>
      <c r="D2110" t="s">
        <v>32</v>
      </c>
      <c r="E2110" t="s">
        <v>70</v>
      </c>
      <c r="F2110" t="s">
        <v>46</v>
      </c>
      <c r="G2110" t="s">
        <v>38</v>
      </c>
    </row>
    <row r="2111" spans="1:7" x14ac:dyDescent="0.35">
      <c r="A2111">
        <v>1059116.71</v>
      </c>
      <c r="B2111">
        <v>174796.76</v>
      </c>
      <c r="C2111">
        <v>112</v>
      </c>
      <c r="D2111" t="s">
        <v>7</v>
      </c>
      <c r="E2111" t="s">
        <v>44</v>
      </c>
      <c r="F2111" t="s">
        <v>23</v>
      </c>
      <c r="G2111" t="s">
        <v>14</v>
      </c>
    </row>
    <row r="2112" spans="1:7" x14ac:dyDescent="0.35">
      <c r="A2112">
        <v>8536970.7100000009</v>
      </c>
      <c r="B2112">
        <v>1222806.5899999901</v>
      </c>
      <c r="C2112">
        <v>145</v>
      </c>
      <c r="D2112" t="s">
        <v>20</v>
      </c>
      <c r="E2112" t="s">
        <v>49</v>
      </c>
      <c r="F2112" t="s">
        <v>16</v>
      </c>
      <c r="G2112" t="s">
        <v>33</v>
      </c>
    </row>
    <row r="2113" spans="1:7" x14ac:dyDescent="0.35">
      <c r="A2113">
        <v>153851.91</v>
      </c>
      <c r="B2113">
        <v>22051.24</v>
      </c>
      <c r="C2113">
        <v>35</v>
      </c>
      <c r="D2113" t="s">
        <v>11</v>
      </c>
      <c r="E2113" t="s">
        <v>59</v>
      </c>
      <c r="F2113" t="s">
        <v>23</v>
      </c>
      <c r="G2113" t="s">
        <v>38</v>
      </c>
    </row>
    <row r="2114" spans="1:7" x14ac:dyDescent="0.35">
      <c r="A2114">
        <v>331745.69</v>
      </c>
      <c r="B2114">
        <v>46170.31</v>
      </c>
      <c r="C2114">
        <v>82</v>
      </c>
      <c r="D2114" t="s">
        <v>40</v>
      </c>
      <c r="E2114" t="s">
        <v>61</v>
      </c>
      <c r="F2114" t="s">
        <v>9</v>
      </c>
      <c r="G2114" t="s">
        <v>26</v>
      </c>
    </row>
    <row r="2115" spans="1:7" x14ac:dyDescent="0.35">
      <c r="A2115">
        <v>79436.7644268</v>
      </c>
      <c r="B2115">
        <v>6281.2236893999998</v>
      </c>
      <c r="C2115">
        <v>47</v>
      </c>
      <c r="D2115" t="s">
        <v>30</v>
      </c>
      <c r="E2115" t="s">
        <v>77</v>
      </c>
      <c r="F2115" t="s">
        <v>16</v>
      </c>
      <c r="G2115" t="s">
        <v>36</v>
      </c>
    </row>
    <row r="2116" spans="1:7" x14ac:dyDescent="0.35">
      <c r="A2116">
        <v>49580.78</v>
      </c>
      <c r="B2116">
        <v>6053.83</v>
      </c>
      <c r="C2116">
        <v>3</v>
      </c>
      <c r="D2116" t="s">
        <v>11</v>
      </c>
      <c r="E2116" t="s">
        <v>12</v>
      </c>
      <c r="F2116" t="s">
        <v>9</v>
      </c>
      <c r="G2116" t="s">
        <v>14</v>
      </c>
    </row>
    <row r="2117" spans="1:7" x14ac:dyDescent="0.35">
      <c r="A2117">
        <v>16903568.109999999</v>
      </c>
      <c r="B2117">
        <v>2319442.6800000002</v>
      </c>
      <c r="C2117">
        <v>212</v>
      </c>
      <c r="D2117" t="s">
        <v>20</v>
      </c>
      <c r="E2117" t="s">
        <v>56</v>
      </c>
      <c r="F2117" t="s">
        <v>13</v>
      </c>
      <c r="G2117" t="s">
        <v>33</v>
      </c>
    </row>
    <row r="2118" spans="1:7" x14ac:dyDescent="0.35">
      <c r="A2118">
        <v>301922.76573972002</v>
      </c>
      <c r="B2118">
        <v>38999.215944000003</v>
      </c>
      <c r="C2118">
        <v>209</v>
      </c>
      <c r="D2118" t="s">
        <v>20</v>
      </c>
      <c r="E2118" t="s">
        <v>43</v>
      </c>
      <c r="F2118" t="s">
        <v>13</v>
      </c>
      <c r="G2118" t="s">
        <v>36</v>
      </c>
    </row>
    <row r="2119" spans="1:7" x14ac:dyDescent="0.35">
      <c r="A2119">
        <v>88098888.968944207</v>
      </c>
      <c r="B2119">
        <v>11566774.682902901</v>
      </c>
      <c r="C2119">
        <v>244</v>
      </c>
      <c r="D2119" t="s">
        <v>18</v>
      </c>
      <c r="E2119" t="s">
        <v>26</v>
      </c>
      <c r="F2119" t="s">
        <v>9</v>
      </c>
      <c r="G2119" t="s">
        <v>10</v>
      </c>
    </row>
    <row r="2120" spans="1:7" x14ac:dyDescent="0.35">
      <c r="A2120">
        <v>454838.41</v>
      </c>
      <c r="B2120">
        <v>78185.14</v>
      </c>
      <c r="C2120">
        <v>72</v>
      </c>
      <c r="D2120" t="s">
        <v>40</v>
      </c>
      <c r="E2120" t="s">
        <v>48</v>
      </c>
      <c r="F2120" t="s">
        <v>39</v>
      </c>
      <c r="G2120" t="s">
        <v>14</v>
      </c>
    </row>
    <row r="2121" spans="1:7" x14ac:dyDescent="0.35">
      <c r="A2121">
        <v>2306806.4300000002</v>
      </c>
      <c r="B2121">
        <v>573099.97</v>
      </c>
      <c r="C2121">
        <v>135</v>
      </c>
      <c r="D2121" t="s">
        <v>7</v>
      </c>
      <c r="E2121" t="s">
        <v>8</v>
      </c>
      <c r="F2121" t="s">
        <v>23</v>
      </c>
      <c r="G2121" t="s">
        <v>10</v>
      </c>
    </row>
    <row r="2122" spans="1:7" x14ac:dyDescent="0.35">
      <c r="A2122">
        <v>637703.96</v>
      </c>
      <c r="B2122">
        <v>152820.50999999899</v>
      </c>
      <c r="C2122">
        <v>103</v>
      </c>
      <c r="D2122" t="s">
        <v>7</v>
      </c>
      <c r="E2122" t="s">
        <v>83</v>
      </c>
      <c r="F2122" t="s">
        <v>23</v>
      </c>
      <c r="G2122" t="s">
        <v>51</v>
      </c>
    </row>
    <row r="2123" spans="1:7" x14ac:dyDescent="0.35">
      <c r="A2123">
        <v>168838.52</v>
      </c>
      <c r="B2123">
        <v>21506.449999999899</v>
      </c>
      <c r="C2123">
        <v>32</v>
      </c>
      <c r="D2123" t="s">
        <v>11</v>
      </c>
      <c r="E2123" t="s">
        <v>41</v>
      </c>
      <c r="F2123" t="s">
        <v>23</v>
      </c>
      <c r="G2123" t="s">
        <v>41</v>
      </c>
    </row>
    <row r="2124" spans="1:7" x14ac:dyDescent="0.35">
      <c r="A2124">
        <v>266385.91999999998</v>
      </c>
      <c r="B2124">
        <v>17286.310000000001</v>
      </c>
      <c r="C2124">
        <v>132</v>
      </c>
      <c r="D2124" t="s">
        <v>7</v>
      </c>
      <c r="E2124" t="s">
        <v>21</v>
      </c>
      <c r="F2124" t="s">
        <v>16</v>
      </c>
      <c r="G2124" t="s">
        <v>22</v>
      </c>
    </row>
    <row r="2125" spans="1:7" x14ac:dyDescent="0.35">
      <c r="A2125">
        <v>13041968.970000001</v>
      </c>
      <c r="B2125">
        <v>2023553.04999999</v>
      </c>
      <c r="C2125">
        <v>127</v>
      </c>
      <c r="D2125" t="s">
        <v>20</v>
      </c>
      <c r="E2125" t="s">
        <v>26</v>
      </c>
      <c r="F2125" t="s">
        <v>23</v>
      </c>
      <c r="G2125" t="s">
        <v>10</v>
      </c>
    </row>
    <row r="2126" spans="1:7" x14ac:dyDescent="0.35">
      <c r="A2126">
        <v>458837.61</v>
      </c>
      <c r="B2126">
        <v>77307.25</v>
      </c>
      <c r="C2126">
        <v>81</v>
      </c>
      <c r="D2126" t="s">
        <v>40</v>
      </c>
      <c r="E2126" t="s">
        <v>60</v>
      </c>
      <c r="F2126" t="s">
        <v>9</v>
      </c>
      <c r="G2126" t="s">
        <v>51</v>
      </c>
    </row>
    <row r="2127" spans="1:7" x14ac:dyDescent="0.35">
      <c r="A2127">
        <v>1200680.03999999</v>
      </c>
      <c r="B2127">
        <v>295997.82</v>
      </c>
      <c r="C2127">
        <v>114</v>
      </c>
      <c r="D2127" t="s">
        <v>7</v>
      </c>
      <c r="E2127" t="s">
        <v>56</v>
      </c>
      <c r="F2127" t="s">
        <v>23</v>
      </c>
      <c r="G2127" t="s">
        <v>33</v>
      </c>
    </row>
    <row r="2128" spans="1:7" x14ac:dyDescent="0.35">
      <c r="A2128">
        <v>159464.23000000001</v>
      </c>
      <c r="B2128">
        <v>19917.6499999999</v>
      </c>
      <c r="C2128">
        <v>41</v>
      </c>
      <c r="D2128" t="s">
        <v>11</v>
      </c>
      <c r="E2128" t="s">
        <v>25</v>
      </c>
      <c r="F2128" t="s">
        <v>23</v>
      </c>
      <c r="G2128" t="s">
        <v>26</v>
      </c>
    </row>
    <row r="2129" spans="1:7" x14ac:dyDescent="0.35">
      <c r="A2129">
        <v>250340.139999999</v>
      </c>
      <c r="B2129">
        <v>35176.53</v>
      </c>
      <c r="C2129">
        <v>113</v>
      </c>
      <c r="D2129" t="s">
        <v>7</v>
      </c>
      <c r="E2129" t="s">
        <v>15</v>
      </c>
      <c r="F2129" t="s">
        <v>16</v>
      </c>
      <c r="G2129" t="s">
        <v>14</v>
      </c>
    </row>
    <row r="2130" spans="1:7" x14ac:dyDescent="0.35">
      <c r="A2130">
        <v>133484.9</v>
      </c>
      <c r="B2130">
        <v>15821.289999999901</v>
      </c>
      <c r="C2130">
        <v>52</v>
      </c>
      <c r="D2130" t="s">
        <v>7</v>
      </c>
      <c r="E2130" t="s">
        <v>49</v>
      </c>
      <c r="F2130" t="s">
        <v>13</v>
      </c>
      <c r="G2130" t="s">
        <v>33</v>
      </c>
    </row>
    <row r="2131" spans="1:7" x14ac:dyDescent="0.35">
      <c r="A2131">
        <v>361759.92</v>
      </c>
      <c r="B2131">
        <v>77323.14</v>
      </c>
      <c r="C2131">
        <v>123</v>
      </c>
      <c r="D2131" t="s">
        <v>40</v>
      </c>
      <c r="E2131" t="s">
        <v>35</v>
      </c>
      <c r="F2131" t="s">
        <v>39</v>
      </c>
      <c r="G2131" t="s">
        <v>36</v>
      </c>
    </row>
    <row r="2132" spans="1:7" x14ac:dyDescent="0.35">
      <c r="A2132">
        <v>450368.49</v>
      </c>
      <c r="B2132">
        <v>90222.62</v>
      </c>
      <c r="C2132">
        <v>69</v>
      </c>
      <c r="D2132" t="s">
        <v>40</v>
      </c>
      <c r="E2132" t="s">
        <v>44</v>
      </c>
      <c r="F2132" t="s">
        <v>39</v>
      </c>
      <c r="G2132" t="s">
        <v>33</v>
      </c>
    </row>
    <row r="2133" spans="1:7" x14ac:dyDescent="0.35">
      <c r="A2133">
        <v>359043.79</v>
      </c>
      <c r="B2133">
        <v>52769.539999999899</v>
      </c>
      <c r="C2133">
        <v>86</v>
      </c>
      <c r="D2133" t="s">
        <v>40</v>
      </c>
      <c r="E2133" t="s">
        <v>57</v>
      </c>
      <c r="F2133" t="s">
        <v>16</v>
      </c>
      <c r="G2133" t="s">
        <v>8</v>
      </c>
    </row>
    <row r="2134" spans="1:7" x14ac:dyDescent="0.35">
      <c r="A2134">
        <v>16629230.08</v>
      </c>
      <c r="B2134">
        <v>2314578.38</v>
      </c>
      <c r="C2134">
        <v>207</v>
      </c>
      <c r="D2134" t="s">
        <v>20</v>
      </c>
      <c r="E2134" t="s">
        <v>76</v>
      </c>
      <c r="F2134" t="s">
        <v>13</v>
      </c>
      <c r="G2134" t="s">
        <v>51</v>
      </c>
    </row>
    <row r="2135" spans="1:7" x14ac:dyDescent="0.35">
      <c r="A2135">
        <v>251730.52</v>
      </c>
      <c r="B2135">
        <v>22571.479999999901</v>
      </c>
      <c r="C2135">
        <v>125</v>
      </c>
      <c r="D2135" t="s">
        <v>7</v>
      </c>
      <c r="E2135" t="s">
        <v>48</v>
      </c>
      <c r="F2135" t="s">
        <v>16</v>
      </c>
      <c r="G2135" t="s">
        <v>14</v>
      </c>
    </row>
    <row r="2136" spans="1:7" x14ac:dyDescent="0.35">
      <c r="A2136">
        <v>1178516.9099999999</v>
      </c>
      <c r="B2136">
        <v>54612.909999999902</v>
      </c>
      <c r="C2136">
        <v>110</v>
      </c>
      <c r="D2136" t="s">
        <v>7</v>
      </c>
      <c r="E2136" t="s">
        <v>73</v>
      </c>
      <c r="F2136" t="s">
        <v>23</v>
      </c>
      <c r="G2136" t="s">
        <v>36</v>
      </c>
    </row>
    <row r="2137" spans="1:7" x14ac:dyDescent="0.35">
      <c r="A2137">
        <v>215638.37999999899</v>
      </c>
      <c r="B2137">
        <v>32509.35</v>
      </c>
      <c r="C2137">
        <v>232</v>
      </c>
      <c r="D2137" t="s">
        <v>42</v>
      </c>
      <c r="E2137" t="s">
        <v>49</v>
      </c>
      <c r="F2137" t="s">
        <v>9</v>
      </c>
      <c r="G2137" t="s">
        <v>33</v>
      </c>
    </row>
    <row r="2138" spans="1:7" x14ac:dyDescent="0.35">
      <c r="A2138">
        <v>12106263.0599999</v>
      </c>
      <c r="B2138">
        <v>1673525.68</v>
      </c>
      <c r="C2138">
        <v>150</v>
      </c>
      <c r="D2138" t="s">
        <v>20</v>
      </c>
      <c r="E2138" t="s">
        <v>37</v>
      </c>
      <c r="F2138" t="s">
        <v>16</v>
      </c>
      <c r="G2138" t="s">
        <v>38</v>
      </c>
    </row>
    <row r="2139" spans="1:7" x14ac:dyDescent="0.35">
      <c r="A2139">
        <v>480509.99999999901</v>
      </c>
      <c r="B2139">
        <v>83278.77</v>
      </c>
      <c r="C2139">
        <v>64</v>
      </c>
      <c r="D2139" t="s">
        <v>32</v>
      </c>
      <c r="E2139" t="s">
        <v>15</v>
      </c>
      <c r="F2139" t="s">
        <v>39</v>
      </c>
      <c r="G2139" t="s">
        <v>14</v>
      </c>
    </row>
    <row r="2140" spans="1:7" x14ac:dyDescent="0.35">
      <c r="A2140">
        <v>115951.78</v>
      </c>
      <c r="B2140">
        <v>17416.32</v>
      </c>
      <c r="C2140">
        <v>111</v>
      </c>
      <c r="D2140" t="s">
        <v>42</v>
      </c>
      <c r="E2140" t="s">
        <v>49</v>
      </c>
      <c r="F2140" t="s">
        <v>16</v>
      </c>
      <c r="G2140" t="s">
        <v>33</v>
      </c>
    </row>
    <row r="2141" spans="1:7" x14ac:dyDescent="0.35">
      <c r="A2141">
        <v>30546.98</v>
      </c>
      <c r="B2141">
        <v>3742.02</v>
      </c>
      <c r="C2141">
        <v>17</v>
      </c>
      <c r="D2141" t="s">
        <v>32</v>
      </c>
      <c r="E2141" t="s">
        <v>68</v>
      </c>
      <c r="F2141" t="s">
        <v>23</v>
      </c>
      <c r="G2141" t="s">
        <v>38</v>
      </c>
    </row>
    <row r="2142" spans="1:7" x14ac:dyDescent="0.35">
      <c r="A2142">
        <v>2693732.98999999</v>
      </c>
      <c r="B2142">
        <v>310110.429999999</v>
      </c>
      <c r="C2142">
        <v>93</v>
      </c>
      <c r="D2142" t="s">
        <v>30</v>
      </c>
      <c r="E2142" t="s">
        <v>44</v>
      </c>
      <c r="F2142" t="s">
        <v>9</v>
      </c>
      <c r="G2142" t="s">
        <v>14</v>
      </c>
    </row>
    <row r="2143" spans="1:7" x14ac:dyDescent="0.35">
      <c r="A2143">
        <v>1399228.59</v>
      </c>
      <c r="B2143">
        <v>172895.23</v>
      </c>
      <c r="C2143">
        <v>84</v>
      </c>
      <c r="D2143" t="s">
        <v>11</v>
      </c>
      <c r="E2143" t="s">
        <v>74</v>
      </c>
      <c r="F2143" t="s">
        <v>16</v>
      </c>
      <c r="G2143" t="s">
        <v>41</v>
      </c>
    </row>
    <row r="2144" spans="1:7" x14ac:dyDescent="0.35">
      <c r="A2144">
        <v>1389264.96</v>
      </c>
      <c r="B2144">
        <v>18777.849999999999</v>
      </c>
      <c r="C2144">
        <v>175</v>
      </c>
      <c r="D2144" t="s">
        <v>7</v>
      </c>
      <c r="E2144" t="s">
        <v>77</v>
      </c>
      <c r="F2144" t="s">
        <v>39</v>
      </c>
      <c r="G2144" t="s">
        <v>36</v>
      </c>
    </row>
    <row r="2145" spans="1:7" x14ac:dyDescent="0.35">
      <c r="A2145">
        <v>239343.99</v>
      </c>
      <c r="B2145">
        <v>35398.659999999902</v>
      </c>
      <c r="C2145">
        <v>80</v>
      </c>
      <c r="D2145" t="s">
        <v>40</v>
      </c>
      <c r="E2145" t="s">
        <v>27</v>
      </c>
      <c r="F2145" t="s">
        <v>16</v>
      </c>
      <c r="G2145" t="s">
        <v>28</v>
      </c>
    </row>
    <row r="2146" spans="1:7" x14ac:dyDescent="0.35">
      <c r="A2146">
        <v>167519.74999999901</v>
      </c>
      <c r="B2146">
        <v>24691.63</v>
      </c>
      <c r="C2146">
        <v>42</v>
      </c>
      <c r="D2146" t="s">
        <v>11</v>
      </c>
      <c r="E2146" t="s">
        <v>15</v>
      </c>
      <c r="F2146" t="s">
        <v>23</v>
      </c>
      <c r="G2146" t="s">
        <v>14</v>
      </c>
    </row>
    <row r="2147" spans="1:7" x14ac:dyDescent="0.35">
      <c r="A2147">
        <v>116204.36</v>
      </c>
      <c r="B2147">
        <v>11608.76</v>
      </c>
      <c r="C2147">
        <v>115</v>
      </c>
      <c r="D2147" t="s">
        <v>32</v>
      </c>
      <c r="E2147" t="s">
        <v>70</v>
      </c>
      <c r="F2147" t="s">
        <v>16</v>
      </c>
      <c r="G2147" t="s">
        <v>38</v>
      </c>
    </row>
    <row r="2148" spans="1:7" x14ac:dyDescent="0.35">
      <c r="A2148">
        <v>194122.299999999</v>
      </c>
      <c r="B2148">
        <v>10995.0799999999</v>
      </c>
      <c r="C2148">
        <v>132</v>
      </c>
      <c r="D2148" t="s">
        <v>7</v>
      </c>
      <c r="E2148" t="s">
        <v>41</v>
      </c>
      <c r="F2148" t="s">
        <v>16</v>
      </c>
      <c r="G2148" t="s">
        <v>41</v>
      </c>
    </row>
    <row r="2149" spans="1:7" x14ac:dyDescent="0.35">
      <c r="A2149">
        <v>54205728.645512603</v>
      </c>
      <c r="B2149">
        <v>7646037.9402607204</v>
      </c>
      <c r="C2149">
        <v>138</v>
      </c>
      <c r="D2149" t="s">
        <v>18</v>
      </c>
      <c r="E2149" t="s">
        <v>45</v>
      </c>
      <c r="F2149" t="s">
        <v>9</v>
      </c>
      <c r="G2149" t="s">
        <v>14</v>
      </c>
    </row>
    <row r="2150" spans="1:7" x14ac:dyDescent="0.35">
      <c r="A2150">
        <v>11931.7829004</v>
      </c>
      <c r="B2150">
        <v>1318.3266920999999</v>
      </c>
      <c r="C2150">
        <v>20</v>
      </c>
      <c r="D2150" t="s">
        <v>30</v>
      </c>
      <c r="E2150" t="s">
        <v>35</v>
      </c>
      <c r="F2150" t="s">
        <v>13</v>
      </c>
      <c r="G2150" t="s">
        <v>36</v>
      </c>
    </row>
    <row r="2151" spans="1:7" x14ac:dyDescent="0.35">
      <c r="A2151">
        <v>274684.191419159</v>
      </c>
      <c r="B2151">
        <v>37168.072214639898</v>
      </c>
      <c r="C2151">
        <v>128</v>
      </c>
      <c r="D2151" t="s">
        <v>20</v>
      </c>
      <c r="E2151" t="s">
        <v>61</v>
      </c>
      <c r="F2151" t="s">
        <v>23</v>
      </c>
      <c r="G2151" t="s">
        <v>26</v>
      </c>
    </row>
    <row r="2152" spans="1:7" x14ac:dyDescent="0.35">
      <c r="A2152">
        <v>282464.17</v>
      </c>
      <c r="B2152">
        <v>41459.58</v>
      </c>
      <c r="C2152">
        <v>58</v>
      </c>
      <c r="D2152" t="s">
        <v>40</v>
      </c>
      <c r="E2152" t="s">
        <v>77</v>
      </c>
      <c r="F2152" t="s">
        <v>16</v>
      </c>
      <c r="G2152" t="s">
        <v>36</v>
      </c>
    </row>
    <row r="2153" spans="1:7" x14ac:dyDescent="0.35">
      <c r="A2153">
        <v>39468.86</v>
      </c>
      <c r="B2153">
        <v>5612.22</v>
      </c>
      <c r="C2153">
        <v>11</v>
      </c>
      <c r="D2153" t="s">
        <v>32</v>
      </c>
      <c r="E2153" t="s">
        <v>41</v>
      </c>
      <c r="F2153" t="s">
        <v>23</v>
      </c>
      <c r="G2153" t="s">
        <v>41</v>
      </c>
    </row>
    <row r="2154" spans="1:7" x14ac:dyDescent="0.35">
      <c r="A2154">
        <v>104087.15</v>
      </c>
      <c r="B2154">
        <v>16695.599999999999</v>
      </c>
      <c r="C2154">
        <v>60</v>
      </c>
      <c r="D2154" t="s">
        <v>42</v>
      </c>
      <c r="E2154" t="s">
        <v>37</v>
      </c>
      <c r="F2154" t="s">
        <v>39</v>
      </c>
      <c r="G2154" t="s">
        <v>38</v>
      </c>
    </row>
    <row r="2155" spans="1:7" x14ac:dyDescent="0.35">
      <c r="A2155">
        <v>269477.24</v>
      </c>
      <c r="B2155">
        <v>36045</v>
      </c>
      <c r="C2155">
        <v>9</v>
      </c>
      <c r="D2155" t="s">
        <v>20</v>
      </c>
      <c r="E2155" t="s">
        <v>62</v>
      </c>
      <c r="F2155" t="s">
        <v>46</v>
      </c>
      <c r="G2155" t="s">
        <v>22</v>
      </c>
    </row>
    <row r="2156" spans="1:7" x14ac:dyDescent="0.35">
      <c r="A2156">
        <v>188957.909956199</v>
      </c>
      <c r="B2156">
        <v>32312.579471699999</v>
      </c>
      <c r="C2156">
        <v>80</v>
      </c>
      <c r="D2156" t="s">
        <v>30</v>
      </c>
      <c r="E2156" t="s">
        <v>75</v>
      </c>
      <c r="F2156" t="s">
        <v>9</v>
      </c>
      <c r="G2156" t="s">
        <v>28</v>
      </c>
    </row>
    <row r="2157" spans="1:7" x14ac:dyDescent="0.35">
      <c r="A2157">
        <v>260226.115827959</v>
      </c>
      <c r="B2157">
        <v>40457.042179559998</v>
      </c>
      <c r="C2157">
        <v>128</v>
      </c>
      <c r="D2157" t="s">
        <v>20</v>
      </c>
      <c r="E2157" t="s">
        <v>77</v>
      </c>
      <c r="F2157" t="s">
        <v>23</v>
      </c>
      <c r="G2157" t="s">
        <v>36</v>
      </c>
    </row>
    <row r="2158" spans="1:7" x14ac:dyDescent="0.35">
      <c r="A2158">
        <v>235666.549999999</v>
      </c>
      <c r="B2158">
        <v>52460.22</v>
      </c>
      <c r="C2158">
        <v>117</v>
      </c>
      <c r="D2158" t="s">
        <v>40</v>
      </c>
      <c r="E2158" t="s">
        <v>55</v>
      </c>
      <c r="F2158" t="s">
        <v>39</v>
      </c>
      <c r="G2158" t="s">
        <v>8</v>
      </c>
    </row>
    <row r="2159" spans="1:7" x14ac:dyDescent="0.35">
      <c r="A2159">
        <v>395689</v>
      </c>
      <c r="B2159">
        <v>61652.45</v>
      </c>
      <c r="C2159">
        <v>44</v>
      </c>
      <c r="D2159" t="s">
        <v>11</v>
      </c>
      <c r="E2159" t="s">
        <v>37</v>
      </c>
      <c r="F2159" t="s">
        <v>46</v>
      </c>
      <c r="G2159" t="s">
        <v>38</v>
      </c>
    </row>
    <row r="2160" spans="1:7" x14ac:dyDescent="0.35">
      <c r="A2160">
        <v>932166.16710690001</v>
      </c>
      <c r="B2160">
        <v>147898.83001080001</v>
      </c>
      <c r="C2160">
        <v>103</v>
      </c>
      <c r="D2160" t="s">
        <v>30</v>
      </c>
      <c r="E2160" t="s">
        <v>43</v>
      </c>
      <c r="F2160" t="s">
        <v>23</v>
      </c>
      <c r="G2160" t="s">
        <v>36</v>
      </c>
    </row>
    <row r="2161" spans="1:7" x14ac:dyDescent="0.35">
      <c r="A2161">
        <v>328784.56999999902</v>
      </c>
      <c r="B2161">
        <v>33793.32</v>
      </c>
      <c r="C2161">
        <v>35</v>
      </c>
      <c r="D2161" t="s">
        <v>30</v>
      </c>
      <c r="E2161" t="s">
        <v>69</v>
      </c>
      <c r="F2161" t="s">
        <v>13</v>
      </c>
      <c r="G2161" t="s">
        <v>22</v>
      </c>
    </row>
    <row r="2162" spans="1:7" x14ac:dyDescent="0.35">
      <c r="A2162">
        <v>25114.389999999901</v>
      </c>
      <c r="B2162">
        <v>3379.97</v>
      </c>
      <c r="C2162">
        <v>33</v>
      </c>
      <c r="D2162" t="s">
        <v>42</v>
      </c>
      <c r="E2162" t="s">
        <v>80</v>
      </c>
      <c r="F2162" t="s">
        <v>46</v>
      </c>
      <c r="G2162" t="s">
        <v>26</v>
      </c>
    </row>
    <row r="2163" spans="1:7" x14ac:dyDescent="0.35">
      <c r="A2163">
        <v>950587.55</v>
      </c>
      <c r="B2163">
        <v>140976.63</v>
      </c>
      <c r="C2163">
        <v>223</v>
      </c>
      <c r="D2163" t="s">
        <v>32</v>
      </c>
      <c r="E2163" t="s">
        <v>61</v>
      </c>
      <c r="F2163" t="s">
        <v>9</v>
      </c>
      <c r="G2163" t="s">
        <v>26</v>
      </c>
    </row>
    <row r="2164" spans="1:7" x14ac:dyDescent="0.35">
      <c r="A2164">
        <v>130309.54</v>
      </c>
      <c r="B2164">
        <v>17630.949999999899</v>
      </c>
      <c r="C2164">
        <v>55</v>
      </c>
      <c r="D2164" t="s">
        <v>7</v>
      </c>
      <c r="E2164" t="s">
        <v>70</v>
      </c>
      <c r="F2164" t="s">
        <v>13</v>
      </c>
      <c r="G2164" t="s">
        <v>38</v>
      </c>
    </row>
    <row r="2165" spans="1:7" x14ac:dyDescent="0.35">
      <c r="A2165">
        <v>8891.8999999999905</v>
      </c>
      <c r="B2165">
        <v>1226.33</v>
      </c>
      <c r="C2165">
        <v>14</v>
      </c>
      <c r="D2165" t="s">
        <v>42</v>
      </c>
      <c r="E2165" t="s">
        <v>48</v>
      </c>
      <c r="F2165" t="s">
        <v>23</v>
      </c>
      <c r="G2165" t="s">
        <v>14</v>
      </c>
    </row>
    <row r="2166" spans="1:7" x14ac:dyDescent="0.35">
      <c r="A2166">
        <v>1909905.83</v>
      </c>
      <c r="B2166">
        <v>216771.08999999901</v>
      </c>
      <c r="C2166">
        <v>83</v>
      </c>
      <c r="D2166" t="s">
        <v>30</v>
      </c>
      <c r="E2166" t="s">
        <v>36</v>
      </c>
      <c r="F2166" t="s">
        <v>9</v>
      </c>
      <c r="G2166" t="s">
        <v>10</v>
      </c>
    </row>
    <row r="2167" spans="1:7" x14ac:dyDescent="0.35">
      <c r="A2167">
        <v>225665.93</v>
      </c>
      <c r="B2167">
        <v>47398.659999999902</v>
      </c>
      <c r="C2167">
        <v>54</v>
      </c>
      <c r="D2167" t="s">
        <v>42</v>
      </c>
      <c r="E2167" t="s">
        <v>67</v>
      </c>
      <c r="F2167" t="s">
        <v>39</v>
      </c>
      <c r="G2167" t="s">
        <v>51</v>
      </c>
    </row>
    <row r="2168" spans="1:7" x14ac:dyDescent="0.35">
      <c r="A2168">
        <v>71063.47</v>
      </c>
      <c r="B2168">
        <v>9778.6200000000008</v>
      </c>
      <c r="C2168">
        <v>28</v>
      </c>
      <c r="D2168" t="s">
        <v>40</v>
      </c>
      <c r="E2168" t="s">
        <v>57</v>
      </c>
      <c r="F2168" t="s">
        <v>23</v>
      </c>
      <c r="G2168" t="s">
        <v>8</v>
      </c>
    </row>
    <row r="2169" spans="1:7" x14ac:dyDescent="0.35">
      <c r="A2169">
        <v>58805.760000000002</v>
      </c>
      <c r="B2169">
        <v>8385.59</v>
      </c>
      <c r="C2169">
        <v>79</v>
      </c>
      <c r="D2169" t="s">
        <v>32</v>
      </c>
      <c r="E2169" t="s">
        <v>50</v>
      </c>
      <c r="F2169" t="s">
        <v>16</v>
      </c>
      <c r="G2169" t="s">
        <v>8</v>
      </c>
    </row>
    <row r="2170" spans="1:7" x14ac:dyDescent="0.35">
      <c r="A2170">
        <v>311765.22999999899</v>
      </c>
      <c r="B2170">
        <v>23283.17</v>
      </c>
      <c r="C2170">
        <v>132</v>
      </c>
      <c r="D2170" t="s">
        <v>7</v>
      </c>
      <c r="E2170" t="s">
        <v>57</v>
      </c>
      <c r="F2170" t="s">
        <v>16</v>
      </c>
      <c r="G2170" t="s">
        <v>8</v>
      </c>
    </row>
    <row r="2171" spans="1:7" x14ac:dyDescent="0.35">
      <c r="A2171">
        <v>245570.28</v>
      </c>
      <c r="B2171">
        <v>34695.8999999999</v>
      </c>
      <c r="C2171">
        <v>67</v>
      </c>
      <c r="D2171" t="s">
        <v>40</v>
      </c>
      <c r="E2171" t="s">
        <v>43</v>
      </c>
      <c r="F2171" t="s">
        <v>16</v>
      </c>
      <c r="G2171" t="s">
        <v>36</v>
      </c>
    </row>
    <row r="2172" spans="1:7" x14ac:dyDescent="0.35">
      <c r="A2172">
        <v>20311486.140000001</v>
      </c>
      <c r="B2172">
        <v>4587417.93</v>
      </c>
      <c r="C2172">
        <v>108</v>
      </c>
      <c r="D2172" t="s">
        <v>30</v>
      </c>
      <c r="E2172" t="s">
        <v>45</v>
      </c>
      <c r="F2172" t="s">
        <v>23</v>
      </c>
      <c r="G2172" t="s">
        <v>14</v>
      </c>
    </row>
    <row r="2173" spans="1:7" x14ac:dyDescent="0.35">
      <c r="A2173">
        <v>241552.16362529999</v>
      </c>
      <c r="B2173">
        <v>84293.3939331</v>
      </c>
      <c r="C2173">
        <v>47</v>
      </c>
      <c r="D2173" t="s">
        <v>30</v>
      </c>
      <c r="E2173" t="s">
        <v>75</v>
      </c>
      <c r="F2173" t="s">
        <v>39</v>
      </c>
      <c r="G2173" t="s">
        <v>28</v>
      </c>
    </row>
    <row r="2174" spans="1:7" x14ac:dyDescent="0.35">
      <c r="A2174">
        <v>343707.66</v>
      </c>
      <c r="B2174">
        <v>55504.98</v>
      </c>
      <c r="C2174">
        <v>71</v>
      </c>
      <c r="D2174" t="s">
        <v>32</v>
      </c>
      <c r="E2174" t="s">
        <v>83</v>
      </c>
      <c r="F2174" t="s">
        <v>46</v>
      </c>
      <c r="G2174" t="s">
        <v>51</v>
      </c>
    </row>
    <row r="2175" spans="1:7" x14ac:dyDescent="0.35">
      <c r="A2175">
        <v>286698.84999999998</v>
      </c>
      <c r="B2175">
        <v>39934.94</v>
      </c>
      <c r="C2175">
        <v>47</v>
      </c>
      <c r="D2175" t="s">
        <v>32</v>
      </c>
      <c r="E2175" t="s">
        <v>34</v>
      </c>
      <c r="F2175" t="s">
        <v>39</v>
      </c>
      <c r="G2175" t="s">
        <v>33</v>
      </c>
    </row>
    <row r="2176" spans="1:7" x14ac:dyDescent="0.35">
      <c r="A2176">
        <v>7869346.3899999904</v>
      </c>
      <c r="B2176">
        <v>1059606.7</v>
      </c>
      <c r="C2176">
        <v>33</v>
      </c>
      <c r="D2176" t="s">
        <v>17</v>
      </c>
      <c r="E2176" t="s">
        <v>52</v>
      </c>
      <c r="F2176" t="s">
        <v>39</v>
      </c>
      <c r="G2176" t="s">
        <v>38</v>
      </c>
    </row>
    <row r="2177" spans="1:7" x14ac:dyDescent="0.35">
      <c r="A2177">
        <v>1020349.5280902</v>
      </c>
      <c r="B2177">
        <v>194793.35251408</v>
      </c>
      <c r="C2177">
        <v>78</v>
      </c>
      <c r="D2177" t="s">
        <v>18</v>
      </c>
      <c r="E2177" t="s">
        <v>80</v>
      </c>
      <c r="F2177" t="s">
        <v>39</v>
      </c>
      <c r="G2177" t="s">
        <v>26</v>
      </c>
    </row>
    <row r="2178" spans="1:7" x14ac:dyDescent="0.35">
      <c r="A2178">
        <v>46422.32</v>
      </c>
      <c r="B2178">
        <v>6181.08</v>
      </c>
      <c r="C2178">
        <v>14</v>
      </c>
      <c r="D2178" t="s">
        <v>32</v>
      </c>
      <c r="E2178" t="s">
        <v>76</v>
      </c>
      <c r="F2178" t="s">
        <v>23</v>
      </c>
      <c r="G2178" t="s">
        <v>51</v>
      </c>
    </row>
    <row r="2179" spans="1:7" x14ac:dyDescent="0.35">
      <c r="A2179">
        <v>1359932.06</v>
      </c>
      <c r="B2179">
        <v>184838.28</v>
      </c>
      <c r="C2179">
        <v>100</v>
      </c>
      <c r="D2179" t="s">
        <v>11</v>
      </c>
      <c r="E2179" t="s">
        <v>61</v>
      </c>
      <c r="F2179" t="s">
        <v>16</v>
      </c>
      <c r="G2179" t="s">
        <v>26</v>
      </c>
    </row>
    <row r="2180" spans="1:7" x14ac:dyDescent="0.35">
      <c r="A2180">
        <v>27891.759999999998</v>
      </c>
      <c r="B2180">
        <v>4281.0599999999904</v>
      </c>
      <c r="C2180">
        <v>18</v>
      </c>
      <c r="D2180" t="s">
        <v>32</v>
      </c>
      <c r="E2180" t="s">
        <v>47</v>
      </c>
      <c r="F2180" t="s">
        <v>23</v>
      </c>
      <c r="G2180" t="s">
        <v>19</v>
      </c>
    </row>
    <row r="2181" spans="1:7" x14ac:dyDescent="0.35">
      <c r="A2181">
        <v>434296.50999999902</v>
      </c>
      <c r="B2181">
        <v>60089.95</v>
      </c>
      <c r="C2181">
        <v>70</v>
      </c>
      <c r="D2181" t="s">
        <v>32</v>
      </c>
      <c r="E2181" t="s">
        <v>25</v>
      </c>
      <c r="F2181" t="s">
        <v>39</v>
      </c>
      <c r="G2181" t="s">
        <v>26</v>
      </c>
    </row>
    <row r="2182" spans="1:7" x14ac:dyDescent="0.35">
      <c r="A2182">
        <v>378364.20999999897</v>
      </c>
      <c r="B2182">
        <v>51558.1499999999</v>
      </c>
      <c r="C2182">
        <v>81</v>
      </c>
      <c r="D2182" t="s">
        <v>32</v>
      </c>
      <c r="E2182" t="s">
        <v>10</v>
      </c>
      <c r="F2182" t="s">
        <v>46</v>
      </c>
      <c r="G2182" t="s">
        <v>19</v>
      </c>
    </row>
    <row r="2183" spans="1:7" x14ac:dyDescent="0.35">
      <c r="A2183">
        <v>392821.08</v>
      </c>
      <c r="B2183">
        <v>62703.429999999898</v>
      </c>
      <c r="C2183">
        <v>20</v>
      </c>
      <c r="D2183" t="s">
        <v>30</v>
      </c>
      <c r="E2183" t="s">
        <v>67</v>
      </c>
      <c r="F2183" t="s">
        <v>13</v>
      </c>
      <c r="G2183" t="s">
        <v>51</v>
      </c>
    </row>
    <row r="2184" spans="1:7" x14ac:dyDescent="0.35">
      <c r="A2184">
        <v>430403.30314728001</v>
      </c>
      <c r="B2184">
        <v>65887.8653137199</v>
      </c>
      <c r="C2184">
        <v>89</v>
      </c>
      <c r="D2184" t="s">
        <v>20</v>
      </c>
      <c r="E2184" t="s">
        <v>55</v>
      </c>
      <c r="F2184" t="s">
        <v>9</v>
      </c>
      <c r="G2184" t="s">
        <v>8</v>
      </c>
    </row>
    <row r="2185" spans="1:7" x14ac:dyDescent="0.35">
      <c r="A2185">
        <v>1635163.71</v>
      </c>
      <c r="B2185">
        <v>298818.77999999898</v>
      </c>
      <c r="C2185">
        <v>40</v>
      </c>
      <c r="D2185" t="s">
        <v>30</v>
      </c>
      <c r="E2185" t="s">
        <v>76</v>
      </c>
      <c r="F2185" t="s">
        <v>16</v>
      </c>
      <c r="G2185" t="s">
        <v>51</v>
      </c>
    </row>
    <row r="2186" spans="1:7" x14ac:dyDescent="0.35">
      <c r="A2186">
        <v>17397.2</v>
      </c>
      <c r="B2186">
        <v>3292.33</v>
      </c>
      <c r="C2186">
        <v>15</v>
      </c>
      <c r="D2186" t="s">
        <v>42</v>
      </c>
      <c r="E2186" t="s">
        <v>61</v>
      </c>
      <c r="F2186" t="s">
        <v>23</v>
      </c>
      <c r="G2186" t="s">
        <v>26</v>
      </c>
    </row>
    <row r="2187" spans="1:7" x14ac:dyDescent="0.35">
      <c r="A2187">
        <v>97919.32</v>
      </c>
      <c r="B2187">
        <v>13894.869999999901</v>
      </c>
      <c r="C2187">
        <v>40</v>
      </c>
      <c r="D2187" t="s">
        <v>40</v>
      </c>
      <c r="E2187" t="s">
        <v>77</v>
      </c>
      <c r="F2187" t="s">
        <v>46</v>
      </c>
      <c r="G2187" t="s">
        <v>26</v>
      </c>
    </row>
    <row r="2188" spans="1:7" x14ac:dyDescent="0.35">
      <c r="A2188">
        <v>270241.55</v>
      </c>
      <c r="B2188">
        <v>39777.39</v>
      </c>
      <c r="C2188">
        <v>59</v>
      </c>
      <c r="D2188" t="s">
        <v>7</v>
      </c>
      <c r="E2188" t="s">
        <v>28</v>
      </c>
      <c r="F2188" t="s">
        <v>13</v>
      </c>
      <c r="G2188" t="s">
        <v>10</v>
      </c>
    </row>
    <row r="2189" spans="1:7" x14ac:dyDescent="0.35">
      <c r="A2189">
        <v>121862.41999999899</v>
      </c>
      <c r="B2189">
        <v>15168.059999999899</v>
      </c>
      <c r="C2189">
        <v>93</v>
      </c>
      <c r="D2189" t="s">
        <v>32</v>
      </c>
      <c r="E2189" t="s">
        <v>12</v>
      </c>
      <c r="F2189" t="s">
        <v>16</v>
      </c>
      <c r="G2189" t="s">
        <v>14</v>
      </c>
    </row>
    <row r="2190" spans="1:7" x14ac:dyDescent="0.35">
      <c r="A2190">
        <v>538279.6</v>
      </c>
      <c r="B2190">
        <v>62095.929999999898</v>
      </c>
      <c r="C2190">
        <v>49</v>
      </c>
      <c r="D2190" t="s">
        <v>30</v>
      </c>
      <c r="E2190" t="s">
        <v>14</v>
      </c>
      <c r="F2190" t="s">
        <v>16</v>
      </c>
      <c r="G2190" t="s">
        <v>24</v>
      </c>
    </row>
    <row r="2191" spans="1:7" x14ac:dyDescent="0.35">
      <c r="A2191">
        <v>66801.109744140005</v>
      </c>
      <c r="B2191">
        <v>12967.68332176</v>
      </c>
      <c r="C2191">
        <v>60</v>
      </c>
      <c r="D2191" t="s">
        <v>18</v>
      </c>
      <c r="E2191" t="s">
        <v>79</v>
      </c>
      <c r="F2191" t="s">
        <v>39</v>
      </c>
      <c r="G2191" t="s">
        <v>72</v>
      </c>
    </row>
    <row r="2192" spans="1:7" x14ac:dyDescent="0.35">
      <c r="A2192">
        <v>61786.080000000002</v>
      </c>
      <c r="B2192">
        <v>8025.0299999999897</v>
      </c>
      <c r="C2192">
        <v>39</v>
      </c>
      <c r="D2192" t="s">
        <v>7</v>
      </c>
      <c r="E2192" t="s">
        <v>54</v>
      </c>
      <c r="F2192" t="s">
        <v>13</v>
      </c>
      <c r="G2192" t="s">
        <v>51</v>
      </c>
    </row>
    <row r="2193" spans="1:7" x14ac:dyDescent="0.35">
      <c r="A2193">
        <v>46147.26</v>
      </c>
      <c r="B2193">
        <v>5636.16</v>
      </c>
      <c r="C2193">
        <v>14</v>
      </c>
      <c r="D2193" t="s">
        <v>32</v>
      </c>
      <c r="E2193" t="s">
        <v>45</v>
      </c>
      <c r="F2193" t="s">
        <v>23</v>
      </c>
      <c r="G2193" t="s">
        <v>14</v>
      </c>
    </row>
    <row r="2194" spans="1:7" x14ac:dyDescent="0.35">
      <c r="A2194">
        <v>10184.75</v>
      </c>
      <c r="B2194">
        <v>1254.74</v>
      </c>
      <c r="C2194">
        <v>14</v>
      </c>
      <c r="D2194" t="s">
        <v>42</v>
      </c>
      <c r="E2194" t="s">
        <v>83</v>
      </c>
      <c r="F2194" t="s">
        <v>23</v>
      </c>
      <c r="G2194" t="s">
        <v>51</v>
      </c>
    </row>
    <row r="2195" spans="1:7" x14ac:dyDescent="0.35">
      <c r="A2195">
        <v>5371.41</v>
      </c>
      <c r="B2195">
        <v>813.83999999999901</v>
      </c>
      <c r="C2195">
        <v>11</v>
      </c>
      <c r="D2195" t="s">
        <v>42</v>
      </c>
      <c r="E2195" t="s">
        <v>68</v>
      </c>
      <c r="F2195" t="s">
        <v>13</v>
      </c>
      <c r="G2195" t="s">
        <v>38</v>
      </c>
    </row>
    <row r="2196" spans="1:7" x14ac:dyDescent="0.35">
      <c r="A2196">
        <v>207281.87</v>
      </c>
      <c r="B2196">
        <v>18513.379999999899</v>
      </c>
      <c r="C2196">
        <v>29</v>
      </c>
      <c r="D2196" t="s">
        <v>30</v>
      </c>
      <c r="E2196" t="s">
        <v>44</v>
      </c>
      <c r="F2196" t="s">
        <v>13</v>
      </c>
      <c r="G2196" t="s">
        <v>14</v>
      </c>
    </row>
    <row r="2197" spans="1:7" x14ac:dyDescent="0.35">
      <c r="A2197">
        <v>302693.27999999898</v>
      </c>
      <c r="B2197">
        <v>40612.660000000003</v>
      </c>
      <c r="C2197">
        <v>11</v>
      </c>
      <c r="D2197" t="s">
        <v>20</v>
      </c>
      <c r="E2197" t="s">
        <v>12</v>
      </c>
      <c r="F2197" t="s">
        <v>46</v>
      </c>
      <c r="G2197" t="s">
        <v>14</v>
      </c>
    </row>
    <row r="2198" spans="1:7" x14ac:dyDescent="0.35">
      <c r="A2198">
        <v>1982.6699999999901</v>
      </c>
      <c r="B2198">
        <v>253.73</v>
      </c>
      <c r="C2198">
        <v>4</v>
      </c>
      <c r="D2198" t="s">
        <v>32</v>
      </c>
      <c r="E2198" t="s">
        <v>44</v>
      </c>
      <c r="F2198" t="s">
        <v>13</v>
      </c>
      <c r="G2198" t="s">
        <v>33</v>
      </c>
    </row>
    <row r="2199" spans="1:7" x14ac:dyDescent="0.35">
      <c r="A2199">
        <v>88894.099999999904</v>
      </c>
      <c r="B2199">
        <v>15644.3299999999</v>
      </c>
      <c r="C2199">
        <v>24</v>
      </c>
      <c r="D2199" t="s">
        <v>40</v>
      </c>
      <c r="E2199" t="s">
        <v>58</v>
      </c>
      <c r="F2199" t="s">
        <v>23</v>
      </c>
      <c r="G2199" t="s">
        <v>33</v>
      </c>
    </row>
    <row r="2200" spans="1:7" x14ac:dyDescent="0.35">
      <c r="A2200">
        <v>11040.139999999899</v>
      </c>
      <c r="B2200">
        <v>1898.83</v>
      </c>
      <c r="C2200">
        <v>15</v>
      </c>
      <c r="D2200" t="s">
        <v>42</v>
      </c>
      <c r="E2200" t="s">
        <v>80</v>
      </c>
      <c r="F2200" t="s">
        <v>23</v>
      </c>
      <c r="G2200" t="s">
        <v>26</v>
      </c>
    </row>
    <row r="2201" spans="1:7" x14ac:dyDescent="0.35">
      <c r="A2201">
        <v>436372.52</v>
      </c>
      <c r="B2201">
        <v>60703.63</v>
      </c>
      <c r="C2201">
        <v>12</v>
      </c>
      <c r="D2201" t="s">
        <v>20</v>
      </c>
      <c r="E2201" t="s">
        <v>76</v>
      </c>
      <c r="F2201" t="s">
        <v>46</v>
      </c>
      <c r="G2201" t="s">
        <v>51</v>
      </c>
    </row>
    <row r="2202" spans="1:7" x14ac:dyDescent="0.35">
      <c r="A2202">
        <v>2821.96</v>
      </c>
      <c r="B2202">
        <v>333.86</v>
      </c>
      <c r="C2202">
        <v>5</v>
      </c>
      <c r="D2202" t="s">
        <v>32</v>
      </c>
      <c r="E2202" t="s">
        <v>54</v>
      </c>
      <c r="F2202" t="s">
        <v>13</v>
      </c>
      <c r="G2202" t="s">
        <v>51</v>
      </c>
    </row>
    <row r="2203" spans="1:7" x14ac:dyDescent="0.35">
      <c r="A2203">
        <v>4405.9399999999996</v>
      </c>
      <c r="B2203">
        <v>528.07000000000005</v>
      </c>
      <c r="C2203">
        <v>11</v>
      </c>
      <c r="D2203" t="s">
        <v>42</v>
      </c>
      <c r="E2203" t="s">
        <v>19</v>
      </c>
      <c r="F2203" t="s">
        <v>13</v>
      </c>
      <c r="G2203" t="s">
        <v>19</v>
      </c>
    </row>
    <row r="2204" spans="1:7" x14ac:dyDescent="0.35">
      <c r="A2204">
        <v>4874.7299999999996</v>
      </c>
      <c r="B2204">
        <v>648.53</v>
      </c>
      <c r="C2204">
        <v>14</v>
      </c>
      <c r="D2204" t="s">
        <v>42</v>
      </c>
      <c r="E2204" t="s">
        <v>61</v>
      </c>
      <c r="F2204" t="s">
        <v>13</v>
      </c>
      <c r="G2204" t="s">
        <v>26</v>
      </c>
    </row>
    <row r="2205" spans="1:7" x14ac:dyDescent="0.35">
      <c r="A2205">
        <v>1133</v>
      </c>
      <c r="B2205">
        <v>160.62</v>
      </c>
      <c r="C2205">
        <v>4</v>
      </c>
      <c r="D2205" t="s">
        <v>32</v>
      </c>
      <c r="E2205" t="s">
        <v>68</v>
      </c>
      <c r="F2205" t="s">
        <v>13</v>
      </c>
      <c r="G2205" t="s">
        <v>38</v>
      </c>
    </row>
    <row r="2206" spans="1:7" x14ac:dyDescent="0.35">
      <c r="A2206">
        <v>3318.41</v>
      </c>
      <c r="B2206">
        <v>454.02</v>
      </c>
      <c r="C2206">
        <v>5</v>
      </c>
      <c r="D2206" t="s">
        <v>32</v>
      </c>
      <c r="E2206" t="s">
        <v>21</v>
      </c>
      <c r="F2206" t="s">
        <v>13</v>
      </c>
      <c r="G2206" t="s">
        <v>22</v>
      </c>
    </row>
    <row r="2207" spans="1:7" x14ac:dyDescent="0.35">
      <c r="A2207">
        <v>3270.63</v>
      </c>
      <c r="B2207">
        <v>399.82</v>
      </c>
      <c r="C2207">
        <v>4</v>
      </c>
      <c r="D2207" t="s">
        <v>32</v>
      </c>
      <c r="E2207" t="s">
        <v>55</v>
      </c>
      <c r="F2207" t="s">
        <v>13</v>
      </c>
      <c r="G2207" t="s">
        <v>8</v>
      </c>
    </row>
    <row r="2208" spans="1:7" x14ac:dyDescent="0.35">
      <c r="A2208">
        <v>509071.19999999902</v>
      </c>
      <c r="B2208">
        <v>103182.299999999</v>
      </c>
      <c r="C2208">
        <v>35</v>
      </c>
      <c r="D2208" t="s">
        <v>30</v>
      </c>
      <c r="E2208" t="s">
        <v>52</v>
      </c>
      <c r="F2208" t="s">
        <v>13</v>
      </c>
      <c r="G2208" t="s">
        <v>38</v>
      </c>
    </row>
    <row r="2209" spans="1:7" x14ac:dyDescent="0.35">
      <c r="A2209">
        <v>50302.54</v>
      </c>
      <c r="B2209">
        <v>6482.4</v>
      </c>
      <c r="C2209">
        <v>3</v>
      </c>
      <c r="D2209" t="s">
        <v>11</v>
      </c>
      <c r="E2209" t="s">
        <v>80</v>
      </c>
      <c r="F2209" t="s">
        <v>9</v>
      </c>
      <c r="G2209" t="s">
        <v>26</v>
      </c>
    </row>
    <row r="2210" spans="1:7" x14ac:dyDescent="0.35">
      <c r="A2210">
        <v>17022.279638100001</v>
      </c>
      <c r="B2210">
        <v>1784.6633211000001</v>
      </c>
      <c r="C2210">
        <v>20</v>
      </c>
      <c r="D2210" t="s">
        <v>30</v>
      </c>
      <c r="E2210" t="s">
        <v>60</v>
      </c>
      <c r="F2210" t="s">
        <v>13</v>
      </c>
      <c r="G2210" t="s">
        <v>26</v>
      </c>
    </row>
    <row r="2211" spans="1:7" x14ac:dyDescent="0.35">
      <c r="A2211">
        <v>2764.0299999999902</v>
      </c>
      <c r="B2211">
        <v>390.36</v>
      </c>
      <c r="C2211">
        <v>5</v>
      </c>
      <c r="D2211" t="s">
        <v>32</v>
      </c>
      <c r="E2211" t="s">
        <v>83</v>
      </c>
      <c r="F2211" t="s">
        <v>13</v>
      </c>
      <c r="G2211" t="s">
        <v>51</v>
      </c>
    </row>
    <row r="2212" spans="1:7" x14ac:dyDescent="0.35">
      <c r="A2212">
        <v>18375.78</v>
      </c>
      <c r="B2212">
        <v>3727.11</v>
      </c>
      <c r="C2212">
        <v>13</v>
      </c>
      <c r="D2212" t="s">
        <v>42</v>
      </c>
      <c r="E2212" t="s">
        <v>83</v>
      </c>
      <c r="F2212" t="s">
        <v>46</v>
      </c>
      <c r="G2212" t="s">
        <v>51</v>
      </c>
    </row>
    <row r="2213" spans="1:7" x14ac:dyDescent="0.35">
      <c r="A2213">
        <v>2341.88861666</v>
      </c>
      <c r="B2213">
        <v>231.42863904000001</v>
      </c>
      <c r="C2213">
        <v>1</v>
      </c>
      <c r="D2213" t="s">
        <v>18</v>
      </c>
      <c r="E2213" t="s">
        <v>66</v>
      </c>
      <c r="F2213" t="s">
        <v>46</v>
      </c>
      <c r="G2213" t="s">
        <v>41</v>
      </c>
    </row>
    <row r="2214" spans="1:7" x14ac:dyDescent="0.35">
      <c r="A2214">
        <v>75900214.1587677</v>
      </c>
      <c r="B2214">
        <v>13393516.386436</v>
      </c>
      <c r="C2214">
        <v>527</v>
      </c>
      <c r="D2214" t="s">
        <v>18</v>
      </c>
      <c r="E2214" t="s">
        <v>51</v>
      </c>
      <c r="F2214" t="s">
        <v>13</v>
      </c>
      <c r="G2214" t="s">
        <v>24</v>
      </c>
    </row>
    <row r="2215" spans="1:7" x14ac:dyDescent="0.35">
      <c r="A2215">
        <v>136337324.699752</v>
      </c>
      <c r="B2215">
        <v>28905167.122336701</v>
      </c>
      <c r="C2215">
        <v>325</v>
      </c>
      <c r="D2215" t="s">
        <v>18</v>
      </c>
      <c r="E2215" t="s">
        <v>49</v>
      </c>
      <c r="F2215" t="s">
        <v>16</v>
      </c>
      <c r="G2215" t="s">
        <v>33</v>
      </c>
    </row>
    <row r="2216" spans="1:7" x14ac:dyDescent="0.35">
      <c r="A2216">
        <v>855377.55999999901</v>
      </c>
      <c r="B2216">
        <v>133254.69</v>
      </c>
      <c r="C2216">
        <v>136</v>
      </c>
      <c r="D2216" t="s">
        <v>7</v>
      </c>
      <c r="E2216" t="s">
        <v>10</v>
      </c>
      <c r="F2216" t="s">
        <v>23</v>
      </c>
      <c r="G2216" t="s">
        <v>19</v>
      </c>
    </row>
    <row r="2217" spans="1:7" x14ac:dyDescent="0.35">
      <c r="A2217">
        <v>205491.55602217899</v>
      </c>
      <c r="B2217">
        <v>70266.505341519907</v>
      </c>
      <c r="C2217">
        <v>240</v>
      </c>
      <c r="D2217" t="s">
        <v>18</v>
      </c>
      <c r="E2217" t="s">
        <v>79</v>
      </c>
      <c r="F2217" t="s">
        <v>16</v>
      </c>
      <c r="G2217" t="s">
        <v>72</v>
      </c>
    </row>
    <row r="2218" spans="1:7" x14ac:dyDescent="0.35">
      <c r="A2218">
        <v>1624517.4</v>
      </c>
      <c r="B2218">
        <v>210326.37</v>
      </c>
      <c r="C2218">
        <v>99</v>
      </c>
      <c r="D2218" t="s">
        <v>11</v>
      </c>
      <c r="E2218" t="s">
        <v>34</v>
      </c>
      <c r="F2218" t="s">
        <v>16</v>
      </c>
      <c r="G2218" t="s">
        <v>33</v>
      </c>
    </row>
    <row r="2219" spans="1:7" x14ac:dyDescent="0.35">
      <c r="A2219">
        <v>236517.41</v>
      </c>
      <c r="B2219">
        <v>30761.99</v>
      </c>
      <c r="C2219">
        <v>39</v>
      </c>
      <c r="D2219" t="s">
        <v>11</v>
      </c>
      <c r="E2219" t="s">
        <v>22</v>
      </c>
      <c r="F2219" t="s">
        <v>23</v>
      </c>
      <c r="G2219" t="s">
        <v>24</v>
      </c>
    </row>
    <row r="2220" spans="1:7" x14ac:dyDescent="0.35">
      <c r="A2220">
        <v>389076.8</v>
      </c>
      <c r="B2220">
        <v>59329.55</v>
      </c>
      <c r="C2220">
        <v>66</v>
      </c>
      <c r="D2220" t="s">
        <v>32</v>
      </c>
      <c r="E2220" t="s">
        <v>45</v>
      </c>
      <c r="F2220" t="s">
        <v>39</v>
      </c>
      <c r="G2220" t="s">
        <v>14</v>
      </c>
    </row>
    <row r="2221" spans="1:7" x14ac:dyDescent="0.35">
      <c r="A2221">
        <v>76514994.162072301</v>
      </c>
      <c r="B2221">
        <v>13207493.3614631</v>
      </c>
      <c r="C2221">
        <v>320</v>
      </c>
      <c r="D2221" t="s">
        <v>18</v>
      </c>
      <c r="E2221" t="s">
        <v>61</v>
      </c>
      <c r="F2221" t="s">
        <v>16</v>
      </c>
      <c r="G2221" t="s">
        <v>26</v>
      </c>
    </row>
    <row r="2222" spans="1:7" x14ac:dyDescent="0.35">
      <c r="A2222">
        <v>245425.803525239</v>
      </c>
      <c r="B2222">
        <v>39058.498418279902</v>
      </c>
      <c r="C2222">
        <v>128</v>
      </c>
      <c r="D2222" t="s">
        <v>20</v>
      </c>
      <c r="E2222" t="s">
        <v>73</v>
      </c>
      <c r="F2222" t="s">
        <v>23</v>
      </c>
      <c r="G2222" t="s">
        <v>36</v>
      </c>
    </row>
    <row r="2223" spans="1:7" x14ac:dyDescent="0.35">
      <c r="A2223">
        <v>320395.76999999897</v>
      </c>
      <c r="B2223">
        <v>45782.159999999902</v>
      </c>
      <c r="C2223">
        <v>83</v>
      </c>
      <c r="D2223" t="s">
        <v>32</v>
      </c>
      <c r="E2223" t="s">
        <v>28</v>
      </c>
      <c r="F2223" t="s">
        <v>46</v>
      </c>
      <c r="G2223" t="s">
        <v>10</v>
      </c>
    </row>
    <row r="2224" spans="1:7" x14ac:dyDescent="0.35">
      <c r="A2224">
        <v>16233.55</v>
      </c>
      <c r="B2224">
        <v>2293.66</v>
      </c>
      <c r="C2224">
        <v>24</v>
      </c>
      <c r="D2224" t="s">
        <v>42</v>
      </c>
      <c r="E2224" t="s">
        <v>19</v>
      </c>
      <c r="F2224" t="s">
        <v>23</v>
      </c>
      <c r="G2224" t="s">
        <v>19</v>
      </c>
    </row>
    <row r="2225" spans="1:7" x14ac:dyDescent="0.35">
      <c r="A2225">
        <v>11612300.595494401</v>
      </c>
      <c r="B2225">
        <v>1621785.4933005001</v>
      </c>
      <c r="C2225">
        <v>508</v>
      </c>
      <c r="D2225" t="s">
        <v>17</v>
      </c>
      <c r="E2225" t="s">
        <v>75</v>
      </c>
      <c r="F2225" t="s">
        <v>9</v>
      </c>
      <c r="G2225" t="s">
        <v>28</v>
      </c>
    </row>
    <row r="2226" spans="1:7" x14ac:dyDescent="0.35">
      <c r="A2226">
        <v>2614547.04</v>
      </c>
      <c r="B2226">
        <v>443057.109999999</v>
      </c>
      <c r="C2226">
        <v>147</v>
      </c>
      <c r="D2226" t="s">
        <v>7</v>
      </c>
      <c r="E2226" t="s">
        <v>54</v>
      </c>
      <c r="F2226" t="s">
        <v>39</v>
      </c>
      <c r="G2226" t="s">
        <v>51</v>
      </c>
    </row>
    <row r="2227" spans="1:7" x14ac:dyDescent="0.35">
      <c r="A2227">
        <v>1574181.09</v>
      </c>
      <c r="B2227">
        <v>210036.02</v>
      </c>
      <c r="C2227">
        <v>89</v>
      </c>
      <c r="D2227" t="s">
        <v>11</v>
      </c>
      <c r="E2227" t="s">
        <v>50</v>
      </c>
      <c r="F2227" t="s">
        <v>16</v>
      </c>
      <c r="G2227" t="s">
        <v>8</v>
      </c>
    </row>
    <row r="2228" spans="1:7" x14ac:dyDescent="0.35">
      <c r="A2228">
        <v>131497013.189228</v>
      </c>
      <c r="B2228">
        <v>19581608.7641294</v>
      </c>
      <c r="C2228">
        <v>5131</v>
      </c>
      <c r="D2228" t="s">
        <v>17</v>
      </c>
      <c r="E2228" t="s">
        <v>34</v>
      </c>
      <c r="F2228" t="s">
        <v>46</v>
      </c>
      <c r="G2228" t="s">
        <v>33</v>
      </c>
    </row>
    <row r="2229" spans="1:7" x14ac:dyDescent="0.35">
      <c r="A2229">
        <v>75407778.885654598</v>
      </c>
      <c r="B2229">
        <v>14090024.2114585</v>
      </c>
      <c r="C2229">
        <v>561</v>
      </c>
      <c r="D2229" t="s">
        <v>18</v>
      </c>
      <c r="E2229" t="s">
        <v>52</v>
      </c>
      <c r="F2229" t="s">
        <v>13</v>
      </c>
      <c r="G2229" t="s">
        <v>38</v>
      </c>
    </row>
    <row r="2230" spans="1:7" x14ac:dyDescent="0.35">
      <c r="A2230">
        <v>5515236.9099999899</v>
      </c>
      <c r="B2230">
        <v>669668.179999999</v>
      </c>
      <c r="C2230">
        <v>728</v>
      </c>
      <c r="D2230" t="s">
        <v>7</v>
      </c>
      <c r="E2230" t="s">
        <v>33</v>
      </c>
      <c r="F2230" t="s">
        <v>9</v>
      </c>
      <c r="G2230" t="s">
        <v>24</v>
      </c>
    </row>
    <row r="2231" spans="1:7" x14ac:dyDescent="0.35">
      <c r="A2231">
        <v>192773.02999999901</v>
      </c>
      <c r="B2231">
        <v>24222.32</v>
      </c>
      <c r="C2231">
        <v>41</v>
      </c>
      <c r="D2231" t="s">
        <v>11</v>
      </c>
      <c r="E2231" t="s">
        <v>34</v>
      </c>
      <c r="F2231" t="s">
        <v>23</v>
      </c>
      <c r="G2231" t="s">
        <v>33</v>
      </c>
    </row>
    <row r="2232" spans="1:7" x14ac:dyDescent="0.35">
      <c r="A2232">
        <v>75934162.741537005</v>
      </c>
      <c r="B2232">
        <v>9938544.6768819001</v>
      </c>
      <c r="C2232">
        <v>245</v>
      </c>
      <c r="D2232" t="s">
        <v>18</v>
      </c>
      <c r="E2232" t="s">
        <v>69</v>
      </c>
      <c r="F2232" t="s">
        <v>9</v>
      </c>
      <c r="G2232" t="s">
        <v>22</v>
      </c>
    </row>
    <row r="2233" spans="1:7" x14ac:dyDescent="0.35">
      <c r="A2233">
        <v>229315.889999999</v>
      </c>
      <c r="B2233">
        <v>35848.059999999903</v>
      </c>
      <c r="C2233">
        <v>270</v>
      </c>
      <c r="D2233" t="s">
        <v>42</v>
      </c>
      <c r="E2233" t="s">
        <v>28</v>
      </c>
      <c r="F2233" t="s">
        <v>9</v>
      </c>
      <c r="G2233" t="s">
        <v>10</v>
      </c>
    </row>
    <row r="2234" spans="1:7" x14ac:dyDescent="0.35">
      <c r="A2234">
        <v>1210105.17</v>
      </c>
      <c r="B2234">
        <v>95395.6</v>
      </c>
      <c r="C2234">
        <v>177</v>
      </c>
      <c r="D2234" t="s">
        <v>7</v>
      </c>
      <c r="E2234" t="s">
        <v>35</v>
      </c>
      <c r="F2234" t="s">
        <v>39</v>
      </c>
      <c r="G2234" t="s">
        <v>36</v>
      </c>
    </row>
    <row r="2235" spans="1:7" x14ac:dyDescent="0.35">
      <c r="A2235">
        <v>17250862.629999999</v>
      </c>
      <c r="B2235">
        <v>2234000.0299999998</v>
      </c>
      <c r="C2235">
        <v>213</v>
      </c>
      <c r="D2235" t="s">
        <v>20</v>
      </c>
      <c r="E2235" t="s">
        <v>68</v>
      </c>
      <c r="F2235" t="s">
        <v>13</v>
      </c>
      <c r="G2235" t="s">
        <v>38</v>
      </c>
    </row>
    <row r="2236" spans="1:7" x14ac:dyDescent="0.35">
      <c r="A2236">
        <v>364734.85</v>
      </c>
      <c r="B2236">
        <v>63902.629999999903</v>
      </c>
      <c r="C2236">
        <v>72</v>
      </c>
      <c r="D2236" t="s">
        <v>32</v>
      </c>
      <c r="E2236" t="s">
        <v>73</v>
      </c>
      <c r="F2236" t="s">
        <v>39</v>
      </c>
      <c r="G2236" t="s">
        <v>36</v>
      </c>
    </row>
    <row r="2237" spans="1:7" x14ac:dyDescent="0.35">
      <c r="A2237">
        <v>11392916.01</v>
      </c>
      <c r="B2237">
        <v>1520254.1</v>
      </c>
      <c r="C2237">
        <v>146</v>
      </c>
      <c r="D2237" t="s">
        <v>20</v>
      </c>
      <c r="E2237" t="s">
        <v>48</v>
      </c>
      <c r="F2237" t="s">
        <v>16</v>
      </c>
      <c r="G2237" t="s">
        <v>14</v>
      </c>
    </row>
    <row r="2238" spans="1:7" x14ac:dyDescent="0.35">
      <c r="A2238">
        <v>1562928.8499999901</v>
      </c>
      <c r="B2238">
        <v>190642.69</v>
      </c>
      <c r="C2238">
        <v>100</v>
      </c>
      <c r="D2238" t="s">
        <v>11</v>
      </c>
      <c r="E2238" t="s">
        <v>45</v>
      </c>
      <c r="F2238" t="s">
        <v>16</v>
      </c>
      <c r="G2238" t="s">
        <v>14</v>
      </c>
    </row>
    <row r="2239" spans="1:7" x14ac:dyDescent="0.35">
      <c r="A2239">
        <v>108482026.928583</v>
      </c>
      <c r="B2239">
        <v>23458581.988866601</v>
      </c>
      <c r="C2239">
        <v>322</v>
      </c>
      <c r="D2239" t="s">
        <v>18</v>
      </c>
      <c r="E2239" t="s">
        <v>15</v>
      </c>
      <c r="F2239" t="s">
        <v>16</v>
      </c>
      <c r="G2239" t="s">
        <v>14</v>
      </c>
    </row>
    <row r="2240" spans="1:7" x14ac:dyDescent="0.35">
      <c r="A2240">
        <v>281687.55999999901</v>
      </c>
      <c r="B2240">
        <v>47534.54</v>
      </c>
      <c r="C2240">
        <v>108</v>
      </c>
      <c r="D2240" t="s">
        <v>40</v>
      </c>
      <c r="E2240" t="s">
        <v>80</v>
      </c>
      <c r="F2240" t="s">
        <v>39</v>
      </c>
      <c r="G2240" t="s">
        <v>26</v>
      </c>
    </row>
    <row r="2241" spans="1:7" x14ac:dyDescent="0.35">
      <c r="A2241">
        <v>38917626.580153398</v>
      </c>
      <c r="B2241">
        <v>6379837.0636539897</v>
      </c>
      <c r="C2241">
        <v>131</v>
      </c>
      <c r="D2241" t="s">
        <v>18</v>
      </c>
      <c r="E2241" t="s">
        <v>21</v>
      </c>
      <c r="F2241" t="s">
        <v>39</v>
      </c>
      <c r="G2241" t="s">
        <v>22</v>
      </c>
    </row>
    <row r="2242" spans="1:7" x14ac:dyDescent="0.35">
      <c r="A2242">
        <v>17759476.247958399</v>
      </c>
      <c r="B2242">
        <v>2673750.8048459999</v>
      </c>
      <c r="C2242">
        <v>513</v>
      </c>
      <c r="D2242" t="s">
        <v>17</v>
      </c>
      <c r="E2242" t="s">
        <v>60</v>
      </c>
      <c r="F2242" t="s">
        <v>9</v>
      </c>
      <c r="G2242" t="s">
        <v>26</v>
      </c>
    </row>
    <row r="2243" spans="1:7" x14ac:dyDescent="0.35">
      <c r="A2243">
        <v>941804.66</v>
      </c>
      <c r="B2243">
        <v>130824.249999999</v>
      </c>
      <c r="C2243">
        <v>233</v>
      </c>
      <c r="D2243" t="s">
        <v>32</v>
      </c>
      <c r="E2243" t="s">
        <v>37</v>
      </c>
      <c r="F2243" t="s">
        <v>9</v>
      </c>
      <c r="G2243" t="s">
        <v>38</v>
      </c>
    </row>
    <row r="2244" spans="1:7" x14ac:dyDescent="0.35">
      <c r="A2244">
        <v>190243.97904875901</v>
      </c>
      <c r="B2244">
        <v>25195.513671119901</v>
      </c>
      <c r="C2244">
        <v>138</v>
      </c>
      <c r="D2244" t="s">
        <v>20</v>
      </c>
      <c r="E2244" t="s">
        <v>43</v>
      </c>
      <c r="F2244" t="s">
        <v>16</v>
      </c>
      <c r="G2244" t="s">
        <v>36</v>
      </c>
    </row>
    <row r="2245" spans="1:7" x14ac:dyDescent="0.35">
      <c r="A2245">
        <v>160965.34701731999</v>
      </c>
      <c r="B2245">
        <v>32293.75102276</v>
      </c>
      <c r="C2245">
        <v>252</v>
      </c>
      <c r="D2245" t="s">
        <v>18</v>
      </c>
      <c r="E2245" t="s">
        <v>85</v>
      </c>
      <c r="F2245" t="s">
        <v>13</v>
      </c>
      <c r="G2245" t="s">
        <v>64</v>
      </c>
    </row>
    <row r="2246" spans="1:7" x14ac:dyDescent="0.35">
      <c r="A2246">
        <v>104564963.349999</v>
      </c>
      <c r="B2246">
        <v>13032265.849999901</v>
      </c>
      <c r="C2246">
        <v>154</v>
      </c>
      <c r="D2246" t="s">
        <v>17</v>
      </c>
      <c r="E2246" t="s">
        <v>36</v>
      </c>
      <c r="F2246" t="s">
        <v>23</v>
      </c>
      <c r="G2246" t="s">
        <v>10</v>
      </c>
    </row>
    <row r="2247" spans="1:7" x14ac:dyDescent="0.35">
      <c r="A2247">
        <v>148999.47999999899</v>
      </c>
      <c r="B2247">
        <v>24137.77</v>
      </c>
      <c r="C2247">
        <v>49</v>
      </c>
      <c r="D2247" t="s">
        <v>32</v>
      </c>
      <c r="E2247" t="s">
        <v>77</v>
      </c>
      <c r="F2247" t="s">
        <v>39</v>
      </c>
      <c r="G2247" t="s">
        <v>26</v>
      </c>
    </row>
    <row r="2248" spans="1:7" x14ac:dyDescent="0.35">
      <c r="A2248">
        <v>2372108.8799999901</v>
      </c>
      <c r="B2248">
        <v>432360.99</v>
      </c>
      <c r="C2248">
        <v>1293</v>
      </c>
      <c r="D2248" t="s">
        <v>40</v>
      </c>
      <c r="E2248" t="s">
        <v>35</v>
      </c>
      <c r="F2248" t="s">
        <v>46</v>
      </c>
      <c r="G2248" t="s">
        <v>36</v>
      </c>
    </row>
    <row r="2249" spans="1:7" x14ac:dyDescent="0.35">
      <c r="A2249">
        <v>454810.22</v>
      </c>
      <c r="B2249">
        <v>73206.09</v>
      </c>
      <c r="C2249">
        <v>140</v>
      </c>
      <c r="D2249" t="s">
        <v>32</v>
      </c>
      <c r="E2249" t="s">
        <v>27</v>
      </c>
      <c r="F2249" t="s">
        <v>46</v>
      </c>
      <c r="G2249" t="s">
        <v>28</v>
      </c>
    </row>
    <row r="2250" spans="1:7" x14ac:dyDescent="0.35">
      <c r="A2250">
        <v>74299.360000000001</v>
      </c>
      <c r="B2250">
        <v>9449.65</v>
      </c>
      <c r="C2250">
        <v>77</v>
      </c>
      <c r="D2250" t="s">
        <v>42</v>
      </c>
      <c r="E2250" t="s">
        <v>45</v>
      </c>
      <c r="F2250" t="s">
        <v>16</v>
      </c>
      <c r="G2250" t="s">
        <v>14</v>
      </c>
    </row>
    <row r="2251" spans="1:7" x14ac:dyDescent="0.35">
      <c r="A2251">
        <v>2407012.9099999899</v>
      </c>
      <c r="B2251">
        <v>455275.989999999</v>
      </c>
      <c r="C2251">
        <v>1269</v>
      </c>
      <c r="D2251" t="s">
        <v>40</v>
      </c>
      <c r="E2251" t="s">
        <v>50</v>
      </c>
      <c r="F2251" t="s">
        <v>46</v>
      </c>
      <c r="G2251" t="s">
        <v>8</v>
      </c>
    </row>
    <row r="2252" spans="1:7" x14ac:dyDescent="0.35">
      <c r="A2252">
        <v>18498109.895473901</v>
      </c>
      <c r="B2252">
        <v>2778159.90579599</v>
      </c>
      <c r="C2252">
        <v>322</v>
      </c>
      <c r="D2252" t="s">
        <v>17</v>
      </c>
      <c r="E2252" t="s">
        <v>15</v>
      </c>
      <c r="F2252" t="s">
        <v>23</v>
      </c>
      <c r="G2252" t="s">
        <v>14</v>
      </c>
    </row>
    <row r="2253" spans="1:7" x14ac:dyDescent="0.35">
      <c r="A2253">
        <v>5309478.6735979896</v>
      </c>
      <c r="B2253">
        <v>707464.39104549994</v>
      </c>
      <c r="C2253">
        <v>423</v>
      </c>
      <c r="D2253" t="s">
        <v>17</v>
      </c>
      <c r="E2253" t="s">
        <v>49</v>
      </c>
      <c r="F2253" t="s">
        <v>13</v>
      </c>
      <c r="G2253" t="s">
        <v>33</v>
      </c>
    </row>
    <row r="2254" spans="1:7" x14ac:dyDescent="0.35">
      <c r="A2254">
        <v>4296706.1753110001</v>
      </c>
      <c r="B2254">
        <v>567527.26825299999</v>
      </c>
      <c r="C2254">
        <v>414</v>
      </c>
      <c r="D2254" t="s">
        <v>17</v>
      </c>
      <c r="E2254" t="s">
        <v>74</v>
      </c>
      <c r="F2254" t="s">
        <v>13</v>
      </c>
      <c r="G2254" t="s">
        <v>41</v>
      </c>
    </row>
    <row r="2255" spans="1:7" x14ac:dyDescent="0.35">
      <c r="A2255">
        <v>1845922.6499999899</v>
      </c>
      <c r="B2255">
        <v>253996.799999999</v>
      </c>
      <c r="C2255">
        <v>88</v>
      </c>
      <c r="D2255" t="s">
        <v>30</v>
      </c>
      <c r="E2255" t="s">
        <v>69</v>
      </c>
      <c r="F2255" t="s">
        <v>9</v>
      </c>
      <c r="G2255" t="s">
        <v>22</v>
      </c>
    </row>
    <row r="2256" spans="1:7" x14ac:dyDescent="0.35">
      <c r="A2256">
        <v>2336047.52</v>
      </c>
      <c r="B2256">
        <v>450724.50999999902</v>
      </c>
      <c r="C2256">
        <v>1273</v>
      </c>
      <c r="D2256" t="s">
        <v>40</v>
      </c>
      <c r="E2256" t="s">
        <v>75</v>
      </c>
      <c r="F2256" t="s">
        <v>46</v>
      </c>
      <c r="G2256" t="s">
        <v>28</v>
      </c>
    </row>
    <row r="2257" spans="1:7" x14ac:dyDescent="0.35">
      <c r="A2257">
        <v>3700638.71</v>
      </c>
      <c r="B2257">
        <v>389850.93</v>
      </c>
      <c r="C2257">
        <v>196</v>
      </c>
      <c r="D2257" t="s">
        <v>7</v>
      </c>
      <c r="E2257" t="s">
        <v>75</v>
      </c>
      <c r="F2257" t="s">
        <v>46</v>
      </c>
      <c r="G2257" t="s">
        <v>28</v>
      </c>
    </row>
    <row r="2258" spans="1:7" x14ac:dyDescent="0.35">
      <c r="A2258">
        <v>177772.19</v>
      </c>
      <c r="B2258">
        <v>25705.879999999899</v>
      </c>
      <c r="C2258">
        <v>42</v>
      </c>
      <c r="D2258" t="s">
        <v>11</v>
      </c>
      <c r="E2258" t="s">
        <v>48</v>
      </c>
      <c r="F2258" t="s">
        <v>23</v>
      </c>
      <c r="G2258" t="s">
        <v>14</v>
      </c>
    </row>
    <row r="2259" spans="1:7" x14ac:dyDescent="0.35">
      <c r="A2259">
        <v>15142534.7399999</v>
      </c>
      <c r="B2259">
        <v>2130399.16</v>
      </c>
      <c r="C2259">
        <v>221</v>
      </c>
      <c r="D2259" t="s">
        <v>20</v>
      </c>
      <c r="E2259" t="s">
        <v>36</v>
      </c>
      <c r="F2259" t="s">
        <v>13</v>
      </c>
      <c r="G2259" t="s">
        <v>10</v>
      </c>
    </row>
    <row r="2260" spans="1:7" x14ac:dyDescent="0.35">
      <c r="A2260">
        <v>164790.82999999999</v>
      </c>
      <c r="B2260">
        <v>23570.35</v>
      </c>
      <c r="C2260">
        <v>39</v>
      </c>
      <c r="D2260" t="s">
        <v>11</v>
      </c>
      <c r="E2260" t="s">
        <v>80</v>
      </c>
      <c r="F2260" t="s">
        <v>23</v>
      </c>
      <c r="G2260" t="s">
        <v>26</v>
      </c>
    </row>
    <row r="2261" spans="1:7" x14ac:dyDescent="0.35">
      <c r="A2261">
        <v>210700.76618807999</v>
      </c>
      <c r="B2261">
        <v>29782.938594560001</v>
      </c>
      <c r="C2261">
        <v>253</v>
      </c>
      <c r="D2261" t="s">
        <v>18</v>
      </c>
      <c r="E2261" t="s">
        <v>82</v>
      </c>
      <c r="F2261" t="s">
        <v>16</v>
      </c>
      <c r="G2261" t="s">
        <v>64</v>
      </c>
    </row>
    <row r="2262" spans="1:7" x14ac:dyDescent="0.35">
      <c r="A2262">
        <v>6734788.5700000003</v>
      </c>
      <c r="B2262">
        <v>721193.94</v>
      </c>
      <c r="C2262">
        <v>682</v>
      </c>
      <c r="D2262" t="s">
        <v>7</v>
      </c>
      <c r="E2262" t="s">
        <v>78</v>
      </c>
      <c r="F2262" t="s">
        <v>9</v>
      </c>
      <c r="G2262" t="s">
        <v>8</v>
      </c>
    </row>
    <row r="2263" spans="1:7" x14ac:dyDescent="0.35">
      <c r="A2263">
        <v>14668850.1609155</v>
      </c>
      <c r="B2263">
        <v>1817660.22632149</v>
      </c>
      <c r="C2263">
        <v>520</v>
      </c>
      <c r="D2263" t="s">
        <v>17</v>
      </c>
      <c r="E2263" t="s">
        <v>58</v>
      </c>
      <c r="F2263" t="s">
        <v>9</v>
      </c>
      <c r="G2263" t="s">
        <v>33</v>
      </c>
    </row>
    <row r="2264" spans="1:7" x14ac:dyDescent="0.35">
      <c r="A2264">
        <v>747081.87894780003</v>
      </c>
      <c r="B2264">
        <v>115699.67506350001</v>
      </c>
      <c r="C2264">
        <v>105</v>
      </c>
      <c r="D2264" t="s">
        <v>30</v>
      </c>
      <c r="E2264" t="s">
        <v>73</v>
      </c>
      <c r="F2264" t="s">
        <v>23</v>
      </c>
      <c r="G2264" t="s">
        <v>36</v>
      </c>
    </row>
    <row r="2265" spans="1:7" x14ac:dyDescent="0.35">
      <c r="A2265">
        <v>155722899.07863799</v>
      </c>
      <c r="B2265">
        <v>29764245.6718859</v>
      </c>
      <c r="C2265">
        <v>323</v>
      </c>
      <c r="D2265" t="s">
        <v>18</v>
      </c>
      <c r="E2265" t="s">
        <v>12</v>
      </c>
      <c r="F2265" t="s">
        <v>16</v>
      </c>
      <c r="G2265" t="s">
        <v>14</v>
      </c>
    </row>
    <row r="2266" spans="1:7" x14ac:dyDescent="0.35">
      <c r="A2266">
        <v>86797.73</v>
      </c>
      <c r="B2266">
        <v>10339.879999999899</v>
      </c>
      <c r="C2266">
        <v>87</v>
      </c>
      <c r="D2266" t="s">
        <v>32</v>
      </c>
      <c r="E2266" t="s">
        <v>41</v>
      </c>
      <c r="F2266" t="s">
        <v>16</v>
      </c>
      <c r="G2266" t="s">
        <v>41</v>
      </c>
    </row>
    <row r="2267" spans="1:7" x14ac:dyDescent="0.35">
      <c r="A2267">
        <v>930293.67961860006</v>
      </c>
      <c r="B2267">
        <v>142811.59833929999</v>
      </c>
      <c r="C2267">
        <v>103</v>
      </c>
      <c r="D2267" t="s">
        <v>30</v>
      </c>
      <c r="E2267" t="s">
        <v>27</v>
      </c>
      <c r="F2267" t="s">
        <v>23</v>
      </c>
      <c r="G2267" t="s">
        <v>28</v>
      </c>
    </row>
    <row r="2268" spans="1:7" x14ac:dyDescent="0.35">
      <c r="A2268">
        <v>19047208.039999999</v>
      </c>
      <c r="B2268">
        <v>2881461.8599999901</v>
      </c>
      <c r="C2268">
        <v>206</v>
      </c>
      <c r="D2268" t="s">
        <v>20</v>
      </c>
      <c r="E2268" t="s">
        <v>15</v>
      </c>
      <c r="F2268" t="s">
        <v>13</v>
      </c>
      <c r="G2268" t="s">
        <v>14</v>
      </c>
    </row>
    <row r="2269" spans="1:7" x14ac:dyDescent="0.35">
      <c r="A2269">
        <v>281814.90999999997</v>
      </c>
      <c r="B2269">
        <v>34789.269999999997</v>
      </c>
      <c r="C2269">
        <v>74</v>
      </c>
      <c r="D2269" t="s">
        <v>32</v>
      </c>
      <c r="E2269" t="s">
        <v>10</v>
      </c>
      <c r="F2269" t="s">
        <v>39</v>
      </c>
      <c r="G2269" t="s">
        <v>19</v>
      </c>
    </row>
    <row r="2270" spans="1:7" x14ac:dyDescent="0.35">
      <c r="A2270">
        <v>9739832.0148634892</v>
      </c>
      <c r="B2270">
        <v>1767538.24933949</v>
      </c>
      <c r="C2270">
        <v>509</v>
      </c>
      <c r="D2270" t="s">
        <v>17</v>
      </c>
      <c r="E2270" t="s">
        <v>44</v>
      </c>
      <c r="F2270" t="s">
        <v>16</v>
      </c>
      <c r="G2270" t="s">
        <v>14</v>
      </c>
    </row>
    <row r="2271" spans="1:7" x14ac:dyDescent="0.35">
      <c r="A2271">
        <v>168483.02253858</v>
      </c>
      <c r="B2271">
        <v>43249.145310699998</v>
      </c>
      <c r="C2271">
        <v>243</v>
      </c>
      <c r="D2271" t="s">
        <v>18</v>
      </c>
      <c r="E2271" t="s">
        <v>88</v>
      </c>
      <c r="F2271" t="s">
        <v>16</v>
      </c>
      <c r="G2271" t="s">
        <v>72</v>
      </c>
    </row>
    <row r="2272" spans="1:7" x14ac:dyDescent="0.35">
      <c r="A2272">
        <v>19513419.559999999</v>
      </c>
      <c r="B2272">
        <v>2573983.1499999901</v>
      </c>
      <c r="C2272">
        <v>236</v>
      </c>
      <c r="D2272" t="s">
        <v>20</v>
      </c>
      <c r="E2272" t="s">
        <v>19</v>
      </c>
      <c r="F2272" t="s">
        <v>13</v>
      </c>
      <c r="G2272" t="s">
        <v>19</v>
      </c>
    </row>
    <row r="2273" spans="1:7" x14ac:dyDescent="0.35">
      <c r="A2273">
        <v>243153.829999999</v>
      </c>
      <c r="B2273">
        <v>11051.04</v>
      </c>
      <c r="C2273">
        <v>128</v>
      </c>
      <c r="D2273" t="s">
        <v>7</v>
      </c>
      <c r="E2273" t="s">
        <v>75</v>
      </c>
      <c r="F2273" t="s">
        <v>16</v>
      </c>
      <c r="G2273" t="s">
        <v>28</v>
      </c>
    </row>
    <row r="2274" spans="1:7" x14ac:dyDescent="0.35">
      <c r="A2274">
        <v>178577.54250014</v>
      </c>
      <c r="B2274">
        <v>40567.585983979901</v>
      </c>
      <c r="C2274">
        <v>223</v>
      </c>
      <c r="D2274" t="s">
        <v>18</v>
      </c>
      <c r="E2274" t="s">
        <v>74</v>
      </c>
      <c r="F2274" t="s">
        <v>13</v>
      </c>
      <c r="G2274" t="s">
        <v>41</v>
      </c>
    </row>
    <row r="2275" spans="1:7" x14ac:dyDescent="0.35">
      <c r="A2275">
        <v>368536.78999999899</v>
      </c>
      <c r="B2275">
        <v>71219.12</v>
      </c>
      <c r="C2275">
        <v>69</v>
      </c>
      <c r="D2275" t="s">
        <v>40</v>
      </c>
      <c r="E2275" t="s">
        <v>58</v>
      </c>
      <c r="F2275" t="s">
        <v>39</v>
      </c>
      <c r="G2275" t="s">
        <v>33</v>
      </c>
    </row>
    <row r="2276" spans="1:7" x14ac:dyDescent="0.35">
      <c r="A2276">
        <v>308738.78931888001</v>
      </c>
      <c r="B2276">
        <v>44058.320444160003</v>
      </c>
      <c r="C2276">
        <v>212</v>
      </c>
      <c r="D2276" t="s">
        <v>20</v>
      </c>
      <c r="E2276" t="s">
        <v>55</v>
      </c>
      <c r="F2276" t="s">
        <v>13</v>
      </c>
      <c r="G2276" t="s">
        <v>8</v>
      </c>
    </row>
    <row r="2277" spans="1:7" x14ac:dyDescent="0.35">
      <c r="A2277">
        <v>6431922.0700000003</v>
      </c>
      <c r="B2277">
        <v>979903.19999999902</v>
      </c>
      <c r="C2277">
        <v>719</v>
      </c>
      <c r="D2277" t="s">
        <v>7</v>
      </c>
      <c r="E2277" t="s">
        <v>22</v>
      </c>
      <c r="F2277" t="s">
        <v>9</v>
      </c>
      <c r="G2277" t="s">
        <v>24</v>
      </c>
    </row>
    <row r="2278" spans="1:7" x14ac:dyDescent="0.35">
      <c r="A2278">
        <v>290073.98809807998</v>
      </c>
      <c r="B2278">
        <v>44529.213014019901</v>
      </c>
      <c r="C2278">
        <v>126</v>
      </c>
      <c r="D2278" t="s">
        <v>18</v>
      </c>
      <c r="E2278" t="s">
        <v>85</v>
      </c>
      <c r="F2278" t="s">
        <v>9</v>
      </c>
      <c r="G2278" t="s">
        <v>64</v>
      </c>
    </row>
    <row r="2279" spans="1:7" x14ac:dyDescent="0.35">
      <c r="A2279">
        <v>19474670.879719</v>
      </c>
      <c r="B2279">
        <v>2871620.5732224998</v>
      </c>
      <c r="C2279">
        <v>512</v>
      </c>
      <c r="D2279" t="s">
        <v>17</v>
      </c>
      <c r="E2279" t="s">
        <v>77</v>
      </c>
      <c r="F2279" t="s">
        <v>9</v>
      </c>
      <c r="G2279" t="s">
        <v>36</v>
      </c>
    </row>
    <row r="2280" spans="1:7" x14ac:dyDescent="0.35">
      <c r="A2280">
        <v>14477736.800000001</v>
      </c>
      <c r="B2280">
        <v>2107983.1199999899</v>
      </c>
      <c r="C2280">
        <v>241</v>
      </c>
      <c r="D2280" t="s">
        <v>17</v>
      </c>
      <c r="E2280" t="s">
        <v>33</v>
      </c>
      <c r="F2280" t="s">
        <v>13</v>
      </c>
      <c r="G2280" t="s">
        <v>24</v>
      </c>
    </row>
    <row r="2281" spans="1:7" x14ac:dyDescent="0.35">
      <c r="A2281">
        <v>314386.24</v>
      </c>
      <c r="B2281">
        <v>41338.089999999997</v>
      </c>
      <c r="C2281">
        <v>138</v>
      </c>
      <c r="D2281" t="s">
        <v>7</v>
      </c>
      <c r="E2281" t="s">
        <v>14</v>
      </c>
      <c r="F2281" t="s">
        <v>16</v>
      </c>
      <c r="G2281" t="s">
        <v>24</v>
      </c>
    </row>
    <row r="2282" spans="1:7" x14ac:dyDescent="0.35">
      <c r="A2282">
        <v>7094293.8909315001</v>
      </c>
      <c r="B2282">
        <v>1177593.1955645001</v>
      </c>
      <c r="C2282">
        <v>427</v>
      </c>
      <c r="D2282" t="s">
        <v>17</v>
      </c>
      <c r="E2282" t="s">
        <v>73</v>
      </c>
      <c r="F2282" t="s">
        <v>13</v>
      </c>
      <c r="G2282" t="s">
        <v>36</v>
      </c>
    </row>
    <row r="2283" spans="1:7" x14ac:dyDescent="0.35">
      <c r="A2283">
        <v>651582.24</v>
      </c>
      <c r="B2283">
        <v>86406.039999999906</v>
      </c>
      <c r="C2283">
        <v>51</v>
      </c>
      <c r="D2283" t="s">
        <v>11</v>
      </c>
      <c r="E2283" t="s">
        <v>22</v>
      </c>
      <c r="F2283" t="s">
        <v>46</v>
      </c>
      <c r="G2283" t="s">
        <v>24</v>
      </c>
    </row>
    <row r="2284" spans="1:7" x14ac:dyDescent="0.35">
      <c r="A2284">
        <v>1101084.6399999899</v>
      </c>
      <c r="B2284">
        <v>177889.49</v>
      </c>
      <c r="C2284">
        <v>166</v>
      </c>
      <c r="D2284" t="s">
        <v>7</v>
      </c>
      <c r="E2284" t="s">
        <v>14</v>
      </c>
      <c r="F2284" t="s">
        <v>39</v>
      </c>
      <c r="G2284" t="s">
        <v>24</v>
      </c>
    </row>
    <row r="2285" spans="1:7" x14ac:dyDescent="0.35">
      <c r="A2285">
        <v>48893.24</v>
      </c>
      <c r="B2285">
        <v>6953.4</v>
      </c>
      <c r="C2285">
        <v>12</v>
      </c>
      <c r="D2285" t="s">
        <v>32</v>
      </c>
      <c r="E2285" t="s">
        <v>67</v>
      </c>
      <c r="F2285" t="s">
        <v>23</v>
      </c>
      <c r="G2285" t="s">
        <v>51</v>
      </c>
    </row>
    <row r="2286" spans="1:7" x14ac:dyDescent="0.35">
      <c r="A2286">
        <v>106054.55</v>
      </c>
      <c r="B2286">
        <v>13918.72</v>
      </c>
      <c r="C2286">
        <v>85</v>
      </c>
      <c r="D2286" t="s">
        <v>40</v>
      </c>
      <c r="E2286" t="s">
        <v>47</v>
      </c>
      <c r="F2286" t="s">
        <v>39</v>
      </c>
      <c r="G2286" t="s">
        <v>8</v>
      </c>
    </row>
    <row r="2287" spans="1:7" x14ac:dyDescent="0.35">
      <c r="A2287">
        <v>499394.2</v>
      </c>
      <c r="B2287">
        <v>76652.669999999896</v>
      </c>
      <c r="C2287">
        <v>159</v>
      </c>
      <c r="D2287" t="s">
        <v>32</v>
      </c>
      <c r="E2287" t="s">
        <v>47</v>
      </c>
      <c r="F2287" t="s">
        <v>9</v>
      </c>
      <c r="G2287" t="s">
        <v>19</v>
      </c>
    </row>
    <row r="2288" spans="1:7" x14ac:dyDescent="0.35">
      <c r="A2288">
        <v>2161347.4300000002</v>
      </c>
      <c r="B2288">
        <v>318897.73</v>
      </c>
      <c r="C2288">
        <v>187</v>
      </c>
      <c r="D2288" t="s">
        <v>7</v>
      </c>
      <c r="E2288" t="s">
        <v>14</v>
      </c>
      <c r="F2288" t="s">
        <v>46</v>
      </c>
      <c r="G2288" t="s">
        <v>24</v>
      </c>
    </row>
    <row r="2289" spans="1:7" x14ac:dyDescent="0.35">
      <c r="A2289">
        <v>197200.6</v>
      </c>
      <c r="B2289">
        <v>33242.18</v>
      </c>
      <c r="C2289">
        <v>63</v>
      </c>
      <c r="D2289" t="s">
        <v>32</v>
      </c>
      <c r="E2289" t="s">
        <v>55</v>
      </c>
      <c r="F2289" t="s">
        <v>39</v>
      </c>
      <c r="G2289" t="s">
        <v>8</v>
      </c>
    </row>
    <row r="2290" spans="1:7" x14ac:dyDescent="0.35">
      <c r="A2290">
        <v>74987.254791900006</v>
      </c>
      <c r="B2290">
        <v>12035.9940524999</v>
      </c>
      <c r="C2290">
        <v>46</v>
      </c>
      <c r="D2290" t="s">
        <v>30</v>
      </c>
      <c r="E2290" t="s">
        <v>25</v>
      </c>
      <c r="F2290" t="s">
        <v>16</v>
      </c>
      <c r="G2290" t="s">
        <v>26</v>
      </c>
    </row>
    <row r="2291" spans="1:7" x14ac:dyDescent="0.35">
      <c r="A2291">
        <v>16375862.25</v>
      </c>
      <c r="B2291">
        <v>2723731.65</v>
      </c>
      <c r="C2291">
        <v>96</v>
      </c>
      <c r="D2291" t="s">
        <v>20</v>
      </c>
      <c r="E2291" t="s">
        <v>44</v>
      </c>
      <c r="F2291" t="s">
        <v>9</v>
      </c>
      <c r="G2291" t="s">
        <v>14</v>
      </c>
    </row>
    <row r="2292" spans="1:7" x14ac:dyDescent="0.35">
      <c r="A2292">
        <v>84000.12</v>
      </c>
      <c r="B2292">
        <v>17136.64</v>
      </c>
      <c r="C2292">
        <v>59</v>
      </c>
      <c r="D2292" t="s">
        <v>42</v>
      </c>
      <c r="E2292" t="s">
        <v>10</v>
      </c>
      <c r="F2292" t="s">
        <v>39</v>
      </c>
      <c r="G2292" t="s">
        <v>19</v>
      </c>
    </row>
    <row r="2293" spans="1:7" x14ac:dyDescent="0.35">
      <c r="A2293">
        <v>1297805.5999999901</v>
      </c>
      <c r="B2293">
        <v>154043.22999999899</v>
      </c>
      <c r="C2293">
        <v>108</v>
      </c>
      <c r="D2293" t="s">
        <v>11</v>
      </c>
      <c r="E2293" t="s">
        <v>76</v>
      </c>
      <c r="F2293" t="s">
        <v>13</v>
      </c>
      <c r="G2293" t="s">
        <v>51</v>
      </c>
    </row>
    <row r="2294" spans="1:7" x14ac:dyDescent="0.35">
      <c r="A2294">
        <v>8072905.0499999896</v>
      </c>
      <c r="B2294">
        <v>1151906.6200000001</v>
      </c>
      <c r="C2294">
        <v>36</v>
      </c>
      <c r="D2294" t="s">
        <v>17</v>
      </c>
      <c r="E2294" t="s">
        <v>51</v>
      </c>
      <c r="F2294" t="s">
        <v>39</v>
      </c>
      <c r="G2294" t="s">
        <v>24</v>
      </c>
    </row>
    <row r="2295" spans="1:7" x14ac:dyDescent="0.35">
      <c r="A2295">
        <v>290297.37999999902</v>
      </c>
      <c r="B2295">
        <v>17317.669999999998</v>
      </c>
      <c r="C2295">
        <v>131</v>
      </c>
      <c r="D2295" t="s">
        <v>7</v>
      </c>
      <c r="E2295" t="s">
        <v>43</v>
      </c>
      <c r="F2295" t="s">
        <v>16</v>
      </c>
      <c r="G2295" t="s">
        <v>36</v>
      </c>
    </row>
    <row r="2296" spans="1:7" x14ac:dyDescent="0.35">
      <c r="A2296">
        <v>2145581.028041</v>
      </c>
      <c r="B2296">
        <v>355094.34091999999</v>
      </c>
      <c r="C2296">
        <v>59</v>
      </c>
      <c r="D2296" t="s">
        <v>17</v>
      </c>
      <c r="E2296" t="s">
        <v>77</v>
      </c>
      <c r="F2296" t="s">
        <v>39</v>
      </c>
      <c r="G2296" t="s">
        <v>36</v>
      </c>
    </row>
    <row r="2297" spans="1:7" x14ac:dyDescent="0.35">
      <c r="A2297">
        <v>176503.62999999899</v>
      </c>
      <c r="B2297">
        <v>27422.749999999902</v>
      </c>
      <c r="C2297">
        <v>244</v>
      </c>
      <c r="D2297" t="s">
        <v>42</v>
      </c>
      <c r="E2297" t="s">
        <v>15</v>
      </c>
      <c r="F2297" t="s">
        <v>9</v>
      </c>
      <c r="G2297" t="s">
        <v>14</v>
      </c>
    </row>
    <row r="2298" spans="1:7" x14ac:dyDescent="0.35">
      <c r="A2298">
        <v>45225.18</v>
      </c>
      <c r="B2298">
        <v>4779.5999999999904</v>
      </c>
      <c r="C2298">
        <v>16</v>
      </c>
      <c r="D2298" t="s">
        <v>32</v>
      </c>
      <c r="E2298" t="s">
        <v>58</v>
      </c>
      <c r="F2298" t="s">
        <v>23</v>
      </c>
      <c r="G2298" t="s">
        <v>33</v>
      </c>
    </row>
    <row r="2299" spans="1:7" x14ac:dyDescent="0.35">
      <c r="A2299">
        <v>74416167.9799999</v>
      </c>
      <c r="B2299">
        <v>9992090.8699999899</v>
      </c>
      <c r="C2299">
        <v>363</v>
      </c>
      <c r="D2299" t="s">
        <v>17</v>
      </c>
      <c r="E2299" t="s">
        <v>69</v>
      </c>
      <c r="F2299" t="s">
        <v>9</v>
      </c>
      <c r="G2299" t="s">
        <v>22</v>
      </c>
    </row>
    <row r="2300" spans="1:7" x14ac:dyDescent="0.35">
      <c r="A2300">
        <v>33991822.545033999</v>
      </c>
      <c r="B2300">
        <v>5627586.8169507701</v>
      </c>
      <c r="C2300">
        <v>126</v>
      </c>
      <c r="D2300" t="s">
        <v>18</v>
      </c>
      <c r="E2300" t="s">
        <v>70</v>
      </c>
      <c r="F2300" t="s">
        <v>39</v>
      </c>
      <c r="G2300" t="s">
        <v>38</v>
      </c>
    </row>
    <row r="2301" spans="1:7" x14ac:dyDescent="0.35">
      <c r="A2301">
        <v>21643363.650683001</v>
      </c>
      <c r="B2301">
        <v>4047161.8247453799</v>
      </c>
      <c r="C2301">
        <v>124</v>
      </c>
      <c r="D2301" t="s">
        <v>18</v>
      </c>
      <c r="E2301" t="s">
        <v>19</v>
      </c>
      <c r="F2301" t="s">
        <v>39</v>
      </c>
      <c r="G2301" t="s">
        <v>19</v>
      </c>
    </row>
    <row r="2302" spans="1:7" x14ac:dyDescent="0.35">
      <c r="A2302">
        <v>77827431.719999999</v>
      </c>
      <c r="B2302">
        <v>10049520.8199999</v>
      </c>
      <c r="C2302">
        <v>365</v>
      </c>
      <c r="D2302" t="s">
        <v>17</v>
      </c>
      <c r="E2302" t="s">
        <v>68</v>
      </c>
      <c r="F2302" t="s">
        <v>9</v>
      </c>
      <c r="G2302" t="s">
        <v>38</v>
      </c>
    </row>
    <row r="2303" spans="1:7" x14ac:dyDescent="0.35">
      <c r="A2303">
        <v>1027241.28</v>
      </c>
      <c r="B2303">
        <v>201997.51</v>
      </c>
      <c r="C2303">
        <v>135</v>
      </c>
      <c r="D2303" t="s">
        <v>7</v>
      </c>
      <c r="E2303" t="s">
        <v>38</v>
      </c>
      <c r="F2303" t="s">
        <v>23</v>
      </c>
      <c r="G2303" t="s">
        <v>19</v>
      </c>
    </row>
    <row r="2304" spans="1:7" x14ac:dyDescent="0.35">
      <c r="A2304">
        <v>200131.929999999</v>
      </c>
      <c r="B2304">
        <v>31460.23</v>
      </c>
      <c r="C2304">
        <v>268</v>
      </c>
      <c r="D2304" t="s">
        <v>42</v>
      </c>
      <c r="E2304" t="s">
        <v>14</v>
      </c>
      <c r="F2304" t="s">
        <v>9</v>
      </c>
      <c r="G2304" t="s">
        <v>24</v>
      </c>
    </row>
    <row r="2305" spans="1:7" x14ac:dyDescent="0.35">
      <c r="A2305">
        <v>1063041.12939524</v>
      </c>
      <c r="B2305">
        <v>183563.66319798</v>
      </c>
      <c r="C2305">
        <v>70</v>
      </c>
      <c r="D2305" t="s">
        <v>18</v>
      </c>
      <c r="E2305" t="s">
        <v>80</v>
      </c>
      <c r="F2305" t="s">
        <v>46</v>
      </c>
      <c r="G2305" t="s">
        <v>26</v>
      </c>
    </row>
    <row r="2306" spans="1:7" x14ac:dyDescent="0.35">
      <c r="A2306">
        <v>1085459.49825008</v>
      </c>
      <c r="B2306">
        <v>171194.55868478</v>
      </c>
      <c r="C2306">
        <v>77</v>
      </c>
      <c r="D2306" t="s">
        <v>18</v>
      </c>
      <c r="E2306" t="s">
        <v>77</v>
      </c>
      <c r="F2306" t="s">
        <v>39</v>
      </c>
      <c r="G2306" t="s">
        <v>36</v>
      </c>
    </row>
    <row r="2307" spans="1:7" x14ac:dyDescent="0.35">
      <c r="A2307">
        <v>422074.37999999902</v>
      </c>
      <c r="B2307">
        <v>58746.049999999901</v>
      </c>
      <c r="C2307">
        <v>43</v>
      </c>
      <c r="D2307" t="s">
        <v>11</v>
      </c>
      <c r="E2307" t="s">
        <v>15</v>
      </c>
      <c r="F2307" t="s">
        <v>46</v>
      </c>
      <c r="G2307" t="s">
        <v>14</v>
      </c>
    </row>
    <row r="2308" spans="1:7" x14ac:dyDescent="0.35">
      <c r="A2308">
        <v>12931.777554299901</v>
      </c>
      <c r="B2308">
        <v>884.69046269999899</v>
      </c>
      <c r="C2308">
        <v>20</v>
      </c>
      <c r="D2308" t="s">
        <v>30</v>
      </c>
      <c r="E2308" t="s">
        <v>77</v>
      </c>
      <c r="F2308" t="s">
        <v>13</v>
      </c>
      <c r="G2308" t="s">
        <v>36</v>
      </c>
    </row>
    <row r="2309" spans="1:7" x14ac:dyDescent="0.35">
      <c r="A2309">
        <v>337172.78925660002</v>
      </c>
      <c r="B2309">
        <v>76088.438520600001</v>
      </c>
      <c r="C2309">
        <v>102</v>
      </c>
      <c r="D2309" t="s">
        <v>30</v>
      </c>
      <c r="E2309" t="s">
        <v>75</v>
      </c>
      <c r="F2309" t="s">
        <v>46</v>
      </c>
      <c r="G2309" t="s">
        <v>28</v>
      </c>
    </row>
    <row r="2310" spans="1:7" x14ac:dyDescent="0.35">
      <c r="A2310">
        <v>15365143.83</v>
      </c>
      <c r="B2310">
        <v>2130169.71</v>
      </c>
      <c r="C2310">
        <v>126</v>
      </c>
      <c r="D2310" t="s">
        <v>20</v>
      </c>
      <c r="E2310" t="s">
        <v>47</v>
      </c>
      <c r="F2310" t="s">
        <v>23</v>
      </c>
      <c r="G2310" t="s">
        <v>19</v>
      </c>
    </row>
    <row r="2311" spans="1:7" x14ac:dyDescent="0.35">
      <c r="A2311">
        <v>61400.27</v>
      </c>
      <c r="B2311">
        <v>8409.68</v>
      </c>
      <c r="C2311">
        <v>78</v>
      </c>
      <c r="D2311" t="s">
        <v>42</v>
      </c>
      <c r="E2311" t="s">
        <v>83</v>
      </c>
      <c r="F2311" t="s">
        <v>16</v>
      </c>
      <c r="G2311" t="s">
        <v>51</v>
      </c>
    </row>
    <row r="2312" spans="1:7" x14ac:dyDescent="0.35">
      <c r="A2312">
        <v>259717.83711719999</v>
      </c>
      <c r="B2312">
        <v>62807.427889799903</v>
      </c>
      <c r="C2312">
        <v>105</v>
      </c>
      <c r="D2312" t="s">
        <v>30</v>
      </c>
      <c r="E2312" t="s">
        <v>78</v>
      </c>
      <c r="F2312" t="s">
        <v>46</v>
      </c>
      <c r="G2312" t="s">
        <v>8</v>
      </c>
    </row>
    <row r="2313" spans="1:7" x14ac:dyDescent="0.35">
      <c r="A2313">
        <v>34245059.180306301</v>
      </c>
      <c r="B2313">
        <v>9149930.2134978194</v>
      </c>
      <c r="C2313">
        <v>127</v>
      </c>
      <c r="D2313" t="s">
        <v>18</v>
      </c>
      <c r="E2313" t="s">
        <v>68</v>
      </c>
      <c r="F2313" t="s">
        <v>39</v>
      </c>
      <c r="G2313" t="s">
        <v>38</v>
      </c>
    </row>
    <row r="2314" spans="1:7" x14ac:dyDescent="0.35">
      <c r="A2314">
        <v>45860.38</v>
      </c>
      <c r="B2314">
        <v>5420.1</v>
      </c>
      <c r="C2314">
        <v>11</v>
      </c>
      <c r="D2314" t="s">
        <v>32</v>
      </c>
      <c r="E2314" t="s">
        <v>47</v>
      </c>
      <c r="F2314" t="s">
        <v>23</v>
      </c>
      <c r="G2314" t="s">
        <v>8</v>
      </c>
    </row>
    <row r="2315" spans="1:7" x14ac:dyDescent="0.35">
      <c r="A2315">
        <v>28076399.599999901</v>
      </c>
      <c r="B2315">
        <v>3321585.16</v>
      </c>
      <c r="C2315">
        <v>243</v>
      </c>
      <c r="D2315" t="s">
        <v>17</v>
      </c>
      <c r="E2315" t="s">
        <v>69</v>
      </c>
      <c r="F2315" t="s">
        <v>13</v>
      </c>
      <c r="G2315" t="s">
        <v>22</v>
      </c>
    </row>
    <row r="2316" spans="1:7" x14ac:dyDescent="0.35">
      <c r="A2316">
        <v>110339997.251753</v>
      </c>
      <c r="B2316">
        <v>19767156.022645399</v>
      </c>
      <c r="C2316">
        <v>322</v>
      </c>
      <c r="D2316" t="s">
        <v>18</v>
      </c>
      <c r="E2316" t="s">
        <v>45</v>
      </c>
      <c r="F2316" t="s">
        <v>16</v>
      </c>
      <c r="G2316" t="s">
        <v>14</v>
      </c>
    </row>
    <row r="2317" spans="1:7" x14ac:dyDescent="0.35">
      <c r="A2317">
        <v>47466.13</v>
      </c>
      <c r="B2317">
        <v>1102.79</v>
      </c>
      <c r="C2317">
        <v>29</v>
      </c>
      <c r="D2317" t="s">
        <v>7</v>
      </c>
      <c r="E2317" t="s">
        <v>73</v>
      </c>
      <c r="F2317" t="s">
        <v>13</v>
      </c>
      <c r="G2317" t="s">
        <v>36</v>
      </c>
    </row>
    <row r="2318" spans="1:7" x14ac:dyDescent="0.35">
      <c r="A2318">
        <v>316986.76046399999</v>
      </c>
      <c r="B2318">
        <v>74051.441329799898</v>
      </c>
      <c r="C2318">
        <v>100</v>
      </c>
      <c r="D2318" t="s">
        <v>30</v>
      </c>
      <c r="E2318" t="s">
        <v>27</v>
      </c>
      <c r="F2318" t="s">
        <v>46</v>
      </c>
      <c r="G2318" t="s">
        <v>28</v>
      </c>
    </row>
    <row r="2319" spans="1:7" x14ac:dyDescent="0.35">
      <c r="A2319">
        <v>1761773.8509414999</v>
      </c>
      <c r="B2319">
        <v>229725.02465549999</v>
      </c>
      <c r="C2319">
        <v>57</v>
      </c>
      <c r="D2319" t="s">
        <v>17</v>
      </c>
      <c r="E2319" t="s">
        <v>60</v>
      </c>
      <c r="F2319" t="s">
        <v>46</v>
      </c>
      <c r="G2319" t="s">
        <v>26</v>
      </c>
    </row>
    <row r="2320" spans="1:7" x14ac:dyDescent="0.35">
      <c r="A2320">
        <v>7244173.6799999997</v>
      </c>
      <c r="B2320">
        <v>1855078.29999999</v>
      </c>
      <c r="C2320">
        <v>154</v>
      </c>
      <c r="D2320" t="s">
        <v>7</v>
      </c>
      <c r="E2320" t="s">
        <v>44</v>
      </c>
      <c r="F2320" t="s">
        <v>39</v>
      </c>
      <c r="G2320" t="s">
        <v>14</v>
      </c>
    </row>
    <row r="2321" spans="1:7" x14ac:dyDescent="0.35">
      <c r="A2321">
        <v>11190.55</v>
      </c>
      <c r="B2321">
        <v>2008.84</v>
      </c>
      <c r="C2321">
        <v>19</v>
      </c>
      <c r="D2321" t="s">
        <v>42</v>
      </c>
      <c r="E2321" t="s">
        <v>29</v>
      </c>
      <c r="F2321" t="s">
        <v>23</v>
      </c>
      <c r="G2321" t="s">
        <v>22</v>
      </c>
    </row>
    <row r="2322" spans="1:7" x14ac:dyDescent="0.35">
      <c r="A2322">
        <v>2010904.3699999901</v>
      </c>
      <c r="B2322">
        <v>412791.75</v>
      </c>
      <c r="C2322">
        <v>175</v>
      </c>
      <c r="D2322" t="s">
        <v>7</v>
      </c>
      <c r="E2322" t="s">
        <v>80</v>
      </c>
      <c r="F2322" t="s">
        <v>39</v>
      </c>
      <c r="G2322" t="s">
        <v>26</v>
      </c>
    </row>
    <row r="2323" spans="1:7" x14ac:dyDescent="0.35">
      <c r="A2323">
        <v>224040.72</v>
      </c>
      <c r="B2323">
        <v>34322.11</v>
      </c>
      <c r="C2323">
        <v>65</v>
      </c>
      <c r="D2323" t="s">
        <v>40</v>
      </c>
      <c r="E2323" t="s">
        <v>49</v>
      </c>
      <c r="F2323" t="s">
        <v>16</v>
      </c>
      <c r="G2323" t="s">
        <v>33</v>
      </c>
    </row>
    <row r="2324" spans="1:7" x14ac:dyDescent="0.35">
      <c r="A2324">
        <v>6033542.9099999899</v>
      </c>
      <c r="B2324">
        <v>748034.26</v>
      </c>
      <c r="C2324">
        <v>121</v>
      </c>
      <c r="D2324" t="s">
        <v>30</v>
      </c>
      <c r="E2324" t="s">
        <v>68</v>
      </c>
      <c r="F2324" t="s">
        <v>23</v>
      </c>
      <c r="G2324" t="s">
        <v>38</v>
      </c>
    </row>
    <row r="2325" spans="1:7" x14ac:dyDescent="0.35">
      <c r="A2325">
        <v>256535.19</v>
      </c>
      <c r="B2325">
        <v>43280.8999999999</v>
      </c>
      <c r="C2325">
        <v>71</v>
      </c>
      <c r="D2325" t="s">
        <v>32</v>
      </c>
      <c r="E2325" t="s">
        <v>31</v>
      </c>
      <c r="F2325" t="s">
        <v>39</v>
      </c>
      <c r="G2325" t="s">
        <v>28</v>
      </c>
    </row>
    <row r="2326" spans="1:7" x14ac:dyDescent="0.35">
      <c r="A2326">
        <v>1016904.56</v>
      </c>
      <c r="B2326">
        <v>133362.26999999999</v>
      </c>
      <c r="C2326">
        <v>64</v>
      </c>
      <c r="D2326" t="s">
        <v>30</v>
      </c>
      <c r="E2326" t="s">
        <v>22</v>
      </c>
      <c r="F2326" t="s">
        <v>39</v>
      </c>
      <c r="G2326" t="s">
        <v>24</v>
      </c>
    </row>
    <row r="2327" spans="1:7" x14ac:dyDescent="0.35">
      <c r="A2327">
        <v>1159327.52</v>
      </c>
      <c r="B2327">
        <v>151147.35999999999</v>
      </c>
      <c r="C2327">
        <v>109</v>
      </c>
      <c r="D2327" t="s">
        <v>11</v>
      </c>
      <c r="E2327" t="s">
        <v>15</v>
      </c>
      <c r="F2327" t="s">
        <v>13</v>
      </c>
      <c r="G2327" t="s">
        <v>14</v>
      </c>
    </row>
    <row r="2328" spans="1:7" x14ac:dyDescent="0.35">
      <c r="A2328">
        <v>1057982.1100000001</v>
      </c>
      <c r="B2328">
        <v>142505.00999999899</v>
      </c>
      <c r="C2328">
        <v>64</v>
      </c>
      <c r="D2328" t="s">
        <v>30</v>
      </c>
      <c r="E2328" t="s">
        <v>10</v>
      </c>
      <c r="F2328" t="s">
        <v>39</v>
      </c>
      <c r="G2328" t="s">
        <v>19</v>
      </c>
    </row>
    <row r="2329" spans="1:7" x14ac:dyDescent="0.35">
      <c r="A2329">
        <v>21718411.18</v>
      </c>
      <c r="B2329">
        <v>2759379.72</v>
      </c>
      <c r="C2329">
        <v>96</v>
      </c>
      <c r="D2329" t="s">
        <v>20</v>
      </c>
      <c r="E2329" t="s">
        <v>28</v>
      </c>
      <c r="F2329" t="s">
        <v>9</v>
      </c>
      <c r="G2329" t="s">
        <v>10</v>
      </c>
    </row>
    <row r="2330" spans="1:7" x14ac:dyDescent="0.35">
      <c r="A2330">
        <v>394146.16</v>
      </c>
      <c r="B2330">
        <v>86617.76</v>
      </c>
      <c r="C2330">
        <v>128</v>
      </c>
      <c r="D2330" t="s">
        <v>7</v>
      </c>
      <c r="E2330" t="s">
        <v>53</v>
      </c>
      <c r="F2330" t="s">
        <v>16</v>
      </c>
      <c r="G2330" t="s">
        <v>28</v>
      </c>
    </row>
    <row r="2331" spans="1:7" x14ac:dyDescent="0.35">
      <c r="A2331">
        <v>188355.9</v>
      </c>
      <c r="B2331">
        <v>30368.949999999899</v>
      </c>
      <c r="C2331">
        <v>47</v>
      </c>
      <c r="D2331" t="s">
        <v>32</v>
      </c>
      <c r="E2331" t="s">
        <v>60</v>
      </c>
      <c r="F2331" t="s">
        <v>39</v>
      </c>
      <c r="G2331" t="s">
        <v>51</v>
      </c>
    </row>
    <row r="2332" spans="1:7" x14ac:dyDescent="0.35">
      <c r="A2332">
        <v>243236.86642891899</v>
      </c>
      <c r="B2332">
        <v>42179.650055819897</v>
      </c>
      <c r="C2332">
        <v>227</v>
      </c>
      <c r="D2332" t="s">
        <v>18</v>
      </c>
      <c r="E2332" t="s">
        <v>78</v>
      </c>
      <c r="F2332" t="s">
        <v>16</v>
      </c>
      <c r="G2332" t="s">
        <v>8</v>
      </c>
    </row>
    <row r="2333" spans="1:7" x14ac:dyDescent="0.35">
      <c r="A2333">
        <v>5692455.3599999901</v>
      </c>
      <c r="B2333">
        <v>787940.97</v>
      </c>
      <c r="C2333">
        <v>33</v>
      </c>
      <c r="D2333" t="s">
        <v>17</v>
      </c>
      <c r="E2333" t="s">
        <v>69</v>
      </c>
      <c r="F2333" t="s">
        <v>39</v>
      </c>
      <c r="G2333" t="s">
        <v>22</v>
      </c>
    </row>
    <row r="2334" spans="1:7" x14ac:dyDescent="0.35">
      <c r="A2334">
        <v>226406.24</v>
      </c>
      <c r="B2334">
        <v>36803.11</v>
      </c>
      <c r="C2334">
        <v>261</v>
      </c>
      <c r="D2334" t="s">
        <v>42</v>
      </c>
      <c r="E2334" t="s">
        <v>10</v>
      </c>
      <c r="F2334" t="s">
        <v>9</v>
      </c>
      <c r="G2334" t="s">
        <v>19</v>
      </c>
    </row>
    <row r="2335" spans="1:7" x14ac:dyDescent="0.35">
      <c r="A2335">
        <v>374654.42</v>
      </c>
      <c r="B2335">
        <v>34055.9</v>
      </c>
      <c r="C2335">
        <v>129</v>
      </c>
      <c r="D2335" t="s">
        <v>7</v>
      </c>
      <c r="E2335" t="s">
        <v>58</v>
      </c>
      <c r="F2335" t="s">
        <v>16</v>
      </c>
      <c r="G2335" t="s">
        <v>33</v>
      </c>
    </row>
    <row r="2336" spans="1:7" x14ac:dyDescent="0.35">
      <c r="A2336">
        <v>51236.78</v>
      </c>
      <c r="B2336">
        <v>7694.12</v>
      </c>
      <c r="C2336">
        <v>4</v>
      </c>
      <c r="D2336" t="s">
        <v>11</v>
      </c>
      <c r="E2336" t="s">
        <v>14</v>
      </c>
      <c r="F2336" t="s">
        <v>9</v>
      </c>
      <c r="G2336" t="s">
        <v>24</v>
      </c>
    </row>
    <row r="2337" spans="1:7" x14ac:dyDescent="0.35">
      <c r="A2337">
        <v>155970.87930269999</v>
      </c>
      <c r="B2337">
        <v>51880.269903</v>
      </c>
      <c r="C2337">
        <v>48</v>
      </c>
      <c r="D2337" t="s">
        <v>30</v>
      </c>
      <c r="E2337" t="s">
        <v>55</v>
      </c>
      <c r="F2337" t="s">
        <v>39</v>
      </c>
      <c r="G2337" t="s">
        <v>8</v>
      </c>
    </row>
    <row r="2338" spans="1:7" x14ac:dyDescent="0.35">
      <c r="A2338">
        <v>18355.812210119999</v>
      </c>
      <c r="B2338">
        <v>2358.8304314400002</v>
      </c>
      <c r="C2338">
        <v>31</v>
      </c>
      <c r="D2338" t="s">
        <v>20</v>
      </c>
      <c r="E2338" t="s">
        <v>66</v>
      </c>
      <c r="F2338" t="s">
        <v>46</v>
      </c>
      <c r="G2338" t="s">
        <v>41</v>
      </c>
    </row>
    <row r="2339" spans="1:7" x14ac:dyDescent="0.35">
      <c r="A2339">
        <v>1320580.5799999901</v>
      </c>
      <c r="B2339">
        <v>176605.28</v>
      </c>
      <c r="C2339">
        <v>90</v>
      </c>
      <c r="D2339" t="s">
        <v>11</v>
      </c>
      <c r="E2339" t="s">
        <v>43</v>
      </c>
      <c r="F2339" t="s">
        <v>16</v>
      </c>
      <c r="G2339" t="s">
        <v>36</v>
      </c>
    </row>
    <row r="2340" spans="1:7" x14ac:dyDescent="0.35">
      <c r="A2340">
        <v>45537589.449843898</v>
      </c>
      <c r="B2340">
        <v>8842880.5060456991</v>
      </c>
      <c r="C2340">
        <v>52</v>
      </c>
      <c r="D2340" t="s">
        <v>18</v>
      </c>
      <c r="E2340" t="s">
        <v>48</v>
      </c>
      <c r="F2340" t="s">
        <v>46</v>
      </c>
      <c r="G2340" t="s">
        <v>14</v>
      </c>
    </row>
    <row r="2341" spans="1:7" x14ac:dyDescent="0.35">
      <c r="A2341">
        <v>578918.51</v>
      </c>
      <c r="B2341">
        <v>67301.649999999994</v>
      </c>
      <c r="C2341">
        <v>33</v>
      </c>
      <c r="D2341" t="s">
        <v>30</v>
      </c>
      <c r="E2341" t="s">
        <v>51</v>
      </c>
      <c r="F2341" t="s">
        <v>13</v>
      </c>
      <c r="G2341" t="s">
        <v>24</v>
      </c>
    </row>
    <row r="2342" spans="1:7" x14ac:dyDescent="0.35">
      <c r="A2342">
        <v>1448015.3199999901</v>
      </c>
      <c r="B2342">
        <v>218443.49</v>
      </c>
      <c r="C2342">
        <v>93</v>
      </c>
      <c r="D2342" t="s">
        <v>11</v>
      </c>
      <c r="E2342" t="s">
        <v>37</v>
      </c>
      <c r="F2342" t="s">
        <v>16</v>
      </c>
      <c r="G2342" t="s">
        <v>38</v>
      </c>
    </row>
    <row r="2343" spans="1:7" x14ac:dyDescent="0.35">
      <c r="A2343">
        <v>45945.3</v>
      </c>
      <c r="B2343">
        <v>5097.95</v>
      </c>
      <c r="C2343">
        <v>15</v>
      </c>
      <c r="D2343" t="s">
        <v>32</v>
      </c>
      <c r="E2343" t="s">
        <v>56</v>
      </c>
      <c r="F2343" t="s">
        <v>23</v>
      </c>
      <c r="G2343" t="s">
        <v>33</v>
      </c>
    </row>
    <row r="2344" spans="1:7" x14ac:dyDescent="0.35">
      <c r="A2344">
        <v>102717.9</v>
      </c>
      <c r="B2344">
        <v>11999.86</v>
      </c>
      <c r="C2344">
        <v>87</v>
      </c>
      <c r="D2344" t="s">
        <v>32</v>
      </c>
      <c r="E2344" t="s">
        <v>47</v>
      </c>
      <c r="F2344" t="s">
        <v>16</v>
      </c>
      <c r="G2344" t="s">
        <v>8</v>
      </c>
    </row>
    <row r="2345" spans="1:7" x14ac:dyDescent="0.35">
      <c r="A2345">
        <v>443148.74</v>
      </c>
      <c r="B2345">
        <v>57364.51</v>
      </c>
      <c r="C2345">
        <v>39</v>
      </c>
      <c r="D2345" t="s">
        <v>11</v>
      </c>
      <c r="E2345" t="s">
        <v>60</v>
      </c>
      <c r="F2345" t="s">
        <v>46</v>
      </c>
      <c r="G2345" t="s">
        <v>26</v>
      </c>
    </row>
    <row r="2346" spans="1:7" x14ac:dyDescent="0.35">
      <c r="A2346">
        <v>79356.47</v>
      </c>
      <c r="B2346">
        <v>10406.09</v>
      </c>
      <c r="C2346">
        <v>26</v>
      </c>
      <c r="D2346" t="s">
        <v>40</v>
      </c>
      <c r="E2346" t="s">
        <v>34</v>
      </c>
      <c r="F2346" t="s">
        <v>13</v>
      </c>
      <c r="G2346" t="s">
        <v>22</v>
      </c>
    </row>
    <row r="2347" spans="1:7" x14ac:dyDescent="0.35">
      <c r="A2347">
        <v>141432884.859999</v>
      </c>
      <c r="B2347">
        <v>18518248.969999898</v>
      </c>
      <c r="C2347">
        <v>154</v>
      </c>
      <c r="D2347" t="s">
        <v>17</v>
      </c>
      <c r="E2347" t="s">
        <v>51</v>
      </c>
      <c r="F2347" t="s">
        <v>23</v>
      </c>
      <c r="G2347" t="s">
        <v>24</v>
      </c>
    </row>
    <row r="2348" spans="1:7" x14ac:dyDescent="0.35">
      <c r="A2348">
        <v>396646.51</v>
      </c>
      <c r="B2348">
        <v>51066.609999999899</v>
      </c>
      <c r="C2348">
        <v>44</v>
      </c>
      <c r="D2348" t="s">
        <v>11</v>
      </c>
      <c r="E2348" t="s">
        <v>62</v>
      </c>
      <c r="F2348" t="s">
        <v>46</v>
      </c>
      <c r="G2348" t="s">
        <v>22</v>
      </c>
    </row>
    <row r="2349" spans="1:7" x14ac:dyDescent="0.35">
      <c r="A2349">
        <v>362449.429999999</v>
      </c>
      <c r="B2349">
        <v>46742.91</v>
      </c>
      <c r="C2349">
        <v>83</v>
      </c>
      <c r="D2349" t="s">
        <v>32</v>
      </c>
      <c r="E2349" t="s">
        <v>37</v>
      </c>
      <c r="F2349" t="s">
        <v>46</v>
      </c>
      <c r="G2349" t="s">
        <v>38</v>
      </c>
    </row>
    <row r="2350" spans="1:7" x14ac:dyDescent="0.35">
      <c r="A2350">
        <v>47255.34</v>
      </c>
      <c r="B2350">
        <v>6016.69</v>
      </c>
      <c r="C2350">
        <v>15</v>
      </c>
      <c r="D2350" t="s">
        <v>32</v>
      </c>
      <c r="E2350" t="s">
        <v>15</v>
      </c>
      <c r="F2350" t="s">
        <v>23</v>
      </c>
      <c r="G2350" t="s">
        <v>14</v>
      </c>
    </row>
    <row r="2351" spans="1:7" x14ac:dyDescent="0.35">
      <c r="A2351">
        <v>475906.3</v>
      </c>
      <c r="B2351">
        <v>114111.94999999899</v>
      </c>
      <c r="C2351">
        <v>21</v>
      </c>
      <c r="D2351" t="s">
        <v>30</v>
      </c>
      <c r="E2351" t="s">
        <v>83</v>
      </c>
      <c r="F2351" t="s">
        <v>13</v>
      </c>
      <c r="G2351" t="s">
        <v>51</v>
      </c>
    </row>
    <row r="2352" spans="1:7" x14ac:dyDescent="0.35">
      <c r="A2352">
        <v>56941.13</v>
      </c>
      <c r="B2352">
        <v>8747.0499999999993</v>
      </c>
      <c r="C2352">
        <v>25</v>
      </c>
      <c r="D2352" t="s">
        <v>40</v>
      </c>
      <c r="E2352" t="s">
        <v>83</v>
      </c>
      <c r="F2352" t="s">
        <v>13</v>
      </c>
      <c r="G2352" t="s">
        <v>51</v>
      </c>
    </row>
    <row r="2353" spans="1:7" x14ac:dyDescent="0.35">
      <c r="A2353">
        <v>445494.89999999898</v>
      </c>
      <c r="B2353">
        <v>56280.049999999901</v>
      </c>
      <c r="C2353">
        <v>41</v>
      </c>
      <c r="D2353" t="s">
        <v>11</v>
      </c>
      <c r="E2353" t="s">
        <v>76</v>
      </c>
      <c r="F2353" t="s">
        <v>46</v>
      </c>
      <c r="G2353" t="s">
        <v>51</v>
      </c>
    </row>
    <row r="2354" spans="1:7" x14ac:dyDescent="0.35">
      <c r="A2354">
        <v>1693004.77</v>
      </c>
      <c r="B2354">
        <v>218226.91999999899</v>
      </c>
      <c r="C2354">
        <v>96</v>
      </c>
      <c r="D2354" t="s">
        <v>11</v>
      </c>
      <c r="E2354" t="s">
        <v>69</v>
      </c>
      <c r="F2354" t="s">
        <v>16</v>
      </c>
      <c r="G2354" t="s">
        <v>22</v>
      </c>
    </row>
    <row r="2355" spans="1:7" x14ac:dyDescent="0.35">
      <c r="A2355">
        <v>213861.02</v>
      </c>
      <c r="B2355">
        <v>29641.7</v>
      </c>
      <c r="C2355">
        <v>37</v>
      </c>
      <c r="D2355" t="s">
        <v>11</v>
      </c>
      <c r="E2355" t="s">
        <v>35</v>
      </c>
      <c r="F2355" t="s">
        <v>46</v>
      </c>
      <c r="G2355" t="s">
        <v>36</v>
      </c>
    </row>
    <row r="2356" spans="1:7" x14ac:dyDescent="0.35">
      <c r="A2356">
        <v>481591.28</v>
      </c>
      <c r="B2356">
        <v>67253.559999999896</v>
      </c>
      <c r="C2356">
        <v>13</v>
      </c>
      <c r="D2356" t="s">
        <v>20</v>
      </c>
      <c r="E2356" t="s">
        <v>67</v>
      </c>
      <c r="F2356" t="s">
        <v>46</v>
      </c>
      <c r="G2356" t="s">
        <v>51</v>
      </c>
    </row>
    <row r="2357" spans="1:7" x14ac:dyDescent="0.35">
      <c r="A2357">
        <v>62660.5099999999</v>
      </c>
      <c r="B2357">
        <v>8503.48</v>
      </c>
      <c r="C2357">
        <v>114</v>
      </c>
      <c r="D2357" t="s">
        <v>42</v>
      </c>
      <c r="E2357" t="s">
        <v>28</v>
      </c>
      <c r="F2357" t="s">
        <v>16</v>
      </c>
      <c r="G2357" t="s">
        <v>10</v>
      </c>
    </row>
    <row r="2358" spans="1:7" x14ac:dyDescent="0.35">
      <c r="A2358">
        <v>511220.86999999901</v>
      </c>
      <c r="B2358">
        <v>80384.02</v>
      </c>
      <c r="C2358">
        <v>64</v>
      </c>
      <c r="D2358" t="s">
        <v>32</v>
      </c>
      <c r="E2358" t="s">
        <v>12</v>
      </c>
      <c r="F2358" t="s">
        <v>39</v>
      </c>
      <c r="G2358" t="s">
        <v>14</v>
      </c>
    </row>
    <row r="2359" spans="1:7" x14ac:dyDescent="0.35">
      <c r="A2359">
        <v>46545.409999999902</v>
      </c>
      <c r="B2359">
        <v>6172.0799999999899</v>
      </c>
      <c r="C2359">
        <v>3</v>
      </c>
      <c r="D2359" t="s">
        <v>11</v>
      </c>
      <c r="E2359" t="s">
        <v>49</v>
      </c>
      <c r="F2359" t="s">
        <v>9</v>
      </c>
      <c r="G2359" t="s">
        <v>33</v>
      </c>
    </row>
    <row r="2360" spans="1:7" x14ac:dyDescent="0.35">
      <c r="A2360">
        <v>13921.7303939999</v>
      </c>
      <c r="B2360">
        <v>1248.1728435</v>
      </c>
      <c r="C2360">
        <v>18</v>
      </c>
      <c r="D2360" t="s">
        <v>30</v>
      </c>
      <c r="E2360" t="s">
        <v>78</v>
      </c>
      <c r="F2360" t="s">
        <v>13</v>
      </c>
      <c r="G2360" t="s">
        <v>8</v>
      </c>
    </row>
    <row r="2361" spans="1:7" x14ac:dyDescent="0.35">
      <c r="A2361">
        <v>2572.17</v>
      </c>
      <c r="B2361">
        <v>262.01</v>
      </c>
      <c r="C2361">
        <v>3</v>
      </c>
      <c r="D2361" t="s">
        <v>32</v>
      </c>
      <c r="E2361" t="s">
        <v>57</v>
      </c>
      <c r="F2361" t="s">
        <v>13</v>
      </c>
      <c r="G2361" t="s">
        <v>8</v>
      </c>
    </row>
    <row r="2362" spans="1:7" x14ac:dyDescent="0.35">
      <c r="A2362">
        <v>619250.52999999898</v>
      </c>
      <c r="B2362">
        <v>107181.239999999</v>
      </c>
      <c r="C2362">
        <v>90</v>
      </c>
      <c r="D2362" t="s">
        <v>40</v>
      </c>
      <c r="E2362" t="s">
        <v>54</v>
      </c>
      <c r="F2362" t="s">
        <v>39</v>
      </c>
      <c r="G2362" t="s">
        <v>51</v>
      </c>
    </row>
    <row r="2363" spans="1:7" x14ac:dyDescent="0.35">
      <c r="A2363">
        <v>208042.829999999</v>
      </c>
      <c r="B2363">
        <v>27417.19</v>
      </c>
      <c r="C2363">
        <v>40</v>
      </c>
      <c r="D2363" t="s">
        <v>11</v>
      </c>
      <c r="E2363" t="s">
        <v>10</v>
      </c>
      <c r="F2363" t="s">
        <v>23</v>
      </c>
      <c r="G2363" t="s">
        <v>19</v>
      </c>
    </row>
    <row r="2364" spans="1:7" x14ac:dyDescent="0.35">
      <c r="A2364">
        <v>153345.389999999</v>
      </c>
      <c r="B2364">
        <v>21269.53</v>
      </c>
      <c r="C2364">
        <v>41</v>
      </c>
      <c r="D2364" t="s">
        <v>11</v>
      </c>
      <c r="E2364" t="s">
        <v>56</v>
      </c>
      <c r="F2364" t="s">
        <v>23</v>
      </c>
      <c r="G2364" t="s">
        <v>33</v>
      </c>
    </row>
    <row r="2365" spans="1:7" x14ac:dyDescent="0.35">
      <c r="A2365">
        <v>107738.02</v>
      </c>
      <c r="B2365">
        <v>12158.21</v>
      </c>
      <c r="C2365">
        <v>26</v>
      </c>
      <c r="D2365" t="s">
        <v>11</v>
      </c>
      <c r="E2365" t="s">
        <v>41</v>
      </c>
      <c r="F2365" t="s">
        <v>46</v>
      </c>
      <c r="G2365" t="s">
        <v>41</v>
      </c>
    </row>
    <row r="2366" spans="1:7" x14ac:dyDescent="0.35">
      <c r="A2366">
        <v>393449.35</v>
      </c>
      <c r="B2366">
        <v>52808.27</v>
      </c>
      <c r="C2366">
        <v>36</v>
      </c>
      <c r="D2366" t="s">
        <v>30</v>
      </c>
      <c r="E2366" t="s">
        <v>37</v>
      </c>
      <c r="F2366" t="s">
        <v>13</v>
      </c>
      <c r="G2366" t="s">
        <v>38</v>
      </c>
    </row>
    <row r="2367" spans="1:7" x14ac:dyDescent="0.35">
      <c r="A2367">
        <v>13532.619999999901</v>
      </c>
      <c r="B2367">
        <v>1729.09</v>
      </c>
      <c r="C2367">
        <v>27</v>
      </c>
      <c r="D2367" t="s">
        <v>42</v>
      </c>
      <c r="E2367" t="s">
        <v>8</v>
      </c>
      <c r="F2367" t="s">
        <v>23</v>
      </c>
      <c r="G2367" t="s">
        <v>10</v>
      </c>
    </row>
    <row r="2368" spans="1:7" x14ac:dyDescent="0.35">
      <c r="A2368">
        <v>200761.31</v>
      </c>
      <c r="B2368">
        <v>35028.53</v>
      </c>
      <c r="C2368">
        <v>11</v>
      </c>
      <c r="D2368" t="s">
        <v>30</v>
      </c>
      <c r="E2368" t="s">
        <v>14</v>
      </c>
      <c r="F2368" t="s">
        <v>46</v>
      </c>
      <c r="G2368" t="s">
        <v>24</v>
      </c>
    </row>
    <row r="2369" spans="1:7" x14ac:dyDescent="0.35">
      <c r="A2369">
        <v>6565137.6699999999</v>
      </c>
      <c r="B2369">
        <v>862480.11</v>
      </c>
      <c r="C2369">
        <v>35</v>
      </c>
      <c r="D2369" t="s">
        <v>17</v>
      </c>
      <c r="E2369" t="s">
        <v>8</v>
      </c>
      <c r="F2369" t="s">
        <v>39</v>
      </c>
      <c r="G2369" t="s">
        <v>10</v>
      </c>
    </row>
    <row r="2370" spans="1:7" x14ac:dyDescent="0.35">
      <c r="A2370">
        <v>62746.599999999897</v>
      </c>
      <c r="B2370">
        <v>6712.2</v>
      </c>
      <c r="C2370">
        <v>22</v>
      </c>
      <c r="D2370" t="s">
        <v>32</v>
      </c>
      <c r="E2370" t="s">
        <v>37</v>
      </c>
      <c r="F2370" t="s">
        <v>23</v>
      </c>
      <c r="G2370" t="s">
        <v>38</v>
      </c>
    </row>
    <row r="2371" spans="1:7" x14ac:dyDescent="0.35">
      <c r="A2371">
        <v>4615.0499999999902</v>
      </c>
      <c r="B2371">
        <v>639.27</v>
      </c>
      <c r="C2371">
        <v>12</v>
      </c>
      <c r="D2371" t="s">
        <v>42</v>
      </c>
      <c r="E2371" t="s">
        <v>70</v>
      </c>
      <c r="F2371" t="s">
        <v>13</v>
      </c>
      <c r="G2371" t="s">
        <v>38</v>
      </c>
    </row>
    <row r="2372" spans="1:7" x14ac:dyDescent="0.35">
      <c r="A2372">
        <v>16543.019999999899</v>
      </c>
      <c r="B2372">
        <v>2567.9499999999998</v>
      </c>
      <c r="C2372">
        <v>24</v>
      </c>
      <c r="D2372" t="s">
        <v>42</v>
      </c>
      <c r="E2372" t="s">
        <v>10</v>
      </c>
      <c r="F2372" t="s">
        <v>23</v>
      </c>
      <c r="G2372" t="s">
        <v>19</v>
      </c>
    </row>
    <row r="2373" spans="1:7" x14ac:dyDescent="0.35">
      <c r="A2373">
        <v>308364.55</v>
      </c>
      <c r="B2373">
        <v>39537.129999999997</v>
      </c>
      <c r="C2373">
        <v>11</v>
      </c>
      <c r="D2373" t="s">
        <v>20</v>
      </c>
      <c r="E2373" t="s">
        <v>44</v>
      </c>
      <c r="F2373" t="s">
        <v>46</v>
      </c>
      <c r="G2373" t="s">
        <v>14</v>
      </c>
    </row>
    <row r="2374" spans="1:7" x14ac:dyDescent="0.35">
      <c r="A2374">
        <v>43068</v>
      </c>
      <c r="B2374">
        <v>4321.8500000000004</v>
      </c>
      <c r="C2374">
        <v>4</v>
      </c>
      <c r="D2374" t="s">
        <v>11</v>
      </c>
      <c r="E2374" t="s">
        <v>68</v>
      </c>
      <c r="F2374" t="s">
        <v>9</v>
      </c>
      <c r="G2374" t="s">
        <v>38</v>
      </c>
    </row>
    <row r="2375" spans="1:7" x14ac:dyDescent="0.35">
      <c r="A2375">
        <v>80290.429999999993</v>
      </c>
      <c r="B2375">
        <v>7744.22</v>
      </c>
      <c r="C2375">
        <v>4</v>
      </c>
      <c r="D2375" t="s">
        <v>20</v>
      </c>
      <c r="E2375" t="s">
        <v>70</v>
      </c>
      <c r="F2375" t="s">
        <v>46</v>
      </c>
      <c r="G2375" t="s">
        <v>38</v>
      </c>
    </row>
    <row r="2376" spans="1:7" x14ac:dyDescent="0.35">
      <c r="A2376">
        <v>51242.43</v>
      </c>
      <c r="B2376">
        <v>7039.0499999999902</v>
      </c>
      <c r="C2376">
        <v>26</v>
      </c>
      <c r="D2376" t="s">
        <v>40</v>
      </c>
      <c r="E2376" t="s">
        <v>54</v>
      </c>
      <c r="F2376" t="s">
        <v>13</v>
      </c>
      <c r="G2376" t="s">
        <v>51</v>
      </c>
    </row>
    <row r="2377" spans="1:7" x14ac:dyDescent="0.35">
      <c r="A2377">
        <v>45310.35</v>
      </c>
      <c r="B2377">
        <v>5515.67</v>
      </c>
      <c r="C2377">
        <v>12</v>
      </c>
      <c r="D2377" t="s">
        <v>32</v>
      </c>
      <c r="E2377" t="s">
        <v>75</v>
      </c>
      <c r="F2377" t="s">
        <v>23</v>
      </c>
      <c r="G2377" t="s">
        <v>28</v>
      </c>
    </row>
    <row r="2378" spans="1:7" x14ac:dyDescent="0.35">
      <c r="A2378">
        <v>76525.25</v>
      </c>
      <c r="B2378">
        <v>7330.7999999999902</v>
      </c>
      <c r="C2378">
        <v>4</v>
      </c>
      <c r="D2378" t="s">
        <v>20</v>
      </c>
      <c r="E2378" t="s">
        <v>22</v>
      </c>
      <c r="F2378" t="s">
        <v>46</v>
      </c>
      <c r="G2378" t="s">
        <v>24</v>
      </c>
    </row>
    <row r="2379" spans="1:7" x14ac:dyDescent="0.35">
      <c r="A2379">
        <v>4574.34</v>
      </c>
      <c r="B2379">
        <v>486.54</v>
      </c>
      <c r="C2379">
        <v>5</v>
      </c>
      <c r="D2379" t="s">
        <v>32</v>
      </c>
      <c r="E2379" t="s">
        <v>24</v>
      </c>
      <c r="F2379" t="s">
        <v>13</v>
      </c>
      <c r="G2379" t="s">
        <v>19</v>
      </c>
    </row>
    <row r="2380" spans="1:7" x14ac:dyDescent="0.35">
      <c r="A2380">
        <v>82434.27</v>
      </c>
      <c r="B2380">
        <v>9320.51</v>
      </c>
      <c r="C2380">
        <v>4</v>
      </c>
      <c r="D2380" t="s">
        <v>20</v>
      </c>
      <c r="E2380" t="s">
        <v>10</v>
      </c>
      <c r="F2380" t="s">
        <v>46</v>
      </c>
      <c r="G2380" t="s">
        <v>19</v>
      </c>
    </row>
    <row r="2381" spans="1:7" x14ac:dyDescent="0.35">
      <c r="A2381">
        <v>682.15</v>
      </c>
      <c r="B2381">
        <v>77.37</v>
      </c>
      <c r="C2381">
        <v>3</v>
      </c>
      <c r="D2381" t="s">
        <v>32</v>
      </c>
      <c r="E2381" t="s">
        <v>60</v>
      </c>
      <c r="F2381" t="s">
        <v>13</v>
      </c>
      <c r="G2381" t="s">
        <v>26</v>
      </c>
    </row>
    <row r="2382" spans="1:7" x14ac:dyDescent="0.35">
      <c r="A2382">
        <v>79369270.120798096</v>
      </c>
      <c r="B2382">
        <v>10859874.779319899</v>
      </c>
      <c r="C2382">
        <v>245</v>
      </c>
      <c r="D2382" t="s">
        <v>18</v>
      </c>
      <c r="E2382" t="s">
        <v>59</v>
      </c>
      <c r="F2382" t="s">
        <v>9</v>
      </c>
      <c r="G2382" t="s">
        <v>38</v>
      </c>
    </row>
    <row r="2383" spans="1:7" x14ac:dyDescent="0.35">
      <c r="A2383">
        <v>150115032.78999999</v>
      </c>
      <c r="B2383">
        <v>23455498.3199999</v>
      </c>
      <c r="C2383">
        <v>162</v>
      </c>
      <c r="D2383" t="s">
        <v>17</v>
      </c>
      <c r="E2383" t="s">
        <v>62</v>
      </c>
      <c r="F2383" t="s">
        <v>23</v>
      </c>
      <c r="G2383" t="s">
        <v>22</v>
      </c>
    </row>
    <row r="2384" spans="1:7" x14ac:dyDescent="0.35">
      <c r="A2384">
        <v>85436724.480053902</v>
      </c>
      <c r="B2384">
        <v>13967340.7593874</v>
      </c>
      <c r="C2384">
        <v>537</v>
      </c>
      <c r="D2384" t="s">
        <v>18</v>
      </c>
      <c r="E2384" t="s">
        <v>24</v>
      </c>
      <c r="F2384" t="s">
        <v>16</v>
      </c>
      <c r="G2384" t="s">
        <v>19</v>
      </c>
    </row>
    <row r="2385" spans="1:7" x14ac:dyDescent="0.35">
      <c r="A2385">
        <v>220043.26070867901</v>
      </c>
      <c r="B2385">
        <v>34062.072484559903</v>
      </c>
      <c r="C2385">
        <v>212</v>
      </c>
      <c r="D2385" t="s">
        <v>20</v>
      </c>
      <c r="E2385" t="s">
        <v>25</v>
      </c>
      <c r="F2385" t="s">
        <v>13</v>
      </c>
      <c r="G2385" t="s">
        <v>26</v>
      </c>
    </row>
    <row r="2386" spans="1:7" x14ac:dyDescent="0.35">
      <c r="A2386">
        <v>787150.47655529995</v>
      </c>
      <c r="B2386">
        <v>122570.7980871</v>
      </c>
      <c r="C2386">
        <v>98</v>
      </c>
      <c r="D2386" t="s">
        <v>30</v>
      </c>
      <c r="E2386" t="s">
        <v>66</v>
      </c>
      <c r="F2386" t="s">
        <v>23</v>
      </c>
      <c r="G2386" t="s">
        <v>41</v>
      </c>
    </row>
    <row r="2387" spans="1:7" x14ac:dyDescent="0.35">
      <c r="A2387">
        <v>2431758.58</v>
      </c>
      <c r="B2387">
        <v>425189.72</v>
      </c>
      <c r="C2387">
        <v>188</v>
      </c>
      <c r="D2387" t="s">
        <v>7</v>
      </c>
      <c r="E2387" t="s">
        <v>26</v>
      </c>
      <c r="F2387" t="s">
        <v>46</v>
      </c>
      <c r="G2387" t="s">
        <v>10</v>
      </c>
    </row>
    <row r="2388" spans="1:7" x14ac:dyDescent="0.35">
      <c r="A2388">
        <v>18146137.690000001</v>
      </c>
      <c r="B2388">
        <v>2344953.98999999</v>
      </c>
      <c r="C2388">
        <v>230</v>
      </c>
      <c r="D2388" t="s">
        <v>20</v>
      </c>
      <c r="E2388" t="s">
        <v>38</v>
      </c>
      <c r="F2388" t="s">
        <v>13</v>
      </c>
      <c r="G2388" t="s">
        <v>19</v>
      </c>
    </row>
    <row r="2389" spans="1:7" x14ac:dyDescent="0.35">
      <c r="A2389">
        <v>23673992.190000001</v>
      </c>
      <c r="B2389">
        <v>3500570.2299999902</v>
      </c>
      <c r="C2389">
        <v>290</v>
      </c>
      <c r="D2389" t="s">
        <v>17</v>
      </c>
      <c r="E2389" t="s">
        <v>33</v>
      </c>
      <c r="F2389" t="s">
        <v>16</v>
      </c>
      <c r="G2389" t="s">
        <v>24</v>
      </c>
    </row>
    <row r="2390" spans="1:7" x14ac:dyDescent="0.35">
      <c r="A2390">
        <v>558431.14999999898</v>
      </c>
      <c r="B2390">
        <v>74215.509999999995</v>
      </c>
      <c r="C2390">
        <v>187</v>
      </c>
      <c r="D2390" t="s">
        <v>32</v>
      </c>
      <c r="E2390" t="s">
        <v>50</v>
      </c>
      <c r="F2390" t="s">
        <v>9</v>
      </c>
      <c r="G2390" t="s">
        <v>28</v>
      </c>
    </row>
    <row r="2391" spans="1:7" x14ac:dyDescent="0.35">
      <c r="A2391">
        <v>3283596.1922558099</v>
      </c>
      <c r="B2391">
        <v>486212.54412993998</v>
      </c>
      <c r="C2391">
        <v>309</v>
      </c>
      <c r="D2391" t="s">
        <v>18</v>
      </c>
      <c r="E2391" t="s">
        <v>77</v>
      </c>
      <c r="F2391" t="s">
        <v>13</v>
      </c>
      <c r="G2391" t="s">
        <v>36</v>
      </c>
    </row>
    <row r="2392" spans="1:7" x14ac:dyDescent="0.35">
      <c r="A2392">
        <v>1070842.3799999901</v>
      </c>
      <c r="B2392">
        <v>132005.42000000001</v>
      </c>
      <c r="C2392">
        <v>235</v>
      </c>
      <c r="D2392" t="s">
        <v>32</v>
      </c>
      <c r="E2392" t="s">
        <v>51</v>
      </c>
      <c r="F2392" t="s">
        <v>9</v>
      </c>
      <c r="G2392" t="s">
        <v>24</v>
      </c>
    </row>
    <row r="2393" spans="1:7" x14ac:dyDescent="0.35">
      <c r="A2393">
        <v>277082.16457382002</v>
      </c>
      <c r="B2393">
        <v>38126.811542999902</v>
      </c>
      <c r="C2393">
        <v>125</v>
      </c>
      <c r="D2393" t="s">
        <v>18</v>
      </c>
      <c r="E2393" t="s">
        <v>82</v>
      </c>
      <c r="F2393" t="s">
        <v>9</v>
      </c>
      <c r="G2393" t="s">
        <v>64</v>
      </c>
    </row>
    <row r="2394" spans="1:7" x14ac:dyDescent="0.35">
      <c r="A2394">
        <v>19804806.5</v>
      </c>
      <c r="B2394">
        <v>2463047.16</v>
      </c>
      <c r="C2394">
        <v>243</v>
      </c>
      <c r="D2394" t="s">
        <v>17</v>
      </c>
      <c r="E2394" t="s">
        <v>36</v>
      </c>
      <c r="F2394" t="s">
        <v>13</v>
      </c>
      <c r="G2394" t="s">
        <v>10</v>
      </c>
    </row>
    <row r="2395" spans="1:7" x14ac:dyDescent="0.35">
      <c r="A2395">
        <v>870298.52809931897</v>
      </c>
      <c r="B2395">
        <v>175543.51157579999</v>
      </c>
      <c r="C2395">
        <v>89</v>
      </c>
      <c r="D2395" t="s">
        <v>20</v>
      </c>
      <c r="E2395" t="s">
        <v>47</v>
      </c>
      <c r="F2395" t="s">
        <v>9</v>
      </c>
      <c r="G2395" t="s">
        <v>8</v>
      </c>
    </row>
    <row r="2396" spans="1:7" x14ac:dyDescent="0.35">
      <c r="A2396">
        <v>385173.34999999899</v>
      </c>
      <c r="B2396">
        <v>56958.3999999999</v>
      </c>
      <c r="C2396">
        <v>84</v>
      </c>
      <c r="D2396" t="s">
        <v>32</v>
      </c>
      <c r="E2396" t="s">
        <v>29</v>
      </c>
      <c r="F2396" t="s">
        <v>46</v>
      </c>
      <c r="G2396" t="s">
        <v>22</v>
      </c>
    </row>
    <row r="2397" spans="1:7" x14ac:dyDescent="0.35">
      <c r="A2397">
        <v>5769051.4799999902</v>
      </c>
      <c r="B2397">
        <v>751891.16</v>
      </c>
      <c r="C2397">
        <v>34</v>
      </c>
      <c r="D2397" t="s">
        <v>17</v>
      </c>
      <c r="E2397" t="s">
        <v>68</v>
      </c>
      <c r="F2397" t="s">
        <v>39</v>
      </c>
      <c r="G2397" t="s">
        <v>38</v>
      </c>
    </row>
    <row r="2398" spans="1:7" x14ac:dyDescent="0.35">
      <c r="A2398">
        <v>2035889.4537134899</v>
      </c>
      <c r="B2398">
        <v>357479.94469549903</v>
      </c>
      <c r="C2398">
        <v>59</v>
      </c>
      <c r="D2398" t="s">
        <v>17</v>
      </c>
      <c r="E2398" t="s">
        <v>75</v>
      </c>
      <c r="F2398" t="s">
        <v>39</v>
      </c>
      <c r="G2398" t="s">
        <v>28</v>
      </c>
    </row>
    <row r="2399" spans="1:7" x14ac:dyDescent="0.35">
      <c r="A2399">
        <v>400493691.58999997</v>
      </c>
      <c r="B2399">
        <v>49174298.43</v>
      </c>
      <c r="C2399">
        <v>5135</v>
      </c>
      <c r="D2399" t="s">
        <v>17</v>
      </c>
      <c r="E2399" t="s">
        <v>19</v>
      </c>
      <c r="F2399" t="s">
        <v>46</v>
      </c>
      <c r="G2399" t="s">
        <v>19</v>
      </c>
    </row>
    <row r="2400" spans="1:7" x14ac:dyDescent="0.35">
      <c r="A2400">
        <v>92303732.742850706</v>
      </c>
      <c r="B2400">
        <v>16668394.2177769</v>
      </c>
      <c r="C2400">
        <v>566</v>
      </c>
      <c r="D2400" t="s">
        <v>18</v>
      </c>
      <c r="E2400" t="s">
        <v>29</v>
      </c>
      <c r="F2400" t="s">
        <v>13</v>
      </c>
      <c r="G2400" t="s">
        <v>22</v>
      </c>
    </row>
    <row r="2401" spans="1:7" x14ac:dyDescent="0.35">
      <c r="A2401">
        <v>5630195.5599999996</v>
      </c>
      <c r="B2401">
        <v>694176.36999999895</v>
      </c>
      <c r="C2401">
        <v>703</v>
      </c>
      <c r="D2401" t="s">
        <v>7</v>
      </c>
      <c r="E2401" t="s">
        <v>47</v>
      </c>
      <c r="F2401" t="s">
        <v>9</v>
      </c>
      <c r="G2401" t="s">
        <v>19</v>
      </c>
    </row>
    <row r="2402" spans="1:7" x14ac:dyDescent="0.35">
      <c r="A2402">
        <v>778268.59655159898</v>
      </c>
      <c r="B2402">
        <v>91376.403795599996</v>
      </c>
      <c r="C2402">
        <v>102</v>
      </c>
      <c r="D2402" t="s">
        <v>30</v>
      </c>
      <c r="E2402" t="s">
        <v>75</v>
      </c>
      <c r="F2402" t="s">
        <v>23</v>
      </c>
      <c r="G2402" t="s">
        <v>28</v>
      </c>
    </row>
    <row r="2403" spans="1:7" x14ac:dyDescent="0.35">
      <c r="A2403">
        <v>2419087.25</v>
      </c>
      <c r="B2403">
        <v>162361.18</v>
      </c>
      <c r="C2403">
        <v>186</v>
      </c>
      <c r="D2403" t="s">
        <v>7</v>
      </c>
      <c r="E2403" t="s">
        <v>57</v>
      </c>
      <c r="F2403" t="s">
        <v>46</v>
      </c>
      <c r="G2403" t="s">
        <v>8</v>
      </c>
    </row>
    <row r="2404" spans="1:7" x14ac:dyDescent="0.35">
      <c r="A2404">
        <v>17883105.7999999</v>
      </c>
      <c r="B2404">
        <v>2447109.0299999998</v>
      </c>
      <c r="C2404">
        <v>218</v>
      </c>
      <c r="D2404" t="s">
        <v>20</v>
      </c>
      <c r="E2404" t="s">
        <v>29</v>
      </c>
      <c r="F2404" t="s">
        <v>13</v>
      </c>
      <c r="G2404" t="s">
        <v>22</v>
      </c>
    </row>
    <row r="2405" spans="1:7" x14ac:dyDescent="0.35">
      <c r="A2405">
        <v>166815.53</v>
      </c>
      <c r="B2405">
        <v>21119.84</v>
      </c>
      <c r="C2405">
        <v>254</v>
      </c>
      <c r="D2405" t="s">
        <v>42</v>
      </c>
      <c r="E2405" t="s">
        <v>21</v>
      </c>
      <c r="F2405" t="s">
        <v>9</v>
      </c>
      <c r="G2405" t="s">
        <v>22</v>
      </c>
    </row>
    <row r="2406" spans="1:7" x14ac:dyDescent="0.35">
      <c r="A2406">
        <v>7821650.0122364899</v>
      </c>
      <c r="B2406">
        <v>1166814.3134615</v>
      </c>
      <c r="C2406">
        <v>487</v>
      </c>
      <c r="D2406" t="s">
        <v>17</v>
      </c>
      <c r="E2406" t="s">
        <v>47</v>
      </c>
      <c r="F2406" t="s">
        <v>16</v>
      </c>
      <c r="G2406" t="s">
        <v>8</v>
      </c>
    </row>
    <row r="2407" spans="1:7" x14ac:dyDescent="0.35">
      <c r="A2407">
        <v>1113537.6200000001</v>
      </c>
      <c r="B2407">
        <v>23870.499999999902</v>
      </c>
      <c r="C2407">
        <v>176</v>
      </c>
      <c r="D2407" t="s">
        <v>7</v>
      </c>
      <c r="E2407" t="s">
        <v>81</v>
      </c>
      <c r="F2407" t="s">
        <v>39</v>
      </c>
      <c r="G2407" t="s">
        <v>36</v>
      </c>
    </row>
    <row r="2408" spans="1:7" x14ac:dyDescent="0.35">
      <c r="A2408">
        <v>196014.57324875999</v>
      </c>
      <c r="B2408">
        <v>26632.034953319901</v>
      </c>
      <c r="C2408">
        <v>137</v>
      </c>
      <c r="D2408" t="s">
        <v>20</v>
      </c>
      <c r="E2408" t="s">
        <v>53</v>
      </c>
      <c r="F2408" t="s">
        <v>16</v>
      </c>
      <c r="G2408" t="s">
        <v>28</v>
      </c>
    </row>
    <row r="2409" spans="1:7" x14ac:dyDescent="0.35">
      <c r="A2409">
        <v>102212.51192459901</v>
      </c>
      <c r="B2409">
        <v>19651.128881999899</v>
      </c>
      <c r="C2409">
        <v>36</v>
      </c>
      <c r="D2409" t="s">
        <v>30</v>
      </c>
      <c r="E2409" t="s">
        <v>53</v>
      </c>
      <c r="F2409" t="s">
        <v>16</v>
      </c>
      <c r="G2409" t="s">
        <v>28</v>
      </c>
    </row>
    <row r="2410" spans="1:7" x14ac:dyDescent="0.35">
      <c r="A2410">
        <v>230000.85</v>
      </c>
      <c r="B2410">
        <v>21455.09</v>
      </c>
      <c r="C2410">
        <v>134</v>
      </c>
      <c r="D2410" t="s">
        <v>7</v>
      </c>
      <c r="E2410" t="s">
        <v>78</v>
      </c>
      <c r="F2410" t="s">
        <v>16</v>
      </c>
      <c r="G2410" t="s">
        <v>8</v>
      </c>
    </row>
    <row r="2411" spans="1:7" x14ac:dyDescent="0.35">
      <c r="A2411">
        <v>234357.77</v>
      </c>
      <c r="B2411">
        <v>44725.999999999898</v>
      </c>
      <c r="C2411">
        <v>92</v>
      </c>
      <c r="D2411" t="s">
        <v>32</v>
      </c>
      <c r="E2411" t="s">
        <v>66</v>
      </c>
      <c r="F2411" t="s">
        <v>46</v>
      </c>
      <c r="G2411" t="s">
        <v>41</v>
      </c>
    </row>
    <row r="2412" spans="1:7" x14ac:dyDescent="0.35">
      <c r="A2412">
        <v>46947.07</v>
      </c>
      <c r="B2412">
        <v>4716.5199999999904</v>
      </c>
      <c r="C2412">
        <v>54</v>
      </c>
      <c r="D2412" t="s">
        <v>7</v>
      </c>
      <c r="E2412" t="s">
        <v>33</v>
      </c>
      <c r="F2412" t="s">
        <v>13</v>
      </c>
      <c r="G2412" t="s">
        <v>24</v>
      </c>
    </row>
    <row r="2413" spans="1:7" x14ac:dyDescent="0.35">
      <c r="A2413">
        <v>377433.96999999898</v>
      </c>
      <c r="B2413">
        <v>54948.13</v>
      </c>
      <c r="C2413">
        <v>79</v>
      </c>
      <c r="D2413" t="s">
        <v>32</v>
      </c>
      <c r="E2413" t="s">
        <v>21</v>
      </c>
      <c r="F2413" t="s">
        <v>46</v>
      </c>
      <c r="G2413" t="s">
        <v>22</v>
      </c>
    </row>
    <row r="2414" spans="1:7" x14ac:dyDescent="0.35">
      <c r="A2414">
        <v>207086.84</v>
      </c>
      <c r="B2414">
        <v>26629.5799999999</v>
      </c>
      <c r="C2414">
        <v>37</v>
      </c>
      <c r="D2414" t="s">
        <v>11</v>
      </c>
      <c r="E2414" t="s">
        <v>43</v>
      </c>
      <c r="F2414" t="s">
        <v>46</v>
      </c>
      <c r="G2414" t="s">
        <v>36</v>
      </c>
    </row>
    <row r="2415" spans="1:7" x14ac:dyDescent="0.35">
      <c r="A2415">
        <v>11222270.6</v>
      </c>
      <c r="B2415">
        <v>2476527.52</v>
      </c>
      <c r="C2415">
        <v>125</v>
      </c>
      <c r="D2415" t="s">
        <v>30</v>
      </c>
      <c r="E2415" t="s">
        <v>10</v>
      </c>
      <c r="F2415" t="s">
        <v>23</v>
      </c>
      <c r="G2415" t="s">
        <v>19</v>
      </c>
    </row>
    <row r="2416" spans="1:7" x14ac:dyDescent="0.35">
      <c r="A2416">
        <v>23392725.210749902</v>
      </c>
      <c r="B2416">
        <v>4324433.7876984002</v>
      </c>
      <c r="C2416">
        <v>79</v>
      </c>
      <c r="D2416" t="s">
        <v>18</v>
      </c>
      <c r="E2416" t="s">
        <v>61</v>
      </c>
      <c r="F2416" t="s">
        <v>39</v>
      </c>
      <c r="G2416" t="s">
        <v>26</v>
      </c>
    </row>
    <row r="2417" spans="1:7" x14ac:dyDescent="0.35">
      <c r="A2417">
        <v>1083609.33</v>
      </c>
      <c r="B2417">
        <v>136502.32</v>
      </c>
      <c r="C2417">
        <v>236</v>
      </c>
      <c r="D2417" t="s">
        <v>32</v>
      </c>
      <c r="E2417" t="s">
        <v>10</v>
      </c>
      <c r="F2417" t="s">
        <v>9</v>
      </c>
      <c r="G2417" t="s">
        <v>19</v>
      </c>
    </row>
    <row r="2418" spans="1:7" x14ac:dyDescent="0.35">
      <c r="A2418">
        <v>275621.777466839</v>
      </c>
      <c r="B2418">
        <v>36436.170580819897</v>
      </c>
      <c r="C2418">
        <v>226</v>
      </c>
      <c r="D2418" t="s">
        <v>18</v>
      </c>
      <c r="E2418" t="s">
        <v>47</v>
      </c>
      <c r="F2418" t="s">
        <v>16</v>
      </c>
      <c r="G2418" t="s">
        <v>8</v>
      </c>
    </row>
    <row r="2419" spans="1:7" x14ac:dyDescent="0.35">
      <c r="A2419">
        <v>188596.93999999901</v>
      </c>
      <c r="B2419">
        <v>26115.529999999901</v>
      </c>
      <c r="C2419">
        <v>41</v>
      </c>
      <c r="D2419" t="s">
        <v>11</v>
      </c>
      <c r="E2419" t="s">
        <v>58</v>
      </c>
      <c r="F2419" t="s">
        <v>23</v>
      </c>
      <c r="G2419" t="s">
        <v>33</v>
      </c>
    </row>
    <row r="2420" spans="1:7" x14ac:dyDescent="0.35">
      <c r="A2420">
        <v>1343111.6899999899</v>
      </c>
      <c r="B2420">
        <v>196031.11</v>
      </c>
      <c r="C2420">
        <v>99</v>
      </c>
      <c r="D2420" t="s">
        <v>11</v>
      </c>
      <c r="E2420" t="s">
        <v>56</v>
      </c>
      <c r="F2420" t="s">
        <v>16</v>
      </c>
      <c r="G2420" t="s">
        <v>33</v>
      </c>
    </row>
    <row r="2421" spans="1:7" x14ac:dyDescent="0.35">
      <c r="A2421">
        <v>179093.43</v>
      </c>
      <c r="B2421">
        <v>30177.16</v>
      </c>
      <c r="C2421">
        <v>52</v>
      </c>
      <c r="D2421" t="s">
        <v>7</v>
      </c>
      <c r="E2421" t="s">
        <v>29</v>
      </c>
      <c r="F2421" t="s">
        <v>13</v>
      </c>
      <c r="G2421" t="s">
        <v>22</v>
      </c>
    </row>
    <row r="2422" spans="1:7" x14ac:dyDescent="0.35">
      <c r="A2422">
        <v>480251593.21999902</v>
      </c>
      <c r="B2422">
        <v>66695064.810000002</v>
      </c>
      <c r="C2422">
        <v>5139</v>
      </c>
      <c r="D2422" t="s">
        <v>17</v>
      </c>
      <c r="E2422" t="s">
        <v>69</v>
      </c>
      <c r="F2422" t="s">
        <v>46</v>
      </c>
      <c r="G2422" t="s">
        <v>22</v>
      </c>
    </row>
    <row r="2423" spans="1:7" x14ac:dyDescent="0.35">
      <c r="A2423">
        <v>6640932.9699999997</v>
      </c>
      <c r="B2423">
        <v>663703.14</v>
      </c>
      <c r="C2423">
        <v>658</v>
      </c>
      <c r="D2423" t="s">
        <v>7</v>
      </c>
      <c r="E2423" t="s">
        <v>27</v>
      </c>
      <c r="F2423" t="s">
        <v>9</v>
      </c>
      <c r="G2423" t="s">
        <v>28</v>
      </c>
    </row>
    <row r="2424" spans="1:7" x14ac:dyDescent="0.35">
      <c r="A2424">
        <v>2490523.5999999898</v>
      </c>
      <c r="B2424">
        <v>381457.64999999898</v>
      </c>
      <c r="C2424">
        <v>203</v>
      </c>
      <c r="D2424" t="s">
        <v>7</v>
      </c>
      <c r="E2424" t="s">
        <v>80</v>
      </c>
      <c r="F2424" t="s">
        <v>46</v>
      </c>
      <c r="G2424" t="s">
        <v>26</v>
      </c>
    </row>
    <row r="2425" spans="1:7" x14ac:dyDescent="0.35">
      <c r="A2425">
        <v>414108.67</v>
      </c>
      <c r="B2425">
        <v>57248.03</v>
      </c>
      <c r="C2425">
        <v>95</v>
      </c>
      <c r="D2425" t="s">
        <v>32</v>
      </c>
      <c r="E2425" t="s">
        <v>58</v>
      </c>
      <c r="F2425" t="s">
        <v>46</v>
      </c>
      <c r="G2425" t="s">
        <v>33</v>
      </c>
    </row>
    <row r="2426" spans="1:7" x14ac:dyDescent="0.35">
      <c r="A2426">
        <v>4200976.0097249905</v>
      </c>
      <c r="B2426">
        <v>580460.94503099995</v>
      </c>
      <c r="C2426">
        <v>408</v>
      </c>
      <c r="D2426" t="s">
        <v>17</v>
      </c>
      <c r="E2426" t="s">
        <v>66</v>
      </c>
      <c r="F2426" t="s">
        <v>13</v>
      </c>
      <c r="G2426" t="s">
        <v>41</v>
      </c>
    </row>
    <row r="2427" spans="1:7" x14ac:dyDescent="0.35">
      <c r="A2427">
        <v>2011612.3299999901</v>
      </c>
      <c r="B2427">
        <v>516067.95999999897</v>
      </c>
      <c r="C2427">
        <v>139</v>
      </c>
      <c r="D2427" t="s">
        <v>7</v>
      </c>
      <c r="E2427" t="s">
        <v>59</v>
      </c>
      <c r="F2427" t="s">
        <v>23</v>
      </c>
      <c r="G2427" t="s">
        <v>38</v>
      </c>
    </row>
    <row r="2428" spans="1:7" x14ac:dyDescent="0.35">
      <c r="A2428">
        <v>249401.859999999</v>
      </c>
      <c r="B2428">
        <v>49474.119999999901</v>
      </c>
      <c r="C2428">
        <v>266</v>
      </c>
      <c r="D2428" t="s">
        <v>42</v>
      </c>
      <c r="E2428" t="s">
        <v>38</v>
      </c>
      <c r="F2428" t="s">
        <v>9</v>
      </c>
      <c r="G2428" t="s">
        <v>19</v>
      </c>
    </row>
    <row r="2429" spans="1:7" x14ac:dyDescent="0.35">
      <c r="A2429">
        <v>349902823.64999998</v>
      </c>
      <c r="B2429">
        <v>44949203.039999902</v>
      </c>
      <c r="C2429">
        <v>5110</v>
      </c>
      <c r="D2429" t="s">
        <v>17</v>
      </c>
      <c r="E2429" t="s">
        <v>36</v>
      </c>
      <c r="F2429" t="s">
        <v>46</v>
      </c>
      <c r="G2429" t="s">
        <v>10</v>
      </c>
    </row>
    <row r="2430" spans="1:7" x14ac:dyDescent="0.35">
      <c r="A2430">
        <v>1341016.00999999</v>
      </c>
      <c r="B2430">
        <v>212269.16</v>
      </c>
      <c r="C2430">
        <v>105</v>
      </c>
      <c r="D2430" t="s">
        <v>7</v>
      </c>
      <c r="E2430" t="s">
        <v>60</v>
      </c>
      <c r="F2430" t="s">
        <v>23</v>
      </c>
      <c r="G2430" t="s">
        <v>26</v>
      </c>
    </row>
    <row r="2431" spans="1:7" x14ac:dyDescent="0.35">
      <c r="A2431">
        <v>453354.39999999898</v>
      </c>
      <c r="B2431">
        <v>58119.14</v>
      </c>
      <c r="C2431">
        <v>45</v>
      </c>
      <c r="D2431" t="s">
        <v>11</v>
      </c>
      <c r="E2431" t="s">
        <v>52</v>
      </c>
      <c r="F2431" t="s">
        <v>46</v>
      </c>
      <c r="G2431" t="s">
        <v>38</v>
      </c>
    </row>
    <row r="2432" spans="1:7" x14ac:dyDescent="0.35">
      <c r="A2432">
        <v>56082.089999999902</v>
      </c>
      <c r="B2432">
        <v>7737.59</v>
      </c>
      <c r="C2432">
        <v>115</v>
      </c>
      <c r="D2432" t="s">
        <v>42</v>
      </c>
      <c r="E2432" t="s">
        <v>29</v>
      </c>
      <c r="F2432" t="s">
        <v>16</v>
      </c>
      <c r="G2432" t="s">
        <v>22</v>
      </c>
    </row>
    <row r="2433" spans="1:7" x14ac:dyDescent="0.35">
      <c r="A2433">
        <v>48133.869999999901</v>
      </c>
      <c r="B2433">
        <v>7999.81</v>
      </c>
      <c r="C2433">
        <v>49</v>
      </c>
      <c r="D2433" t="s">
        <v>40</v>
      </c>
      <c r="E2433" t="s">
        <v>66</v>
      </c>
      <c r="F2433" t="s">
        <v>16</v>
      </c>
      <c r="G2433" t="s">
        <v>41</v>
      </c>
    </row>
    <row r="2434" spans="1:7" x14ac:dyDescent="0.35">
      <c r="A2434">
        <v>459485099.58999902</v>
      </c>
      <c r="B2434">
        <v>57383588.369999997</v>
      </c>
      <c r="C2434">
        <v>5110</v>
      </c>
      <c r="D2434" t="s">
        <v>17</v>
      </c>
      <c r="E2434" t="s">
        <v>51</v>
      </c>
      <c r="F2434" t="s">
        <v>46</v>
      </c>
      <c r="G2434" t="s">
        <v>24</v>
      </c>
    </row>
    <row r="2435" spans="1:7" x14ac:dyDescent="0.35">
      <c r="A2435">
        <v>4535593.9399999902</v>
      </c>
      <c r="B2435">
        <v>705983.86</v>
      </c>
      <c r="C2435">
        <v>687</v>
      </c>
      <c r="D2435" t="s">
        <v>7</v>
      </c>
      <c r="E2435" t="s">
        <v>61</v>
      </c>
      <c r="F2435" t="s">
        <v>9</v>
      </c>
      <c r="G2435" t="s">
        <v>26</v>
      </c>
    </row>
    <row r="2436" spans="1:7" x14ac:dyDescent="0.35">
      <c r="A2436">
        <v>494917856.169999</v>
      </c>
      <c r="B2436">
        <v>67624175.780000001</v>
      </c>
      <c r="C2436">
        <v>5158</v>
      </c>
      <c r="D2436" t="s">
        <v>17</v>
      </c>
      <c r="E2436" t="s">
        <v>68</v>
      </c>
      <c r="F2436" t="s">
        <v>46</v>
      </c>
      <c r="G2436" t="s">
        <v>38</v>
      </c>
    </row>
    <row r="2437" spans="1:7" x14ac:dyDescent="0.35">
      <c r="A2437">
        <v>686423.88</v>
      </c>
      <c r="B2437">
        <v>90732.4399999999</v>
      </c>
      <c r="C2437">
        <v>103</v>
      </c>
      <c r="D2437" t="s">
        <v>7</v>
      </c>
      <c r="E2437" t="s">
        <v>61</v>
      </c>
      <c r="F2437" t="s">
        <v>23</v>
      </c>
      <c r="G2437" t="s">
        <v>26</v>
      </c>
    </row>
    <row r="2438" spans="1:7" x14ac:dyDescent="0.35">
      <c r="A2438">
        <v>257358.43</v>
      </c>
      <c r="B2438">
        <v>42228.429999999898</v>
      </c>
      <c r="C2438">
        <v>268</v>
      </c>
      <c r="D2438" t="s">
        <v>42</v>
      </c>
      <c r="E2438" t="s">
        <v>33</v>
      </c>
      <c r="F2438" t="s">
        <v>9</v>
      </c>
      <c r="G2438" t="s">
        <v>24</v>
      </c>
    </row>
    <row r="2439" spans="1:7" x14ac:dyDescent="0.35">
      <c r="A2439">
        <v>4063704.53</v>
      </c>
      <c r="B2439">
        <v>616369.82999999903</v>
      </c>
      <c r="C2439">
        <v>244</v>
      </c>
      <c r="D2439" t="s">
        <v>7</v>
      </c>
      <c r="E2439" t="s">
        <v>70</v>
      </c>
      <c r="F2439" t="s">
        <v>46</v>
      </c>
      <c r="G2439" t="s">
        <v>38</v>
      </c>
    </row>
    <row r="2440" spans="1:7" x14ac:dyDescent="0.35">
      <c r="A2440">
        <v>9728491.2799999993</v>
      </c>
      <c r="B2440">
        <v>1276561.28</v>
      </c>
      <c r="C2440">
        <v>149</v>
      </c>
      <c r="D2440" t="s">
        <v>20</v>
      </c>
      <c r="E2440" t="s">
        <v>68</v>
      </c>
      <c r="F2440" t="s">
        <v>16</v>
      </c>
      <c r="G2440" t="s">
        <v>38</v>
      </c>
    </row>
    <row r="2441" spans="1:7" x14ac:dyDescent="0.35">
      <c r="A2441">
        <v>1114101.3899999899</v>
      </c>
      <c r="B2441">
        <v>168024.02</v>
      </c>
      <c r="C2441">
        <v>102</v>
      </c>
      <c r="D2441" t="s">
        <v>11</v>
      </c>
      <c r="E2441" t="s">
        <v>57</v>
      </c>
      <c r="F2441" t="s">
        <v>13</v>
      </c>
      <c r="G2441" t="s">
        <v>8</v>
      </c>
    </row>
    <row r="2442" spans="1:7" x14ac:dyDescent="0.35">
      <c r="A2442">
        <v>421105.73</v>
      </c>
      <c r="B2442">
        <v>59025.019999999902</v>
      </c>
      <c r="C2442">
        <v>94</v>
      </c>
      <c r="D2442" t="s">
        <v>32</v>
      </c>
      <c r="E2442" t="s">
        <v>49</v>
      </c>
      <c r="F2442" t="s">
        <v>46</v>
      </c>
      <c r="G2442" t="s">
        <v>33</v>
      </c>
    </row>
    <row r="2443" spans="1:7" x14ac:dyDescent="0.35">
      <c r="A2443">
        <v>332466.15000000002</v>
      </c>
      <c r="B2443">
        <v>61325.39</v>
      </c>
      <c r="C2443">
        <v>65</v>
      </c>
      <c r="D2443" t="s">
        <v>32</v>
      </c>
      <c r="E2443" t="s">
        <v>69</v>
      </c>
      <c r="F2443" t="s">
        <v>39</v>
      </c>
      <c r="G2443" t="s">
        <v>22</v>
      </c>
    </row>
    <row r="2444" spans="1:7" x14ac:dyDescent="0.35">
      <c r="A2444">
        <v>209661.46</v>
      </c>
      <c r="B2444">
        <v>30062.58</v>
      </c>
      <c r="C2444">
        <v>54</v>
      </c>
      <c r="D2444" t="s">
        <v>40</v>
      </c>
      <c r="E2444" t="s">
        <v>48</v>
      </c>
      <c r="F2444" t="s">
        <v>16</v>
      </c>
      <c r="G2444" t="s">
        <v>14</v>
      </c>
    </row>
    <row r="2445" spans="1:7" x14ac:dyDescent="0.35">
      <c r="A2445">
        <v>811082.299999999</v>
      </c>
      <c r="B2445">
        <v>98744.639999999898</v>
      </c>
      <c r="C2445">
        <v>165</v>
      </c>
      <c r="D2445" t="s">
        <v>7</v>
      </c>
      <c r="E2445" t="s">
        <v>33</v>
      </c>
      <c r="F2445" t="s">
        <v>39</v>
      </c>
      <c r="G2445" t="s">
        <v>24</v>
      </c>
    </row>
    <row r="2446" spans="1:7" x14ac:dyDescent="0.35">
      <c r="A2446">
        <v>755426.99</v>
      </c>
      <c r="B2446">
        <v>129597.79</v>
      </c>
      <c r="C2446">
        <v>18</v>
      </c>
      <c r="D2446" t="s">
        <v>30</v>
      </c>
      <c r="E2446" t="s">
        <v>56</v>
      </c>
      <c r="F2446" t="s">
        <v>46</v>
      </c>
      <c r="G2446" t="s">
        <v>33</v>
      </c>
    </row>
    <row r="2447" spans="1:7" x14ac:dyDescent="0.35">
      <c r="A2447">
        <v>168776.14</v>
      </c>
      <c r="B2447">
        <v>22985.96</v>
      </c>
      <c r="C2447">
        <v>41</v>
      </c>
      <c r="D2447" t="s">
        <v>11</v>
      </c>
      <c r="E2447" t="s">
        <v>67</v>
      </c>
      <c r="F2447" t="s">
        <v>23</v>
      </c>
      <c r="G2447" t="s">
        <v>51</v>
      </c>
    </row>
    <row r="2448" spans="1:7" x14ac:dyDescent="0.35">
      <c r="A2448">
        <v>810186.32994089997</v>
      </c>
      <c r="B2448">
        <v>128750.12290469999</v>
      </c>
      <c r="C2448">
        <v>101</v>
      </c>
      <c r="D2448" t="s">
        <v>30</v>
      </c>
      <c r="E2448" t="s">
        <v>50</v>
      </c>
      <c r="F2448" t="s">
        <v>23</v>
      </c>
      <c r="G2448" t="s">
        <v>8</v>
      </c>
    </row>
    <row r="2449" spans="1:7" x14ac:dyDescent="0.35">
      <c r="A2449">
        <v>514827.38</v>
      </c>
      <c r="B2449">
        <v>85944.49</v>
      </c>
      <c r="C2449">
        <v>144</v>
      </c>
      <c r="D2449" t="s">
        <v>32</v>
      </c>
      <c r="E2449" t="s">
        <v>78</v>
      </c>
      <c r="F2449" t="s">
        <v>46</v>
      </c>
      <c r="G2449" t="s">
        <v>8</v>
      </c>
    </row>
    <row r="2450" spans="1:7" x14ac:dyDescent="0.35">
      <c r="A2450">
        <v>791790.24546270003</v>
      </c>
      <c r="B2450">
        <v>134655.63187229901</v>
      </c>
      <c r="C2450">
        <v>99</v>
      </c>
      <c r="D2450" t="s">
        <v>30</v>
      </c>
      <c r="E2450" t="s">
        <v>74</v>
      </c>
      <c r="F2450" t="s">
        <v>23</v>
      </c>
      <c r="G2450" t="s">
        <v>41</v>
      </c>
    </row>
    <row r="2451" spans="1:7" x14ac:dyDescent="0.35">
      <c r="A2451">
        <v>334614.74449656002</v>
      </c>
      <c r="B2451">
        <v>54807.971945420002</v>
      </c>
      <c r="C2451">
        <v>117</v>
      </c>
      <c r="D2451" t="s">
        <v>18</v>
      </c>
      <c r="E2451" t="s">
        <v>57</v>
      </c>
      <c r="F2451" t="s">
        <v>9</v>
      </c>
      <c r="G2451" t="s">
        <v>8</v>
      </c>
    </row>
    <row r="2452" spans="1:7" x14ac:dyDescent="0.35">
      <c r="A2452">
        <v>1079114.7</v>
      </c>
      <c r="B2452">
        <v>259974</v>
      </c>
      <c r="C2452">
        <v>134</v>
      </c>
      <c r="D2452" t="s">
        <v>7</v>
      </c>
      <c r="E2452" t="s">
        <v>19</v>
      </c>
      <c r="F2452" t="s">
        <v>23</v>
      </c>
      <c r="G2452" t="s">
        <v>19</v>
      </c>
    </row>
    <row r="2453" spans="1:7" x14ac:dyDescent="0.35">
      <c r="A2453">
        <v>454040.67</v>
      </c>
      <c r="B2453">
        <v>67339.12</v>
      </c>
      <c r="C2453">
        <v>114</v>
      </c>
      <c r="D2453" t="s">
        <v>32</v>
      </c>
      <c r="E2453" t="s">
        <v>43</v>
      </c>
      <c r="F2453" t="s">
        <v>46</v>
      </c>
      <c r="G2453" t="s">
        <v>36</v>
      </c>
    </row>
    <row r="2454" spans="1:7" x14ac:dyDescent="0.35">
      <c r="A2454">
        <v>180389.73</v>
      </c>
      <c r="B2454">
        <v>35065.739999999903</v>
      </c>
      <c r="C2454">
        <v>262</v>
      </c>
      <c r="D2454" t="s">
        <v>42</v>
      </c>
      <c r="E2454" t="s">
        <v>69</v>
      </c>
      <c r="F2454" t="s">
        <v>9</v>
      </c>
      <c r="G2454" t="s">
        <v>22</v>
      </c>
    </row>
    <row r="2455" spans="1:7" x14ac:dyDescent="0.35">
      <c r="A2455">
        <v>17579776.359999999</v>
      </c>
      <c r="B2455">
        <v>2423524.75999999</v>
      </c>
      <c r="C2455">
        <v>215</v>
      </c>
      <c r="D2455" t="s">
        <v>20</v>
      </c>
      <c r="E2455" t="s">
        <v>34</v>
      </c>
      <c r="F2455" t="s">
        <v>13</v>
      </c>
      <c r="G2455" t="s">
        <v>33</v>
      </c>
    </row>
    <row r="2456" spans="1:7" x14ac:dyDescent="0.35">
      <c r="A2456">
        <v>577694.6</v>
      </c>
      <c r="B2456">
        <v>99003.199999999997</v>
      </c>
      <c r="C2456">
        <v>36</v>
      </c>
      <c r="D2456" t="s">
        <v>30</v>
      </c>
      <c r="E2456" t="s">
        <v>28</v>
      </c>
      <c r="F2456" t="s">
        <v>13</v>
      </c>
      <c r="G2456" t="s">
        <v>10</v>
      </c>
    </row>
    <row r="2457" spans="1:7" x14ac:dyDescent="0.35">
      <c r="A2457">
        <v>11158703.6499999</v>
      </c>
      <c r="B2457">
        <v>1647308.9299999899</v>
      </c>
      <c r="C2457">
        <v>127</v>
      </c>
      <c r="D2457" t="s">
        <v>20</v>
      </c>
      <c r="E2457" t="s">
        <v>59</v>
      </c>
      <c r="F2457" t="s">
        <v>23</v>
      </c>
      <c r="G2457" t="s">
        <v>38</v>
      </c>
    </row>
    <row r="2458" spans="1:7" x14ac:dyDescent="0.35">
      <c r="A2458">
        <v>482113.81</v>
      </c>
      <c r="B2458">
        <v>13678.26</v>
      </c>
      <c r="C2458">
        <v>111</v>
      </c>
      <c r="D2458" t="s">
        <v>7</v>
      </c>
      <c r="E2458" t="s">
        <v>43</v>
      </c>
      <c r="F2458" t="s">
        <v>23</v>
      </c>
      <c r="G2458" t="s">
        <v>36</v>
      </c>
    </row>
    <row r="2459" spans="1:7" x14ac:dyDescent="0.35">
      <c r="A2459">
        <v>3866822.4999999902</v>
      </c>
      <c r="B2459">
        <v>776292.55</v>
      </c>
      <c r="C2459">
        <v>159</v>
      </c>
      <c r="D2459" t="s">
        <v>7</v>
      </c>
      <c r="E2459" t="s">
        <v>59</v>
      </c>
      <c r="F2459" t="s">
        <v>39</v>
      </c>
      <c r="G2459" t="s">
        <v>38</v>
      </c>
    </row>
    <row r="2460" spans="1:7" x14ac:dyDescent="0.35">
      <c r="A2460">
        <v>244563.54396440001</v>
      </c>
      <c r="B2460">
        <v>79775.105640319904</v>
      </c>
      <c r="C2460">
        <v>222</v>
      </c>
      <c r="D2460" t="s">
        <v>18</v>
      </c>
      <c r="E2460" t="s">
        <v>65</v>
      </c>
      <c r="F2460" t="s">
        <v>16</v>
      </c>
      <c r="G2460" t="s">
        <v>41</v>
      </c>
    </row>
    <row r="2461" spans="1:7" x14ac:dyDescent="0.35">
      <c r="A2461">
        <v>37051388.219999999</v>
      </c>
      <c r="B2461">
        <v>5006562.1699999897</v>
      </c>
      <c r="C2461">
        <v>287</v>
      </c>
      <c r="D2461" t="s">
        <v>17</v>
      </c>
      <c r="E2461" t="s">
        <v>59</v>
      </c>
      <c r="F2461" t="s">
        <v>16</v>
      </c>
      <c r="G2461" t="s">
        <v>38</v>
      </c>
    </row>
    <row r="2462" spans="1:7" x14ac:dyDescent="0.35">
      <c r="A2462">
        <v>375170.99519435997</v>
      </c>
      <c r="B2462">
        <v>44496.123825479997</v>
      </c>
      <c r="C2462">
        <v>90</v>
      </c>
      <c r="D2462" t="s">
        <v>20</v>
      </c>
      <c r="E2462" t="s">
        <v>27</v>
      </c>
      <c r="F2462" t="s">
        <v>9</v>
      </c>
      <c r="G2462" t="s">
        <v>28</v>
      </c>
    </row>
    <row r="2463" spans="1:7" x14ac:dyDescent="0.35">
      <c r="A2463">
        <v>20992974.841640901</v>
      </c>
      <c r="B2463">
        <v>3007969.1242645001</v>
      </c>
      <c r="C2463">
        <v>322</v>
      </c>
      <c r="D2463" t="s">
        <v>17</v>
      </c>
      <c r="E2463" t="s">
        <v>54</v>
      </c>
      <c r="F2463" t="s">
        <v>23</v>
      </c>
      <c r="G2463" t="s">
        <v>51</v>
      </c>
    </row>
    <row r="2464" spans="1:7" x14ac:dyDescent="0.35">
      <c r="A2464">
        <v>114162.99</v>
      </c>
      <c r="B2464">
        <v>13645.06</v>
      </c>
      <c r="C2464">
        <v>114</v>
      </c>
      <c r="D2464" t="s">
        <v>32</v>
      </c>
      <c r="E2464" t="s">
        <v>69</v>
      </c>
      <c r="F2464" t="s">
        <v>16</v>
      </c>
      <c r="G2464" t="s">
        <v>22</v>
      </c>
    </row>
    <row r="2465" spans="1:7" x14ac:dyDescent="0.35">
      <c r="A2465">
        <v>795755.77999999898</v>
      </c>
      <c r="B2465">
        <v>17059.069999999901</v>
      </c>
      <c r="C2465">
        <v>163</v>
      </c>
      <c r="D2465" t="s">
        <v>7</v>
      </c>
      <c r="E2465" t="s">
        <v>55</v>
      </c>
      <c r="F2465" t="s">
        <v>39</v>
      </c>
      <c r="G2465" t="s">
        <v>8</v>
      </c>
    </row>
    <row r="2466" spans="1:7" x14ac:dyDescent="0.35">
      <c r="A2466">
        <v>468516.72</v>
      </c>
      <c r="B2466">
        <v>61341.499999999898</v>
      </c>
      <c r="C2466">
        <v>44</v>
      </c>
      <c r="D2466" t="s">
        <v>11</v>
      </c>
      <c r="E2466" t="s">
        <v>69</v>
      </c>
      <c r="F2466" t="s">
        <v>46</v>
      </c>
      <c r="G2466" t="s">
        <v>22</v>
      </c>
    </row>
    <row r="2467" spans="1:7" x14ac:dyDescent="0.35">
      <c r="A2467">
        <v>143629.23612486001</v>
      </c>
      <c r="B2467">
        <v>42390.830672099997</v>
      </c>
      <c r="C2467">
        <v>253</v>
      </c>
      <c r="D2467" t="s">
        <v>18</v>
      </c>
      <c r="E2467" t="s">
        <v>63</v>
      </c>
      <c r="F2467" t="s">
        <v>13</v>
      </c>
      <c r="G2467" t="s">
        <v>64</v>
      </c>
    </row>
    <row r="2468" spans="1:7" x14ac:dyDescent="0.35">
      <c r="A2468">
        <v>53845846.060176499</v>
      </c>
      <c r="B2468">
        <v>7445315.6663753297</v>
      </c>
      <c r="C2468">
        <v>137</v>
      </c>
      <c r="D2468" t="s">
        <v>18</v>
      </c>
      <c r="E2468" t="s">
        <v>83</v>
      </c>
      <c r="F2468" t="s">
        <v>9</v>
      </c>
      <c r="G2468" t="s">
        <v>51</v>
      </c>
    </row>
    <row r="2469" spans="1:7" x14ac:dyDescent="0.35">
      <c r="A2469">
        <v>1111133.01</v>
      </c>
      <c r="B2469">
        <v>120788.75</v>
      </c>
      <c r="C2469">
        <v>44</v>
      </c>
      <c r="D2469" t="s">
        <v>30</v>
      </c>
      <c r="E2469" t="s">
        <v>83</v>
      </c>
      <c r="F2469" t="s">
        <v>16</v>
      </c>
      <c r="G2469" t="s">
        <v>51</v>
      </c>
    </row>
    <row r="2470" spans="1:7" x14ac:dyDescent="0.35">
      <c r="A2470">
        <v>193478.66999999899</v>
      </c>
      <c r="B2470">
        <v>25543.99</v>
      </c>
      <c r="C2470">
        <v>272</v>
      </c>
      <c r="D2470" t="s">
        <v>42</v>
      </c>
      <c r="E2470" t="s">
        <v>68</v>
      </c>
      <c r="F2470" t="s">
        <v>9</v>
      </c>
      <c r="G2470" t="s">
        <v>38</v>
      </c>
    </row>
    <row r="2471" spans="1:7" x14ac:dyDescent="0.35">
      <c r="A2471">
        <v>126302.159999999</v>
      </c>
      <c r="B2471">
        <v>10515.81</v>
      </c>
      <c r="C2471">
        <v>117</v>
      </c>
      <c r="D2471" t="s">
        <v>32</v>
      </c>
      <c r="E2471" t="s">
        <v>8</v>
      </c>
      <c r="F2471" t="s">
        <v>16</v>
      </c>
      <c r="G2471" t="s">
        <v>10</v>
      </c>
    </row>
    <row r="2472" spans="1:7" x14ac:dyDescent="0.35">
      <c r="A2472">
        <v>149163.59179966</v>
      </c>
      <c r="B2472">
        <v>41280.475793099999</v>
      </c>
      <c r="C2472">
        <v>229</v>
      </c>
      <c r="D2472" t="s">
        <v>18</v>
      </c>
      <c r="E2472" t="s">
        <v>55</v>
      </c>
      <c r="F2472" t="s">
        <v>13</v>
      </c>
      <c r="G2472" t="s">
        <v>8</v>
      </c>
    </row>
    <row r="2473" spans="1:7" x14ac:dyDescent="0.35">
      <c r="A2473">
        <v>4822.7</v>
      </c>
      <c r="B2473">
        <v>542.85</v>
      </c>
      <c r="C2473">
        <v>11</v>
      </c>
      <c r="D2473" t="s">
        <v>42</v>
      </c>
      <c r="E2473" t="s">
        <v>14</v>
      </c>
      <c r="F2473" t="s">
        <v>13</v>
      </c>
      <c r="G2473" t="s">
        <v>24</v>
      </c>
    </row>
    <row r="2474" spans="1:7" x14ac:dyDescent="0.35">
      <c r="A2474">
        <v>5875213.1599999899</v>
      </c>
      <c r="B2474">
        <v>802967.95</v>
      </c>
      <c r="C2474">
        <v>34</v>
      </c>
      <c r="D2474" t="s">
        <v>17</v>
      </c>
      <c r="E2474" t="s">
        <v>59</v>
      </c>
      <c r="F2474" t="s">
        <v>39</v>
      </c>
      <c r="G2474" t="s">
        <v>38</v>
      </c>
    </row>
    <row r="2475" spans="1:7" x14ac:dyDescent="0.35">
      <c r="A2475">
        <v>157558.07272871901</v>
      </c>
      <c r="B2475">
        <v>20796.357087839999</v>
      </c>
      <c r="C2475">
        <v>139</v>
      </c>
      <c r="D2475" t="s">
        <v>20</v>
      </c>
      <c r="E2475" t="s">
        <v>73</v>
      </c>
      <c r="F2475" t="s">
        <v>16</v>
      </c>
      <c r="G2475" t="s">
        <v>36</v>
      </c>
    </row>
    <row r="2476" spans="1:7" x14ac:dyDescent="0.35">
      <c r="A2476">
        <v>632885.52</v>
      </c>
      <c r="B2476">
        <v>81830.2</v>
      </c>
      <c r="C2476">
        <v>54</v>
      </c>
      <c r="D2476" t="s">
        <v>11</v>
      </c>
      <c r="E2476" t="s">
        <v>47</v>
      </c>
      <c r="F2476" t="s">
        <v>46</v>
      </c>
      <c r="G2476" t="s">
        <v>19</v>
      </c>
    </row>
    <row r="2477" spans="1:7" x14ac:dyDescent="0.35">
      <c r="A2477">
        <v>121033.23</v>
      </c>
      <c r="B2477">
        <v>10264.73</v>
      </c>
      <c r="C2477">
        <v>115</v>
      </c>
      <c r="D2477" t="s">
        <v>32</v>
      </c>
      <c r="E2477" t="s">
        <v>28</v>
      </c>
      <c r="F2477" t="s">
        <v>16</v>
      </c>
      <c r="G2477" t="s">
        <v>10</v>
      </c>
    </row>
    <row r="2478" spans="1:7" x14ac:dyDescent="0.35">
      <c r="A2478">
        <v>7391547.1699999999</v>
      </c>
      <c r="B2478">
        <v>1053571.24</v>
      </c>
      <c r="C2478">
        <v>49</v>
      </c>
      <c r="D2478" t="s">
        <v>30</v>
      </c>
      <c r="E2478" t="s">
        <v>58</v>
      </c>
      <c r="F2478" t="s">
        <v>39</v>
      </c>
      <c r="G2478" t="s">
        <v>33</v>
      </c>
    </row>
    <row r="2479" spans="1:7" x14ac:dyDescent="0.35">
      <c r="A2479">
        <v>181821.41999999899</v>
      </c>
      <c r="B2479">
        <v>29832.62</v>
      </c>
      <c r="C2479">
        <v>127</v>
      </c>
      <c r="D2479" t="s">
        <v>7</v>
      </c>
      <c r="E2479" t="s">
        <v>67</v>
      </c>
      <c r="F2479" t="s">
        <v>16</v>
      </c>
      <c r="G2479" t="s">
        <v>51</v>
      </c>
    </row>
    <row r="2480" spans="1:7" x14ac:dyDescent="0.35">
      <c r="A2480">
        <v>954128.90999999898</v>
      </c>
      <c r="B2480">
        <v>234516.12999999899</v>
      </c>
      <c r="C2480">
        <v>134</v>
      </c>
      <c r="D2480" t="s">
        <v>7</v>
      </c>
      <c r="E2480" t="s">
        <v>51</v>
      </c>
      <c r="F2480" t="s">
        <v>23</v>
      </c>
      <c r="G2480" t="s">
        <v>24</v>
      </c>
    </row>
    <row r="2481" spans="1:7" x14ac:dyDescent="0.35">
      <c r="A2481">
        <v>132854.49</v>
      </c>
      <c r="B2481">
        <v>16822.12</v>
      </c>
      <c r="C2481">
        <v>27</v>
      </c>
      <c r="D2481" t="s">
        <v>11</v>
      </c>
      <c r="E2481" t="s">
        <v>66</v>
      </c>
      <c r="F2481" t="s">
        <v>46</v>
      </c>
      <c r="G2481" t="s">
        <v>41</v>
      </c>
    </row>
    <row r="2482" spans="1:7" x14ac:dyDescent="0.35">
      <c r="A2482">
        <v>1821885.3201339999</v>
      </c>
      <c r="B2482">
        <v>292600.82272300002</v>
      </c>
      <c r="C2482">
        <v>58</v>
      </c>
      <c r="D2482" t="s">
        <v>17</v>
      </c>
      <c r="E2482" t="s">
        <v>66</v>
      </c>
      <c r="F2482" t="s">
        <v>39</v>
      </c>
      <c r="G2482" t="s">
        <v>41</v>
      </c>
    </row>
    <row r="2483" spans="1:7" x14ac:dyDescent="0.35">
      <c r="A2483">
        <v>68461.149999999994</v>
      </c>
      <c r="B2483">
        <v>2260.0700000000002</v>
      </c>
      <c r="C2483">
        <v>29</v>
      </c>
      <c r="D2483" t="s">
        <v>7</v>
      </c>
      <c r="E2483" t="s">
        <v>75</v>
      </c>
      <c r="F2483" t="s">
        <v>13</v>
      </c>
      <c r="G2483" t="s">
        <v>28</v>
      </c>
    </row>
    <row r="2484" spans="1:7" x14ac:dyDescent="0.35">
      <c r="A2484">
        <v>109830.07</v>
      </c>
      <c r="B2484">
        <v>13118.29</v>
      </c>
      <c r="C2484">
        <v>92</v>
      </c>
      <c r="D2484" t="s">
        <v>32</v>
      </c>
      <c r="E2484" t="s">
        <v>45</v>
      </c>
      <c r="F2484" t="s">
        <v>16</v>
      </c>
      <c r="G2484" t="s">
        <v>14</v>
      </c>
    </row>
    <row r="2485" spans="1:7" x14ac:dyDescent="0.35">
      <c r="A2485">
        <v>753495.12</v>
      </c>
      <c r="B2485">
        <v>83329.929999999993</v>
      </c>
      <c r="C2485">
        <v>108</v>
      </c>
      <c r="D2485" t="s">
        <v>7</v>
      </c>
      <c r="E2485" t="s">
        <v>50</v>
      </c>
      <c r="F2485" t="s">
        <v>23</v>
      </c>
      <c r="G2485" t="s">
        <v>8</v>
      </c>
    </row>
    <row r="2486" spans="1:7" x14ac:dyDescent="0.35">
      <c r="A2486">
        <v>71752.59</v>
      </c>
      <c r="B2486">
        <v>11591.9999999999</v>
      </c>
      <c r="C2486">
        <v>60</v>
      </c>
      <c r="D2486" t="s">
        <v>42</v>
      </c>
      <c r="E2486" t="s">
        <v>70</v>
      </c>
      <c r="F2486" t="s">
        <v>39</v>
      </c>
      <c r="G2486" t="s">
        <v>38</v>
      </c>
    </row>
    <row r="2487" spans="1:7" x14ac:dyDescent="0.35">
      <c r="A2487">
        <v>1215885.17</v>
      </c>
      <c r="B2487">
        <v>156034.429999999</v>
      </c>
      <c r="C2487">
        <v>112</v>
      </c>
      <c r="D2487" t="s">
        <v>11</v>
      </c>
      <c r="E2487" t="s">
        <v>48</v>
      </c>
      <c r="F2487" t="s">
        <v>13</v>
      </c>
      <c r="G2487" t="s">
        <v>14</v>
      </c>
    </row>
    <row r="2488" spans="1:7" x14ac:dyDescent="0.35">
      <c r="A2488">
        <v>942070.91338401998</v>
      </c>
      <c r="B2488">
        <v>199555.602285959</v>
      </c>
      <c r="C2488">
        <v>76</v>
      </c>
      <c r="D2488" t="s">
        <v>18</v>
      </c>
      <c r="E2488" t="s">
        <v>75</v>
      </c>
      <c r="F2488" t="s">
        <v>39</v>
      </c>
      <c r="G2488" t="s">
        <v>28</v>
      </c>
    </row>
    <row r="2489" spans="1:7" x14ac:dyDescent="0.35">
      <c r="A2489">
        <v>80933.02</v>
      </c>
      <c r="B2489">
        <v>12160.91</v>
      </c>
      <c r="C2489">
        <v>49</v>
      </c>
      <c r="D2489" t="s">
        <v>7</v>
      </c>
      <c r="E2489" t="s">
        <v>34</v>
      </c>
      <c r="F2489" t="s">
        <v>13</v>
      </c>
      <c r="G2489" t="s">
        <v>33</v>
      </c>
    </row>
    <row r="2490" spans="1:7" x14ac:dyDescent="0.35">
      <c r="A2490">
        <v>145019.61878579899</v>
      </c>
      <c r="B2490">
        <v>29696.288453699999</v>
      </c>
      <c r="C2490">
        <v>56</v>
      </c>
      <c r="D2490" t="s">
        <v>30</v>
      </c>
      <c r="E2490" t="s">
        <v>55</v>
      </c>
      <c r="F2490" t="s">
        <v>9</v>
      </c>
      <c r="G2490" t="s">
        <v>8</v>
      </c>
    </row>
    <row r="2491" spans="1:7" x14ac:dyDescent="0.35">
      <c r="A2491">
        <v>3226.04</v>
      </c>
      <c r="B2491">
        <v>394.77</v>
      </c>
      <c r="C2491">
        <v>5</v>
      </c>
      <c r="D2491" t="s">
        <v>32</v>
      </c>
      <c r="E2491" t="s">
        <v>69</v>
      </c>
      <c r="F2491" t="s">
        <v>13</v>
      </c>
      <c r="G2491" t="s">
        <v>22</v>
      </c>
    </row>
    <row r="2492" spans="1:7" x14ac:dyDescent="0.35">
      <c r="A2492">
        <v>13651798.2099999</v>
      </c>
      <c r="B2492">
        <v>2121532.6899999902</v>
      </c>
      <c r="C2492">
        <v>125</v>
      </c>
      <c r="D2492" t="s">
        <v>20</v>
      </c>
      <c r="E2492" t="s">
        <v>52</v>
      </c>
      <c r="F2492" t="s">
        <v>23</v>
      </c>
      <c r="G2492" t="s">
        <v>38</v>
      </c>
    </row>
    <row r="2493" spans="1:7" x14ac:dyDescent="0.35">
      <c r="A2493">
        <v>45185708.542490602</v>
      </c>
      <c r="B2493">
        <v>8784473.4946356602</v>
      </c>
      <c r="C2493">
        <v>50</v>
      </c>
      <c r="D2493" t="s">
        <v>18</v>
      </c>
      <c r="E2493" t="s">
        <v>56</v>
      </c>
      <c r="F2493" t="s">
        <v>46</v>
      </c>
      <c r="G2493" t="s">
        <v>33</v>
      </c>
    </row>
    <row r="2494" spans="1:7" x14ac:dyDescent="0.35">
      <c r="A2494">
        <v>108766.9</v>
      </c>
      <c r="B2494">
        <v>14374.299999999899</v>
      </c>
      <c r="C2494">
        <v>60</v>
      </c>
      <c r="D2494" t="s">
        <v>7</v>
      </c>
      <c r="E2494" t="s">
        <v>22</v>
      </c>
      <c r="F2494" t="s">
        <v>13</v>
      </c>
      <c r="G2494" t="s">
        <v>24</v>
      </c>
    </row>
    <row r="2495" spans="1:7" x14ac:dyDescent="0.35">
      <c r="A2495">
        <v>275199.11</v>
      </c>
      <c r="B2495">
        <v>29773.77</v>
      </c>
      <c r="C2495">
        <v>71</v>
      </c>
      <c r="D2495" t="s">
        <v>32</v>
      </c>
      <c r="E2495" t="s">
        <v>38</v>
      </c>
      <c r="F2495" t="s">
        <v>39</v>
      </c>
      <c r="G2495" t="s">
        <v>19</v>
      </c>
    </row>
    <row r="2496" spans="1:7" x14ac:dyDescent="0.35">
      <c r="A2496">
        <v>63332.25</v>
      </c>
      <c r="B2496">
        <v>9087.9599999999991</v>
      </c>
      <c r="C2496">
        <v>113</v>
      </c>
      <c r="D2496" t="s">
        <v>42</v>
      </c>
      <c r="E2496" t="s">
        <v>33</v>
      </c>
      <c r="F2496" t="s">
        <v>16</v>
      </c>
      <c r="G2496" t="s">
        <v>24</v>
      </c>
    </row>
    <row r="2497" spans="1:7" x14ac:dyDescent="0.35">
      <c r="A2497">
        <v>312861.20999999897</v>
      </c>
      <c r="B2497">
        <v>37563.019999999902</v>
      </c>
      <c r="C2497">
        <v>90</v>
      </c>
      <c r="D2497" t="s">
        <v>40</v>
      </c>
      <c r="E2497" t="s">
        <v>56</v>
      </c>
      <c r="F2497" t="s">
        <v>9</v>
      </c>
      <c r="G2497" t="s">
        <v>33</v>
      </c>
    </row>
    <row r="2498" spans="1:7" x14ac:dyDescent="0.35">
      <c r="A2498">
        <v>119591.64</v>
      </c>
      <c r="B2498">
        <v>15339.7699999999</v>
      </c>
      <c r="C2498">
        <v>52</v>
      </c>
      <c r="D2498" t="s">
        <v>42</v>
      </c>
      <c r="E2498" t="s">
        <v>12</v>
      </c>
      <c r="F2498" t="s">
        <v>39</v>
      </c>
      <c r="G2498" t="s">
        <v>14</v>
      </c>
    </row>
    <row r="2499" spans="1:7" x14ac:dyDescent="0.35">
      <c r="A2499">
        <v>22299384.789999999</v>
      </c>
      <c r="B2499">
        <v>2593158.14</v>
      </c>
      <c r="C2499">
        <v>97</v>
      </c>
      <c r="D2499" t="s">
        <v>20</v>
      </c>
      <c r="E2499" t="s">
        <v>8</v>
      </c>
      <c r="F2499" t="s">
        <v>9</v>
      </c>
      <c r="G2499" t="s">
        <v>10</v>
      </c>
    </row>
    <row r="2500" spans="1:7" x14ac:dyDescent="0.35">
      <c r="A2500">
        <v>798830.79465882003</v>
      </c>
      <c r="B2500">
        <v>179174.37754795901</v>
      </c>
      <c r="C2500">
        <v>78</v>
      </c>
      <c r="D2500" t="s">
        <v>18</v>
      </c>
      <c r="E2500" t="s">
        <v>35</v>
      </c>
      <c r="F2500" t="s">
        <v>39</v>
      </c>
      <c r="G2500" t="s">
        <v>36</v>
      </c>
    </row>
    <row r="2501" spans="1:7" x14ac:dyDescent="0.35">
      <c r="A2501">
        <v>1629161.87112555</v>
      </c>
      <c r="B2501">
        <v>258696.77056356001</v>
      </c>
      <c r="C2501">
        <v>81</v>
      </c>
      <c r="D2501" t="s">
        <v>18</v>
      </c>
      <c r="E2501" t="s">
        <v>31</v>
      </c>
      <c r="F2501" t="s">
        <v>46</v>
      </c>
      <c r="G2501" t="s">
        <v>28</v>
      </c>
    </row>
    <row r="2502" spans="1:7" x14ac:dyDescent="0.35">
      <c r="A2502">
        <v>81523.360000000001</v>
      </c>
      <c r="B2502">
        <v>10958.369999999901</v>
      </c>
      <c r="C2502">
        <v>52</v>
      </c>
      <c r="D2502" t="s">
        <v>42</v>
      </c>
      <c r="E2502" t="s">
        <v>76</v>
      </c>
      <c r="F2502" t="s">
        <v>39</v>
      </c>
      <c r="G2502" t="s">
        <v>51</v>
      </c>
    </row>
    <row r="2503" spans="1:7" x14ac:dyDescent="0.35">
      <c r="A2503">
        <v>133710.69999999899</v>
      </c>
      <c r="B2503">
        <v>24158.679999999898</v>
      </c>
      <c r="C2503">
        <v>60</v>
      </c>
      <c r="D2503" t="s">
        <v>42</v>
      </c>
      <c r="E2503" t="s">
        <v>59</v>
      </c>
      <c r="F2503" t="s">
        <v>39</v>
      </c>
      <c r="G2503" t="s">
        <v>38</v>
      </c>
    </row>
    <row r="2504" spans="1:7" x14ac:dyDescent="0.35">
      <c r="A2504">
        <v>450494.53999999899</v>
      </c>
      <c r="B2504">
        <v>89028.259999999893</v>
      </c>
      <c r="C2504">
        <v>71</v>
      </c>
      <c r="D2504" t="s">
        <v>40</v>
      </c>
      <c r="E2504" t="s">
        <v>12</v>
      </c>
      <c r="F2504" t="s">
        <v>39</v>
      </c>
      <c r="G2504" t="s">
        <v>14</v>
      </c>
    </row>
    <row r="2505" spans="1:7" x14ac:dyDescent="0.35">
      <c r="A2505">
        <v>14623784.7199999</v>
      </c>
      <c r="B2505">
        <v>2165532.96999999</v>
      </c>
      <c r="C2505">
        <v>125</v>
      </c>
      <c r="D2505" t="s">
        <v>20</v>
      </c>
      <c r="E2505" t="s">
        <v>21</v>
      </c>
      <c r="F2505" t="s">
        <v>23</v>
      </c>
      <c r="G2505" t="s">
        <v>22</v>
      </c>
    </row>
    <row r="2506" spans="1:7" x14ac:dyDescent="0.35">
      <c r="A2506">
        <v>152279642.78</v>
      </c>
      <c r="B2506">
        <v>19860650.059999999</v>
      </c>
      <c r="C2506">
        <v>157</v>
      </c>
      <c r="D2506" t="s">
        <v>17</v>
      </c>
      <c r="E2506" t="s">
        <v>38</v>
      </c>
      <c r="F2506" t="s">
        <v>23</v>
      </c>
      <c r="G2506" t="s">
        <v>19</v>
      </c>
    </row>
    <row r="2507" spans="1:7" x14ac:dyDescent="0.35">
      <c r="A2507">
        <v>336165.77</v>
      </c>
      <c r="B2507">
        <v>48797.83</v>
      </c>
      <c r="C2507">
        <v>80</v>
      </c>
      <c r="D2507" t="s">
        <v>40</v>
      </c>
      <c r="E2507" t="s">
        <v>50</v>
      </c>
      <c r="F2507" t="s">
        <v>16</v>
      </c>
      <c r="G2507" t="s">
        <v>8</v>
      </c>
    </row>
    <row r="2508" spans="1:7" x14ac:dyDescent="0.35">
      <c r="A2508">
        <v>59492.659999999902</v>
      </c>
      <c r="B2508">
        <v>8409.7199999999993</v>
      </c>
      <c r="C2508">
        <v>24</v>
      </c>
      <c r="D2508" t="s">
        <v>40</v>
      </c>
      <c r="E2508" t="s">
        <v>15</v>
      </c>
      <c r="F2508" t="s">
        <v>13</v>
      </c>
      <c r="G2508" t="s">
        <v>14</v>
      </c>
    </row>
    <row r="2509" spans="1:7" x14ac:dyDescent="0.35">
      <c r="A2509">
        <v>123554.34</v>
      </c>
      <c r="B2509">
        <v>14263.3999999999</v>
      </c>
      <c r="C2509">
        <v>50</v>
      </c>
      <c r="D2509" t="s">
        <v>42</v>
      </c>
      <c r="E2509" t="s">
        <v>15</v>
      </c>
      <c r="F2509" t="s">
        <v>39</v>
      </c>
      <c r="G2509" t="s">
        <v>14</v>
      </c>
    </row>
    <row r="2510" spans="1:7" x14ac:dyDescent="0.35">
      <c r="A2510">
        <v>11534.83</v>
      </c>
      <c r="B2510">
        <v>1469.98</v>
      </c>
      <c r="C2510">
        <v>15</v>
      </c>
      <c r="D2510" t="s">
        <v>42</v>
      </c>
      <c r="E2510" t="s">
        <v>62</v>
      </c>
      <c r="F2510" t="s">
        <v>46</v>
      </c>
      <c r="G2510" t="s">
        <v>22</v>
      </c>
    </row>
    <row r="2511" spans="1:7" x14ac:dyDescent="0.35">
      <c r="A2511">
        <v>408946.27</v>
      </c>
      <c r="B2511">
        <v>57892.06</v>
      </c>
      <c r="C2511">
        <v>43</v>
      </c>
      <c r="D2511" t="s">
        <v>11</v>
      </c>
      <c r="E2511" t="s">
        <v>12</v>
      </c>
      <c r="F2511" t="s">
        <v>46</v>
      </c>
      <c r="G2511" t="s">
        <v>14</v>
      </c>
    </row>
    <row r="2512" spans="1:7" x14ac:dyDescent="0.35">
      <c r="A2512">
        <v>586419.30000000005</v>
      </c>
      <c r="B2512">
        <v>62742.1899999999</v>
      </c>
      <c r="C2512">
        <v>48</v>
      </c>
      <c r="D2512" t="s">
        <v>30</v>
      </c>
      <c r="E2512" t="s">
        <v>62</v>
      </c>
      <c r="F2512" t="s">
        <v>16</v>
      </c>
      <c r="G2512" t="s">
        <v>22</v>
      </c>
    </row>
    <row r="2513" spans="1:7" x14ac:dyDescent="0.35">
      <c r="A2513">
        <v>262677.09999999998</v>
      </c>
      <c r="B2513">
        <v>46079.519999999997</v>
      </c>
      <c r="C2513">
        <v>73</v>
      </c>
      <c r="D2513" t="s">
        <v>32</v>
      </c>
      <c r="E2513" t="s">
        <v>43</v>
      </c>
      <c r="F2513" t="s">
        <v>39</v>
      </c>
      <c r="G2513" t="s">
        <v>36</v>
      </c>
    </row>
    <row r="2514" spans="1:7" x14ac:dyDescent="0.35">
      <c r="A2514">
        <v>59706.987709939996</v>
      </c>
      <c r="B2514">
        <v>12272.276921500001</v>
      </c>
      <c r="C2514">
        <v>61</v>
      </c>
      <c r="D2514" t="s">
        <v>18</v>
      </c>
      <c r="E2514" t="s">
        <v>57</v>
      </c>
      <c r="F2514" t="s">
        <v>46</v>
      </c>
      <c r="G2514" t="s">
        <v>8</v>
      </c>
    </row>
    <row r="2515" spans="1:7" x14ac:dyDescent="0.35">
      <c r="A2515">
        <v>1412850.3008949901</v>
      </c>
      <c r="B2515">
        <v>242955.41071449901</v>
      </c>
      <c r="C2515">
        <v>59</v>
      </c>
      <c r="D2515" t="s">
        <v>17</v>
      </c>
      <c r="E2515" t="s">
        <v>31</v>
      </c>
      <c r="F2515" t="s">
        <v>39</v>
      </c>
      <c r="G2515" t="s">
        <v>28</v>
      </c>
    </row>
    <row r="2516" spans="1:7" x14ac:dyDescent="0.35">
      <c r="A2516">
        <v>408336.45</v>
      </c>
      <c r="B2516">
        <v>84370.849999999904</v>
      </c>
      <c r="C2516">
        <v>29</v>
      </c>
      <c r="D2516" t="s">
        <v>30</v>
      </c>
      <c r="E2516" t="s">
        <v>12</v>
      </c>
      <c r="F2516" t="s">
        <v>13</v>
      </c>
      <c r="G2516" t="s">
        <v>14</v>
      </c>
    </row>
    <row r="2517" spans="1:7" x14ac:dyDescent="0.35">
      <c r="A2517">
        <v>265505.2</v>
      </c>
      <c r="B2517">
        <v>33560.679999999898</v>
      </c>
      <c r="C2517">
        <v>39</v>
      </c>
      <c r="D2517" t="s">
        <v>11</v>
      </c>
      <c r="E2517" t="s">
        <v>55</v>
      </c>
      <c r="F2517" t="s">
        <v>46</v>
      </c>
      <c r="G2517" t="s">
        <v>8</v>
      </c>
    </row>
    <row r="2518" spans="1:7" x14ac:dyDescent="0.35">
      <c r="A2518">
        <v>12423.3854067599</v>
      </c>
      <c r="B2518">
        <v>1525.1371878</v>
      </c>
      <c r="C2518">
        <v>25</v>
      </c>
      <c r="D2518" t="s">
        <v>20</v>
      </c>
      <c r="E2518" t="s">
        <v>50</v>
      </c>
      <c r="F2518" t="s">
        <v>46</v>
      </c>
      <c r="G2518" t="s">
        <v>8</v>
      </c>
    </row>
    <row r="2519" spans="1:7" x14ac:dyDescent="0.35">
      <c r="A2519">
        <v>1268385.07</v>
      </c>
      <c r="B2519">
        <v>111809.19</v>
      </c>
      <c r="C2519">
        <v>111</v>
      </c>
      <c r="D2519" t="s">
        <v>7</v>
      </c>
      <c r="E2519" t="s">
        <v>35</v>
      </c>
      <c r="F2519" t="s">
        <v>23</v>
      </c>
      <c r="G2519" t="s">
        <v>36</v>
      </c>
    </row>
    <row r="2520" spans="1:7" x14ac:dyDescent="0.35">
      <c r="A2520">
        <v>90878.43</v>
      </c>
      <c r="B2520">
        <v>13682.74</v>
      </c>
      <c r="C2520">
        <v>24</v>
      </c>
      <c r="D2520" t="s">
        <v>32</v>
      </c>
      <c r="E2520" t="s">
        <v>24</v>
      </c>
      <c r="F2520" t="s">
        <v>23</v>
      </c>
      <c r="G2520" t="s">
        <v>19</v>
      </c>
    </row>
    <row r="2521" spans="1:7" x14ac:dyDescent="0.35">
      <c r="A2521">
        <v>39362473.748224601</v>
      </c>
      <c r="B2521">
        <v>8556265.7526326906</v>
      </c>
      <c r="C2521">
        <v>45</v>
      </c>
      <c r="D2521" t="s">
        <v>18</v>
      </c>
      <c r="E2521" t="s">
        <v>49</v>
      </c>
      <c r="F2521" t="s">
        <v>46</v>
      </c>
      <c r="G2521" t="s">
        <v>33</v>
      </c>
    </row>
    <row r="2522" spans="1:7" x14ac:dyDescent="0.35">
      <c r="A2522">
        <v>200667.99</v>
      </c>
      <c r="B2522">
        <v>27507.77</v>
      </c>
      <c r="C2522">
        <v>39</v>
      </c>
      <c r="D2522" t="s">
        <v>11</v>
      </c>
      <c r="E2522" t="s">
        <v>33</v>
      </c>
      <c r="F2522" t="s">
        <v>23</v>
      </c>
      <c r="G2522" t="s">
        <v>24</v>
      </c>
    </row>
    <row r="2523" spans="1:7" x14ac:dyDescent="0.35">
      <c r="A2523">
        <v>1295297.4189595</v>
      </c>
      <c r="B2523">
        <v>154179.39394000001</v>
      </c>
      <c r="C2523">
        <v>55</v>
      </c>
      <c r="D2523" t="s">
        <v>17</v>
      </c>
      <c r="E2523" t="s">
        <v>25</v>
      </c>
      <c r="F2523" t="s">
        <v>46</v>
      </c>
      <c r="G2523" t="s">
        <v>26</v>
      </c>
    </row>
    <row r="2524" spans="1:7" x14ac:dyDescent="0.35">
      <c r="A2524">
        <v>58992.94</v>
      </c>
      <c r="B2524">
        <v>8047.29</v>
      </c>
      <c r="C2524">
        <v>24</v>
      </c>
      <c r="D2524" t="s">
        <v>40</v>
      </c>
      <c r="E2524" t="s">
        <v>15</v>
      </c>
      <c r="F2524" t="s">
        <v>23</v>
      </c>
      <c r="G2524" t="s">
        <v>14</v>
      </c>
    </row>
    <row r="2525" spans="1:7" x14ac:dyDescent="0.35">
      <c r="A2525">
        <v>438469.14</v>
      </c>
      <c r="B2525">
        <v>47324.659999999902</v>
      </c>
      <c r="C2525">
        <v>51</v>
      </c>
      <c r="D2525" t="s">
        <v>30</v>
      </c>
      <c r="E2525" t="s">
        <v>19</v>
      </c>
      <c r="F2525" t="s">
        <v>16</v>
      </c>
      <c r="G2525" t="s">
        <v>19</v>
      </c>
    </row>
    <row r="2526" spans="1:7" x14ac:dyDescent="0.35">
      <c r="A2526">
        <v>12912.47</v>
      </c>
      <c r="B2526">
        <v>1739.03</v>
      </c>
      <c r="C2526">
        <v>18</v>
      </c>
      <c r="D2526" t="s">
        <v>40</v>
      </c>
      <c r="E2526" t="s">
        <v>41</v>
      </c>
      <c r="F2526" t="s">
        <v>23</v>
      </c>
      <c r="G2526" t="s">
        <v>41</v>
      </c>
    </row>
    <row r="2527" spans="1:7" x14ac:dyDescent="0.35">
      <c r="A2527">
        <v>54768.45</v>
      </c>
      <c r="B2527">
        <v>6866.16</v>
      </c>
      <c r="C2527">
        <v>25</v>
      </c>
      <c r="D2527" t="s">
        <v>40</v>
      </c>
      <c r="E2527" t="s">
        <v>81</v>
      </c>
      <c r="F2527" t="s">
        <v>13</v>
      </c>
      <c r="G2527" t="s">
        <v>36</v>
      </c>
    </row>
    <row r="2528" spans="1:7" x14ac:dyDescent="0.35">
      <c r="A2528">
        <v>1718827.8688789899</v>
      </c>
      <c r="B2528">
        <v>234858.060734</v>
      </c>
      <c r="C2528">
        <v>55</v>
      </c>
      <c r="D2528" t="s">
        <v>17</v>
      </c>
      <c r="E2528" t="s">
        <v>31</v>
      </c>
      <c r="F2528" t="s">
        <v>46</v>
      </c>
      <c r="G2528" t="s">
        <v>28</v>
      </c>
    </row>
    <row r="2529" spans="1:7" x14ac:dyDescent="0.35">
      <c r="A2529">
        <v>612338.48</v>
      </c>
      <c r="B2529">
        <v>61276.049999999901</v>
      </c>
      <c r="C2529">
        <v>46</v>
      </c>
      <c r="D2529" t="s">
        <v>30</v>
      </c>
      <c r="E2529" t="s">
        <v>70</v>
      </c>
      <c r="F2529" t="s">
        <v>16</v>
      </c>
      <c r="G2529" t="s">
        <v>38</v>
      </c>
    </row>
    <row r="2530" spans="1:7" x14ac:dyDescent="0.35">
      <c r="A2530">
        <v>117491.37</v>
      </c>
      <c r="B2530">
        <v>22272.22</v>
      </c>
      <c r="C2530">
        <v>60</v>
      </c>
      <c r="D2530" t="s">
        <v>42</v>
      </c>
      <c r="E2530" t="s">
        <v>80</v>
      </c>
      <c r="F2530" t="s">
        <v>39</v>
      </c>
      <c r="G2530" t="s">
        <v>26</v>
      </c>
    </row>
    <row r="2531" spans="1:7" x14ac:dyDescent="0.35">
      <c r="A2531">
        <v>45463.1499999999</v>
      </c>
      <c r="B2531">
        <v>6267.15</v>
      </c>
      <c r="C2531">
        <v>13</v>
      </c>
      <c r="D2531" t="s">
        <v>32</v>
      </c>
      <c r="E2531" t="s">
        <v>83</v>
      </c>
      <c r="F2531" t="s">
        <v>23</v>
      </c>
      <c r="G2531" t="s">
        <v>51</v>
      </c>
    </row>
    <row r="2532" spans="1:7" x14ac:dyDescent="0.35">
      <c r="A2532">
        <v>16348.45</v>
      </c>
      <c r="B2532">
        <v>2230.2799999999902</v>
      </c>
      <c r="C2532">
        <v>25</v>
      </c>
      <c r="D2532" t="s">
        <v>42</v>
      </c>
      <c r="E2532" t="s">
        <v>38</v>
      </c>
      <c r="F2532" t="s">
        <v>23</v>
      </c>
      <c r="G2532" t="s">
        <v>19</v>
      </c>
    </row>
    <row r="2533" spans="1:7" x14ac:dyDescent="0.35">
      <c r="A2533">
        <v>49927.199999999997</v>
      </c>
      <c r="B2533">
        <v>6010.3999999999896</v>
      </c>
      <c r="C2533">
        <v>3</v>
      </c>
      <c r="D2533" t="s">
        <v>11</v>
      </c>
      <c r="E2533" t="s">
        <v>75</v>
      </c>
      <c r="F2533" t="s">
        <v>9</v>
      </c>
      <c r="G2533" t="s">
        <v>28</v>
      </c>
    </row>
    <row r="2534" spans="1:7" x14ac:dyDescent="0.35">
      <c r="A2534">
        <v>207486.27</v>
      </c>
      <c r="B2534">
        <v>24612.49</v>
      </c>
      <c r="C2534">
        <v>41</v>
      </c>
      <c r="D2534" t="s">
        <v>11</v>
      </c>
      <c r="E2534" t="s">
        <v>69</v>
      </c>
      <c r="F2534" t="s">
        <v>23</v>
      </c>
      <c r="G2534" t="s">
        <v>22</v>
      </c>
    </row>
    <row r="2535" spans="1:7" x14ac:dyDescent="0.35">
      <c r="A2535">
        <v>18176.89</v>
      </c>
      <c r="B2535">
        <v>2895.74</v>
      </c>
      <c r="C2535">
        <v>27</v>
      </c>
      <c r="D2535" t="s">
        <v>42</v>
      </c>
      <c r="E2535" t="s">
        <v>26</v>
      </c>
      <c r="F2535" t="s">
        <v>23</v>
      </c>
      <c r="G2535" t="s">
        <v>10</v>
      </c>
    </row>
    <row r="2536" spans="1:7" x14ac:dyDescent="0.35">
      <c r="A2536">
        <v>175188.389999999</v>
      </c>
      <c r="B2536">
        <v>25579.749999999902</v>
      </c>
      <c r="C2536">
        <v>11</v>
      </c>
      <c r="D2536" t="s">
        <v>30</v>
      </c>
      <c r="E2536" t="s">
        <v>36</v>
      </c>
      <c r="F2536" t="s">
        <v>46</v>
      </c>
      <c r="G2536" t="s">
        <v>10</v>
      </c>
    </row>
    <row r="2537" spans="1:7" x14ac:dyDescent="0.35">
      <c r="A2537">
        <v>3352581.5699999901</v>
      </c>
      <c r="B2537">
        <v>547077.81999999995</v>
      </c>
      <c r="C2537">
        <v>33</v>
      </c>
      <c r="D2537" t="s">
        <v>17</v>
      </c>
      <c r="E2537" t="s">
        <v>21</v>
      </c>
      <c r="F2537" t="s">
        <v>39</v>
      </c>
      <c r="G2537" t="s">
        <v>22</v>
      </c>
    </row>
    <row r="2538" spans="1:7" x14ac:dyDescent="0.35">
      <c r="A2538">
        <v>2037.26</v>
      </c>
      <c r="B2538">
        <v>298.83</v>
      </c>
      <c r="C2538">
        <v>3</v>
      </c>
      <c r="D2538" t="s">
        <v>32</v>
      </c>
      <c r="E2538" t="s">
        <v>77</v>
      </c>
      <c r="F2538" t="s">
        <v>13</v>
      </c>
      <c r="G2538" t="s">
        <v>26</v>
      </c>
    </row>
    <row r="2539" spans="1:7" x14ac:dyDescent="0.35">
      <c r="A2539">
        <v>428794.27999999898</v>
      </c>
      <c r="B2539">
        <v>55994.8299999999</v>
      </c>
      <c r="C2539">
        <v>12</v>
      </c>
      <c r="D2539" t="s">
        <v>20</v>
      </c>
      <c r="E2539" t="s">
        <v>54</v>
      </c>
      <c r="F2539" t="s">
        <v>46</v>
      </c>
      <c r="G2539" t="s">
        <v>51</v>
      </c>
    </row>
    <row r="2540" spans="1:7" x14ac:dyDescent="0.35">
      <c r="A2540">
        <v>18862.3827860399</v>
      </c>
      <c r="B2540">
        <v>2749.9913962799901</v>
      </c>
      <c r="C2540">
        <v>29</v>
      </c>
      <c r="D2540" t="s">
        <v>20</v>
      </c>
      <c r="E2540" t="s">
        <v>65</v>
      </c>
      <c r="F2540" t="s">
        <v>46</v>
      </c>
      <c r="G2540" t="s">
        <v>41</v>
      </c>
    </row>
    <row r="2541" spans="1:7" x14ac:dyDescent="0.35">
      <c r="A2541">
        <v>4736.16</v>
      </c>
      <c r="B2541">
        <v>612.01</v>
      </c>
      <c r="C2541">
        <v>6</v>
      </c>
      <c r="D2541" t="s">
        <v>32</v>
      </c>
      <c r="E2541" t="s">
        <v>36</v>
      </c>
      <c r="F2541" t="s">
        <v>13</v>
      </c>
      <c r="G2541" t="s">
        <v>10</v>
      </c>
    </row>
    <row r="2542" spans="1:7" x14ac:dyDescent="0.35">
      <c r="A2542">
        <v>84715.86</v>
      </c>
      <c r="B2542">
        <v>8286.32</v>
      </c>
      <c r="C2542">
        <v>4</v>
      </c>
      <c r="D2542" t="s">
        <v>20</v>
      </c>
      <c r="E2542" t="s">
        <v>24</v>
      </c>
      <c r="F2542" t="s">
        <v>46</v>
      </c>
      <c r="G2542" t="s">
        <v>19</v>
      </c>
    </row>
    <row r="2543" spans="1:7" x14ac:dyDescent="0.35">
      <c r="A2543">
        <v>4744.4799999999996</v>
      </c>
      <c r="B2543">
        <v>522.69000000000005</v>
      </c>
      <c r="C2543">
        <v>6</v>
      </c>
      <c r="D2543" t="s">
        <v>32</v>
      </c>
      <c r="E2543" t="s">
        <v>14</v>
      </c>
      <c r="F2543" t="s">
        <v>13</v>
      </c>
      <c r="G2543" t="s">
        <v>24</v>
      </c>
    </row>
    <row r="2544" spans="1:7" x14ac:dyDescent="0.35">
      <c r="A2544">
        <v>7076895.9593035001</v>
      </c>
      <c r="B2544">
        <v>1149455.4792434999</v>
      </c>
      <c r="C2544">
        <v>425</v>
      </c>
      <c r="D2544" t="s">
        <v>17</v>
      </c>
      <c r="E2544" t="s">
        <v>12</v>
      </c>
      <c r="F2544" t="s">
        <v>13</v>
      </c>
      <c r="G2544" t="s">
        <v>14</v>
      </c>
    </row>
    <row r="2545" spans="1:7" x14ac:dyDescent="0.35">
      <c r="A2545">
        <v>825998.87999999896</v>
      </c>
      <c r="B2545">
        <v>13456.309999999899</v>
      </c>
      <c r="C2545">
        <v>165</v>
      </c>
      <c r="D2545" t="s">
        <v>7</v>
      </c>
      <c r="E2545" t="s">
        <v>50</v>
      </c>
      <c r="F2545" t="s">
        <v>39</v>
      </c>
      <c r="G2545" t="s">
        <v>8</v>
      </c>
    </row>
    <row r="2546" spans="1:7" x14ac:dyDescent="0.35">
      <c r="A2546">
        <v>2583420.61</v>
      </c>
      <c r="B2546">
        <v>500050.96999999898</v>
      </c>
      <c r="C2546">
        <v>154</v>
      </c>
      <c r="D2546" t="s">
        <v>7</v>
      </c>
      <c r="E2546" t="s">
        <v>37</v>
      </c>
      <c r="F2546" t="s">
        <v>39</v>
      </c>
      <c r="G2546" t="s">
        <v>38</v>
      </c>
    </row>
    <row r="2547" spans="1:7" x14ac:dyDescent="0.35">
      <c r="A2547">
        <v>16313315.099999901</v>
      </c>
      <c r="B2547">
        <v>2199578.48</v>
      </c>
      <c r="C2547">
        <v>128</v>
      </c>
      <c r="D2547" t="s">
        <v>20</v>
      </c>
      <c r="E2547" t="s">
        <v>67</v>
      </c>
      <c r="F2547" t="s">
        <v>23</v>
      </c>
      <c r="G2547" t="s">
        <v>51</v>
      </c>
    </row>
    <row r="2548" spans="1:7" x14ac:dyDescent="0.35">
      <c r="A2548">
        <v>162032.72999999899</v>
      </c>
      <c r="B2548">
        <v>16430.990000000002</v>
      </c>
      <c r="C2548">
        <v>122</v>
      </c>
      <c r="D2548" t="s">
        <v>32</v>
      </c>
      <c r="E2548" t="s">
        <v>26</v>
      </c>
      <c r="F2548" t="s">
        <v>16</v>
      </c>
      <c r="G2548" t="s">
        <v>10</v>
      </c>
    </row>
    <row r="2549" spans="1:7" x14ac:dyDescent="0.35">
      <c r="A2549">
        <v>1574737.9199999899</v>
      </c>
      <c r="B2549">
        <v>203285.91</v>
      </c>
      <c r="C2549">
        <v>101</v>
      </c>
      <c r="D2549" t="s">
        <v>11</v>
      </c>
      <c r="E2549" t="s">
        <v>77</v>
      </c>
      <c r="F2549" t="s">
        <v>16</v>
      </c>
      <c r="G2549" t="s">
        <v>36</v>
      </c>
    </row>
    <row r="2550" spans="1:7" x14ac:dyDescent="0.35">
      <c r="A2550">
        <v>65832227.192212299</v>
      </c>
      <c r="B2550">
        <v>10200667.1881092</v>
      </c>
      <c r="C2550">
        <v>243</v>
      </c>
      <c r="D2550" t="s">
        <v>18</v>
      </c>
      <c r="E2550" t="s">
        <v>62</v>
      </c>
      <c r="F2550" t="s">
        <v>9</v>
      </c>
      <c r="G2550" t="s">
        <v>22</v>
      </c>
    </row>
    <row r="2551" spans="1:7" x14ac:dyDescent="0.35">
      <c r="A2551">
        <v>7825403.1151174996</v>
      </c>
      <c r="B2551">
        <v>1364299.68736049</v>
      </c>
      <c r="C2551">
        <v>427</v>
      </c>
      <c r="D2551" t="s">
        <v>17</v>
      </c>
      <c r="E2551" t="s">
        <v>77</v>
      </c>
      <c r="F2551" t="s">
        <v>13</v>
      </c>
      <c r="G2551" t="s">
        <v>36</v>
      </c>
    </row>
    <row r="2552" spans="1:7" x14ac:dyDescent="0.35">
      <c r="A2552">
        <v>16878020.560395502</v>
      </c>
      <c r="B2552">
        <v>2464090.6217125002</v>
      </c>
      <c r="C2552">
        <v>517</v>
      </c>
      <c r="D2552" t="s">
        <v>17</v>
      </c>
      <c r="E2552" t="s">
        <v>12</v>
      </c>
      <c r="F2552" t="s">
        <v>9</v>
      </c>
      <c r="G2552" t="s">
        <v>14</v>
      </c>
    </row>
    <row r="2553" spans="1:7" x14ac:dyDescent="0.35">
      <c r="A2553">
        <v>5727011.4099999899</v>
      </c>
      <c r="B2553">
        <v>822405.04</v>
      </c>
      <c r="C2553">
        <v>729</v>
      </c>
      <c r="D2553" t="s">
        <v>7</v>
      </c>
      <c r="E2553" t="s">
        <v>14</v>
      </c>
      <c r="F2553" t="s">
        <v>9</v>
      </c>
      <c r="G2553" t="s">
        <v>24</v>
      </c>
    </row>
    <row r="2554" spans="1:7" x14ac:dyDescent="0.35">
      <c r="A2554">
        <v>11250930.359999901</v>
      </c>
      <c r="B2554">
        <v>1476750.24</v>
      </c>
      <c r="C2554">
        <v>143</v>
      </c>
      <c r="D2554" t="s">
        <v>20</v>
      </c>
      <c r="E2554" t="s">
        <v>54</v>
      </c>
      <c r="F2554" t="s">
        <v>16</v>
      </c>
      <c r="G2554" t="s">
        <v>51</v>
      </c>
    </row>
    <row r="2555" spans="1:7" x14ac:dyDescent="0.35">
      <c r="A2555">
        <v>2689309.85</v>
      </c>
      <c r="B2555">
        <v>550336.75999999896</v>
      </c>
      <c r="C2555">
        <v>187</v>
      </c>
      <c r="D2555" t="s">
        <v>7</v>
      </c>
      <c r="E2555" t="s">
        <v>24</v>
      </c>
      <c r="F2555" t="s">
        <v>46</v>
      </c>
      <c r="G2555" t="s">
        <v>19</v>
      </c>
    </row>
    <row r="2556" spans="1:7" x14ac:dyDescent="0.35">
      <c r="A2556">
        <v>120749.58999999901</v>
      </c>
      <c r="B2556">
        <v>15237.19</v>
      </c>
      <c r="C2556">
        <v>53</v>
      </c>
      <c r="D2556" t="s">
        <v>42</v>
      </c>
      <c r="E2556" t="s">
        <v>44</v>
      </c>
      <c r="F2556" t="s">
        <v>39</v>
      </c>
      <c r="G2556" t="s">
        <v>14</v>
      </c>
    </row>
    <row r="2557" spans="1:7" x14ac:dyDescent="0.35">
      <c r="A2557">
        <v>72408615.769999996</v>
      </c>
      <c r="B2557">
        <v>8485263.1899999995</v>
      </c>
      <c r="C2557">
        <v>368</v>
      </c>
      <c r="D2557" t="s">
        <v>17</v>
      </c>
      <c r="E2557" t="s">
        <v>22</v>
      </c>
      <c r="F2557" t="s">
        <v>9</v>
      </c>
      <c r="G2557" t="s">
        <v>24</v>
      </c>
    </row>
    <row r="2558" spans="1:7" x14ac:dyDescent="0.35">
      <c r="A2558">
        <v>369973.36915835901</v>
      </c>
      <c r="B2558">
        <v>42336.923258280003</v>
      </c>
      <c r="C2558">
        <v>90</v>
      </c>
      <c r="D2558" t="s">
        <v>20</v>
      </c>
      <c r="E2558" t="s">
        <v>35</v>
      </c>
      <c r="F2558" t="s">
        <v>9</v>
      </c>
      <c r="G2558" t="s">
        <v>36</v>
      </c>
    </row>
    <row r="2559" spans="1:7" x14ac:dyDescent="0.35">
      <c r="A2559">
        <v>4709799.8699999899</v>
      </c>
      <c r="B2559">
        <v>690345.95999999903</v>
      </c>
      <c r="C2559">
        <v>686</v>
      </c>
      <c r="D2559" t="s">
        <v>7</v>
      </c>
      <c r="E2559" t="s">
        <v>80</v>
      </c>
      <c r="F2559" t="s">
        <v>9</v>
      </c>
      <c r="G2559" t="s">
        <v>26</v>
      </c>
    </row>
    <row r="2560" spans="1:7" x14ac:dyDescent="0.35">
      <c r="A2560">
        <v>3352090.32</v>
      </c>
      <c r="B2560">
        <v>380716.14</v>
      </c>
      <c r="C2560">
        <v>93</v>
      </c>
      <c r="D2560" t="s">
        <v>30</v>
      </c>
      <c r="E2560" t="s">
        <v>67</v>
      </c>
      <c r="F2560" t="s">
        <v>9</v>
      </c>
      <c r="G2560" t="s">
        <v>51</v>
      </c>
    </row>
    <row r="2561" spans="1:7" x14ac:dyDescent="0.35">
      <c r="A2561">
        <v>1481615.72</v>
      </c>
      <c r="B2561">
        <v>199518.04</v>
      </c>
      <c r="C2561">
        <v>89</v>
      </c>
      <c r="D2561" t="s">
        <v>11</v>
      </c>
      <c r="E2561" t="s">
        <v>55</v>
      </c>
      <c r="F2561" t="s">
        <v>16</v>
      </c>
      <c r="G2561" t="s">
        <v>8</v>
      </c>
    </row>
    <row r="2562" spans="1:7" x14ac:dyDescent="0.35">
      <c r="A2562">
        <v>36983209.012150399</v>
      </c>
      <c r="B2562">
        <v>5568056.0249654902</v>
      </c>
      <c r="C2562">
        <v>322</v>
      </c>
      <c r="D2562" t="s">
        <v>17</v>
      </c>
      <c r="E2562" t="s">
        <v>60</v>
      </c>
      <c r="F2562" t="s">
        <v>23</v>
      </c>
      <c r="G2562" t="s">
        <v>26</v>
      </c>
    </row>
    <row r="2563" spans="1:7" x14ac:dyDescent="0.35">
      <c r="A2563">
        <v>79304525.775485203</v>
      </c>
      <c r="B2563">
        <v>12814713.862779601</v>
      </c>
      <c r="C2563">
        <v>557</v>
      </c>
      <c r="D2563" t="s">
        <v>18</v>
      </c>
      <c r="E2563" t="s">
        <v>59</v>
      </c>
      <c r="F2563" t="s">
        <v>13</v>
      </c>
      <c r="G2563" t="s">
        <v>38</v>
      </c>
    </row>
    <row r="2564" spans="1:7" x14ac:dyDescent="0.35">
      <c r="A2564">
        <v>30475039.539999999</v>
      </c>
      <c r="B2564">
        <v>3549869.25999999</v>
      </c>
      <c r="C2564">
        <v>287</v>
      </c>
      <c r="D2564" t="s">
        <v>17</v>
      </c>
      <c r="E2564" t="s">
        <v>70</v>
      </c>
      <c r="F2564" t="s">
        <v>16</v>
      </c>
      <c r="G2564" t="s">
        <v>38</v>
      </c>
    </row>
    <row r="2565" spans="1:7" x14ac:dyDescent="0.35">
      <c r="A2565">
        <v>317226761.68999898</v>
      </c>
      <c r="B2565">
        <v>39804549.489999898</v>
      </c>
      <c r="C2565">
        <v>5107</v>
      </c>
      <c r="D2565" t="s">
        <v>17</v>
      </c>
      <c r="E2565" t="s">
        <v>10</v>
      </c>
      <c r="F2565" t="s">
        <v>46</v>
      </c>
      <c r="G2565" t="s">
        <v>19</v>
      </c>
    </row>
    <row r="2566" spans="1:7" x14ac:dyDescent="0.35">
      <c r="A2566">
        <v>10681111.51</v>
      </c>
      <c r="B2566">
        <v>1862184.24</v>
      </c>
      <c r="C2566">
        <v>770</v>
      </c>
      <c r="D2566" t="s">
        <v>7</v>
      </c>
      <c r="E2566" t="s">
        <v>21</v>
      </c>
      <c r="F2566" t="s">
        <v>9</v>
      </c>
      <c r="G2566" t="s">
        <v>22</v>
      </c>
    </row>
    <row r="2567" spans="1:7" x14ac:dyDescent="0.35">
      <c r="A2567">
        <v>3449767.23999999</v>
      </c>
      <c r="B2567">
        <v>467398.49</v>
      </c>
      <c r="C2567">
        <v>197</v>
      </c>
      <c r="D2567" t="s">
        <v>7</v>
      </c>
      <c r="E2567" t="s">
        <v>35</v>
      </c>
      <c r="F2567" t="s">
        <v>46</v>
      </c>
      <c r="G2567" t="s">
        <v>36</v>
      </c>
    </row>
    <row r="2568" spans="1:7" x14ac:dyDescent="0.35">
      <c r="A2568">
        <v>1478618.69</v>
      </c>
      <c r="B2568">
        <v>207714.64</v>
      </c>
      <c r="C2568">
        <v>113</v>
      </c>
      <c r="D2568" t="s">
        <v>11</v>
      </c>
      <c r="E2568" t="s">
        <v>69</v>
      </c>
      <c r="F2568" t="s">
        <v>13</v>
      </c>
      <c r="G2568" t="s">
        <v>22</v>
      </c>
    </row>
    <row r="2569" spans="1:7" x14ac:dyDescent="0.35">
      <c r="A2569">
        <v>74834673.324363396</v>
      </c>
      <c r="B2569">
        <v>11991931.0933669</v>
      </c>
      <c r="C2569">
        <v>535</v>
      </c>
      <c r="D2569" t="s">
        <v>18</v>
      </c>
      <c r="E2569" t="s">
        <v>24</v>
      </c>
      <c r="F2569" t="s">
        <v>13</v>
      </c>
      <c r="G2569" t="s">
        <v>19</v>
      </c>
    </row>
    <row r="2570" spans="1:7" x14ac:dyDescent="0.35">
      <c r="A2570">
        <v>36178613.277366899</v>
      </c>
      <c r="B2570">
        <v>5531301.3409005003</v>
      </c>
      <c r="C2570">
        <v>323</v>
      </c>
      <c r="D2570" t="s">
        <v>17</v>
      </c>
      <c r="E2570" t="s">
        <v>45</v>
      </c>
      <c r="F2570" t="s">
        <v>23</v>
      </c>
      <c r="G2570" t="s">
        <v>14</v>
      </c>
    </row>
    <row r="2571" spans="1:7" x14ac:dyDescent="0.35">
      <c r="A2571">
        <v>384536.03631047899</v>
      </c>
      <c r="B2571">
        <v>44151.397742039997</v>
      </c>
      <c r="C2571">
        <v>90</v>
      </c>
      <c r="D2571" t="s">
        <v>20</v>
      </c>
      <c r="E2571" t="s">
        <v>31</v>
      </c>
      <c r="F2571" t="s">
        <v>9</v>
      </c>
      <c r="G2571" t="s">
        <v>28</v>
      </c>
    </row>
    <row r="2572" spans="1:7" x14ac:dyDescent="0.35">
      <c r="A2572">
        <v>657434.31000000006</v>
      </c>
      <c r="B2572">
        <v>120325.30999999899</v>
      </c>
      <c r="C2572">
        <v>102</v>
      </c>
      <c r="D2572" t="s">
        <v>7</v>
      </c>
      <c r="E2572" t="s">
        <v>15</v>
      </c>
      <c r="F2572" t="s">
        <v>23</v>
      </c>
      <c r="G2572" t="s">
        <v>14</v>
      </c>
    </row>
    <row r="2573" spans="1:7" x14ac:dyDescent="0.35">
      <c r="A2573">
        <v>72781331.708111197</v>
      </c>
      <c r="B2573">
        <v>11201012.9263897</v>
      </c>
      <c r="C2573">
        <v>138</v>
      </c>
      <c r="D2573" t="s">
        <v>18</v>
      </c>
      <c r="E2573" t="s">
        <v>58</v>
      </c>
      <c r="F2573" t="s">
        <v>9</v>
      </c>
      <c r="G2573" t="s">
        <v>33</v>
      </c>
    </row>
    <row r="2574" spans="1:7" x14ac:dyDescent="0.35">
      <c r="A2574">
        <v>1665953.65</v>
      </c>
      <c r="B2574">
        <v>244268.03</v>
      </c>
      <c r="C2574">
        <v>95</v>
      </c>
      <c r="D2574" t="s">
        <v>11</v>
      </c>
      <c r="E2574" t="s">
        <v>51</v>
      </c>
      <c r="F2574" t="s">
        <v>16</v>
      </c>
      <c r="G2574" t="s">
        <v>24</v>
      </c>
    </row>
    <row r="2575" spans="1:7" x14ac:dyDescent="0.35">
      <c r="A2575">
        <v>66357.899999999994</v>
      </c>
      <c r="B2575">
        <v>8626.93</v>
      </c>
      <c r="C2575">
        <v>117</v>
      </c>
      <c r="D2575" t="s">
        <v>42</v>
      </c>
      <c r="E2575" t="s">
        <v>47</v>
      </c>
      <c r="F2575" t="s">
        <v>16</v>
      </c>
      <c r="G2575" t="s">
        <v>19</v>
      </c>
    </row>
    <row r="2576" spans="1:7" x14ac:dyDescent="0.35">
      <c r="A2576">
        <v>21913628.059999902</v>
      </c>
      <c r="B2576">
        <v>2604200.33</v>
      </c>
      <c r="C2576">
        <v>98</v>
      </c>
      <c r="D2576" t="s">
        <v>20</v>
      </c>
      <c r="E2576" t="s">
        <v>21</v>
      </c>
      <c r="F2576" t="s">
        <v>9</v>
      </c>
      <c r="G2576" t="s">
        <v>22</v>
      </c>
    </row>
    <row r="2577" spans="1:7" x14ac:dyDescent="0.35">
      <c r="A2577">
        <v>2279741.87</v>
      </c>
      <c r="B2577">
        <v>115172.709999999</v>
      </c>
      <c r="C2577">
        <v>192</v>
      </c>
      <c r="D2577" t="s">
        <v>7</v>
      </c>
      <c r="E2577" t="s">
        <v>81</v>
      </c>
      <c r="F2577" t="s">
        <v>46</v>
      </c>
      <c r="G2577" t="s">
        <v>36</v>
      </c>
    </row>
    <row r="2578" spans="1:7" x14ac:dyDescent="0.35">
      <c r="A2578">
        <v>849365.12633545999</v>
      </c>
      <c r="B2578">
        <v>186564.15933877899</v>
      </c>
      <c r="C2578">
        <v>76</v>
      </c>
      <c r="D2578" t="s">
        <v>18</v>
      </c>
      <c r="E2578" t="s">
        <v>81</v>
      </c>
      <c r="F2578" t="s">
        <v>39</v>
      </c>
      <c r="G2578" t="s">
        <v>36</v>
      </c>
    </row>
    <row r="2579" spans="1:7" x14ac:dyDescent="0.35">
      <c r="A2579">
        <v>24188254.039999899</v>
      </c>
      <c r="B2579">
        <v>2876651.68</v>
      </c>
      <c r="C2579">
        <v>291</v>
      </c>
      <c r="D2579" t="s">
        <v>17</v>
      </c>
      <c r="E2579" t="s">
        <v>14</v>
      </c>
      <c r="F2579" t="s">
        <v>16</v>
      </c>
      <c r="G2579" t="s">
        <v>24</v>
      </c>
    </row>
    <row r="2580" spans="1:7" x14ac:dyDescent="0.35">
      <c r="A2580">
        <v>573569.34</v>
      </c>
      <c r="B2580">
        <v>85548.25</v>
      </c>
      <c r="C2580">
        <v>50</v>
      </c>
      <c r="D2580" t="s">
        <v>11</v>
      </c>
      <c r="E2580" t="s">
        <v>14</v>
      </c>
      <c r="F2580" t="s">
        <v>46</v>
      </c>
      <c r="G2580" t="s">
        <v>24</v>
      </c>
    </row>
    <row r="2581" spans="1:7" x14ac:dyDescent="0.35">
      <c r="A2581">
        <v>1545937.47</v>
      </c>
      <c r="B2581">
        <v>187562.54</v>
      </c>
      <c r="C2581">
        <v>84</v>
      </c>
      <c r="D2581" t="s">
        <v>11</v>
      </c>
      <c r="E2581" t="s">
        <v>66</v>
      </c>
      <c r="F2581" t="s">
        <v>16</v>
      </c>
      <c r="G2581" t="s">
        <v>41</v>
      </c>
    </row>
    <row r="2582" spans="1:7" x14ac:dyDescent="0.35">
      <c r="A2582">
        <v>103546020.514999</v>
      </c>
      <c r="B2582">
        <v>17507032.670240398</v>
      </c>
      <c r="C2582">
        <v>576</v>
      </c>
      <c r="D2582" t="s">
        <v>18</v>
      </c>
      <c r="E2582" t="s">
        <v>21</v>
      </c>
      <c r="F2582" t="s">
        <v>16</v>
      </c>
      <c r="G2582" t="s">
        <v>22</v>
      </c>
    </row>
    <row r="2583" spans="1:7" x14ac:dyDescent="0.35">
      <c r="A2583">
        <v>39230047.289999902</v>
      </c>
      <c r="B2583">
        <v>4775357.6499999901</v>
      </c>
      <c r="C2583">
        <v>367</v>
      </c>
      <c r="D2583" t="s">
        <v>17</v>
      </c>
      <c r="E2583" t="s">
        <v>10</v>
      </c>
      <c r="F2583" t="s">
        <v>9</v>
      </c>
      <c r="G2583" t="s">
        <v>19</v>
      </c>
    </row>
    <row r="2584" spans="1:7" x14ac:dyDescent="0.35">
      <c r="A2584">
        <v>17624257.350000001</v>
      </c>
      <c r="B2584">
        <v>2119441.1800000002</v>
      </c>
      <c r="C2584">
        <v>242</v>
      </c>
      <c r="D2584" t="s">
        <v>17</v>
      </c>
      <c r="E2584" t="s">
        <v>47</v>
      </c>
      <c r="F2584" t="s">
        <v>13</v>
      </c>
      <c r="G2584" t="s">
        <v>19</v>
      </c>
    </row>
    <row r="2585" spans="1:7" x14ac:dyDescent="0.35">
      <c r="A2585">
        <v>5092030.53</v>
      </c>
      <c r="B2585">
        <v>916391.74999999895</v>
      </c>
      <c r="C2585">
        <v>705</v>
      </c>
      <c r="D2585" t="s">
        <v>7</v>
      </c>
      <c r="E2585" t="s">
        <v>15</v>
      </c>
      <c r="F2585" t="s">
        <v>9</v>
      </c>
      <c r="G2585" t="s">
        <v>14</v>
      </c>
    </row>
    <row r="2586" spans="1:7" x14ac:dyDescent="0.35">
      <c r="A2586">
        <v>51926.213456699901</v>
      </c>
      <c r="B2586">
        <v>3245.1120965999999</v>
      </c>
      <c r="C2586">
        <v>38</v>
      </c>
      <c r="D2586" t="s">
        <v>30</v>
      </c>
      <c r="E2586" t="s">
        <v>75</v>
      </c>
      <c r="F2586" t="s">
        <v>16</v>
      </c>
      <c r="G2586" t="s">
        <v>28</v>
      </c>
    </row>
    <row r="2587" spans="1:7" x14ac:dyDescent="0.35">
      <c r="A2587">
        <v>396748.36</v>
      </c>
      <c r="B2587">
        <v>58832.14</v>
      </c>
      <c r="C2587">
        <v>170</v>
      </c>
      <c r="D2587" t="s">
        <v>32</v>
      </c>
      <c r="E2587" t="s">
        <v>34</v>
      </c>
      <c r="F2587" t="s">
        <v>9</v>
      </c>
      <c r="G2587" t="s">
        <v>33</v>
      </c>
    </row>
    <row r="2588" spans="1:7" x14ac:dyDescent="0.35">
      <c r="A2588">
        <v>419205.53999999899</v>
      </c>
      <c r="B2588">
        <v>60358.38</v>
      </c>
      <c r="C2588">
        <v>154</v>
      </c>
      <c r="D2588" t="s">
        <v>32</v>
      </c>
      <c r="E2588" t="s">
        <v>60</v>
      </c>
      <c r="F2588" t="s">
        <v>9</v>
      </c>
      <c r="G2588" t="s">
        <v>26</v>
      </c>
    </row>
    <row r="2589" spans="1:7" x14ac:dyDescent="0.35">
      <c r="A2589">
        <v>75610990.896344393</v>
      </c>
      <c r="B2589">
        <v>12679565.868984399</v>
      </c>
      <c r="C2589">
        <v>558</v>
      </c>
      <c r="D2589" t="s">
        <v>18</v>
      </c>
      <c r="E2589" t="s">
        <v>70</v>
      </c>
      <c r="F2589" t="s">
        <v>13</v>
      </c>
      <c r="G2589" t="s">
        <v>38</v>
      </c>
    </row>
    <row r="2590" spans="1:7" x14ac:dyDescent="0.35">
      <c r="A2590">
        <v>9967394.2453415003</v>
      </c>
      <c r="B2590">
        <v>1292541.2620010001</v>
      </c>
      <c r="C2590">
        <v>512</v>
      </c>
      <c r="D2590" t="s">
        <v>17</v>
      </c>
      <c r="E2590" t="s">
        <v>83</v>
      </c>
      <c r="F2590" t="s">
        <v>9</v>
      </c>
      <c r="G2590" t="s">
        <v>51</v>
      </c>
    </row>
    <row r="2591" spans="1:7" x14ac:dyDescent="0.35">
      <c r="A2591">
        <v>87409.889999999898</v>
      </c>
      <c r="B2591">
        <v>12827.279999999901</v>
      </c>
      <c r="C2591">
        <v>116</v>
      </c>
      <c r="D2591" t="s">
        <v>42</v>
      </c>
      <c r="E2591" t="s">
        <v>14</v>
      </c>
      <c r="F2591" t="s">
        <v>16</v>
      </c>
      <c r="G2591" t="s">
        <v>24</v>
      </c>
    </row>
    <row r="2592" spans="1:7" x14ac:dyDescent="0.35">
      <c r="A2592">
        <v>119593.939999999</v>
      </c>
      <c r="B2592">
        <v>20170.349999999999</v>
      </c>
      <c r="C2592">
        <v>91</v>
      </c>
      <c r="D2592" t="s">
        <v>32</v>
      </c>
      <c r="E2592" t="s">
        <v>83</v>
      </c>
      <c r="F2592" t="s">
        <v>16</v>
      </c>
      <c r="G2592" t="s">
        <v>51</v>
      </c>
    </row>
    <row r="2593" spans="1:7" x14ac:dyDescent="0.35">
      <c r="A2593">
        <v>84168919.856495798</v>
      </c>
      <c r="B2593">
        <v>11500426.6095003</v>
      </c>
      <c r="C2593">
        <v>318</v>
      </c>
      <c r="D2593" t="s">
        <v>18</v>
      </c>
      <c r="E2593" t="s">
        <v>60</v>
      </c>
      <c r="F2593" t="s">
        <v>16</v>
      </c>
      <c r="G2593" t="s">
        <v>26</v>
      </c>
    </row>
    <row r="2594" spans="1:7" x14ac:dyDescent="0.35">
      <c r="A2594">
        <v>12889154.402057899</v>
      </c>
      <c r="B2594">
        <v>1547526.05327649</v>
      </c>
      <c r="C2594">
        <v>510</v>
      </c>
      <c r="D2594" t="s">
        <v>17</v>
      </c>
      <c r="E2594" t="s">
        <v>80</v>
      </c>
      <c r="F2594" t="s">
        <v>9</v>
      </c>
      <c r="G2594" t="s">
        <v>26</v>
      </c>
    </row>
    <row r="2595" spans="1:7" x14ac:dyDescent="0.35">
      <c r="A2595">
        <v>78426991.8826489</v>
      </c>
      <c r="B2595">
        <v>13796335.1852632</v>
      </c>
      <c r="C2595">
        <v>139</v>
      </c>
      <c r="D2595" t="s">
        <v>18</v>
      </c>
      <c r="E2595" t="s">
        <v>56</v>
      </c>
      <c r="F2595" t="s">
        <v>9</v>
      </c>
      <c r="G2595" t="s">
        <v>33</v>
      </c>
    </row>
    <row r="2596" spans="1:7" x14ac:dyDescent="0.35">
      <c r="A2596">
        <v>225991.46999999901</v>
      </c>
      <c r="B2596">
        <v>27226.89</v>
      </c>
      <c r="C2596">
        <v>68</v>
      </c>
      <c r="D2596" t="s">
        <v>32</v>
      </c>
      <c r="E2596" t="s">
        <v>37</v>
      </c>
      <c r="F2596" t="s">
        <v>39</v>
      </c>
      <c r="G2596" t="s">
        <v>38</v>
      </c>
    </row>
    <row r="2597" spans="1:7" x14ac:dyDescent="0.35">
      <c r="A2597">
        <v>2898828.06</v>
      </c>
      <c r="B2597">
        <v>567990.18999999901</v>
      </c>
      <c r="C2597">
        <v>1258</v>
      </c>
      <c r="D2597" t="s">
        <v>40</v>
      </c>
      <c r="E2597" t="s">
        <v>57</v>
      </c>
      <c r="F2597" t="s">
        <v>46</v>
      </c>
      <c r="G2597" t="s">
        <v>8</v>
      </c>
    </row>
    <row r="2598" spans="1:7" x14ac:dyDescent="0.35">
      <c r="A2598">
        <v>2583632.38240718</v>
      </c>
      <c r="B2598">
        <v>477499.88018648</v>
      </c>
      <c r="C2598">
        <v>299</v>
      </c>
      <c r="D2598" t="s">
        <v>18</v>
      </c>
      <c r="E2598" t="s">
        <v>43</v>
      </c>
      <c r="F2598" t="s">
        <v>13</v>
      </c>
      <c r="G2598" t="s">
        <v>36</v>
      </c>
    </row>
    <row r="2599" spans="1:7" x14ac:dyDescent="0.35">
      <c r="A2599">
        <v>100880.159999999</v>
      </c>
      <c r="B2599">
        <v>10940.859999999901</v>
      </c>
      <c r="C2599">
        <v>88</v>
      </c>
      <c r="D2599" t="s">
        <v>32</v>
      </c>
      <c r="E2599" t="s">
        <v>78</v>
      </c>
      <c r="F2599" t="s">
        <v>16</v>
      </c>
      <c r="G2599" t="s">
        <v>8</v>
      </c>
    </row>
    <row r="2600" spans="1:7" x14ac:dyDescent="0.35">
      <c r="A2600">
        <v>1408853.97999999</v>
      </c>
      <c r="B2600">
        <v>191837.68999999901</v>
      </c>
      <c r="C2600">
        <v>100</v>
      </c>
      <c r="D2600" t="s">
        <v>11</v>
      </c>
      <c r="E2600" t="s">
        <v>83</v>
      </c>
      <c r="F2600" t="s">
        <v>16</v>
      </c>
      <c r="G2600" t="s">
        <v>51</v>
      </c>
    </row>
    <row r="2601" spans="1:7" x14ac:dyDescent="0.35">
      <c r="A2601">
        <v>224132.24</v>
      </c>
      <c r="B2601">
        <v>34857.71</v>
      </c>
      <c r="C2601">
        <v>69</v>
      </c>
      <c r="D2601" t="s">
        <v>40</v>
      </c>
      <c r="E2601" t="s">
        <v>21</v>
      </c>
      <c r="F2601" t="s">
        <v>16</v>
      </c>
      <c r="G2601" t="s">
        <v>22</v>
      </c>
    </row>
    <row r="2602" spans="1:7" x14ac:dyDescent="0.35">
      <c r="A2602">
        <v>235998.88531412001</v>
      </c>
      <c r="B2602">
        <v>38739.65113192</v>
      </c>
      <c r="C2602">
        <v>257</v>
      </c>
      <c r="D2602" t="s">
        <v>18</v>
      </c>
      <c r="E2602" t="s">
        <v>85</v>
      </c>
      <c r="F2602" t="s">
        <v>16</v>
      </c>
      <c r="G2602" t="s">
        <v>64</v>
      </c>
    </row>
    <row r="2603" spans="1:7" x14ac:dyDescent="0.35">
      <c r="A2603">
        <v>2863340.7433069898</v>
      </c>
      <c r="B2603">
        <v>493021.27874449902</v>
      </c>
      <c r="C2603">
        <v>61</v>
      </c>
      <c r="D2603" t="s">
        <v>17</v>
      </c>
      <c r="E2603" t="s">
        <v>57</v>
      </c>
      <c r="F2603" t="s">
        <v>39</v>
      </c>
      <c r="G2603" t="s">
        <v>8</v>
      </c>
    </row>
    <row r="2604" spans="1:7" x14ac:dyDescent="0.35">
      <c r="A2604">
        <v>112066.14</v>
      </c>
      <c r="B2604">
        <v>15615.33</v>
      </c>
      <c r="C2604">
        <v>53</v>
      </c>
      <c r="D2604" t="s">
        <v>40</v>
      </c>
      <c r="E2604" t="s">
        <v>67</v>
      </c>
      <c r="F2604" t="s">
        <v>46</v>
      </c>
      <c r="G2604" t="s">
        <v>51</v>
      </c>
    </row>
    <row r="2605" spans="1:7" x14ac:dyDescent="0.35">
      <c r="A2605">
        <v>19525685.591038</v>
      </c>
      <c r="B2605">
        <v>3095633.5879809898</v>
      </c>
      <c r="C2605">
        <v>519</v>
      </c>
      <c r="D2605" t="s">
        <v>17</v>
      </c>
      <c r="E2605" t="s">
        <v>44</v>
      </c>
      <c r="F2605" t="s">
        <v>9</v>
      </c>
      <c r="G2605" t="s">
        <v>14</v>
      </c>
    </row>
    <row r="2606" spans="1:7" x14ac:dyDescent="0.35">
      <c r="A2606">
        <v>57038414.315394104</v>
      </c>
      <c r="B2606">
        <v>10350165.193767801</v>
      </c>
      <c r="C2606">
        <v>312</v>
      </c>
      <c r="D2606" t="s">
        <v>18</v>
      </c>
      <c r="E2606" t="s">
        <v>54</v>
      </c>
      <c r="F2606" t="s">
        <v>13</v>
      </c>
      <c r="G2606" t="s">
        <v>51</v>
      </c>
    </row>
    <row r="2607" spans="1:7" x14ac:dyDescent="0.35">
      <c r="A2607">
        <v>103617.27999999899</v>
      </c>
      <c r="B2607">
        <v>15408.38</v>
      </c>
      <c r="C2607">
        <v>57</v>
      </c>
      <c r="D2607" t="s">
        <v>42</v>
      </c>
      <c r="E2607" t="s">
        <v>21</v>
      </c>
      <c r="F2607" t="s">
        <v>39</v>
      </c>
      <c r="G2607" t="s">
        <v>22</v>
      </c>
    </row>
    <row r="2608" spans="1:7" x14ac:dyDescent="0.35">
      <c r="A2608">
        <v>64459242.259854399</v>
      </c>
      <c r="B2608">
        <v>9614176.7325297203</v>
      </c>
      <c r="C2608">
        <v>242</v>
      </c>
      <c r="D2608" t="s">
        <v>18</v>
      </c>
      <c r="E2608" t="s">
        <v>52</v>
      </c>
      <c r="F2608" t="s">
        <v>9</v>
      </c>
      <c r="G2608" t="s">
        <v>38</v>
      </c>
    </row>
    <row r="2609" spans="1:7" x14ac:dyDescent="0.35">
      <c r="A2609">
        <v>3126228.03</v>
      </c>
      <c r="B2609">
        <v>628376.78</v>
      </c>
      <c r="C2609">
        <v>201</v>
      </c>
      <c r="D2609" t="s">
        <v>7</v>
      </c>
      <c r="E2609" t="s">
        <v>54</v>
      </c>
      <c r="F2609" t="s">
        <v>46</v>
      </c>
      <c r="G2609" t="s">
        <v>51</v>
      </c>
    </row>
    <row r="2610" spans="1:7" x14ac:dyDescent="0.35">
      <c r="A2610">
        <v>5982893.8899999904</v>
      </c>
      <c r="B2610">
        <v>780184.22</v>
      </c>
      <c r="C2610">
        <v>747</v>
      </c>
      <c r="D2610" t="s">
        <v>7</v>
      </c>
      <c r="E2610" t="s">
        <v>36</v>
      </c>
      <c r="F2610" t="s">
        <v>9</v>
      </c>
      <c r="G2610" t="s">
        <v>10</v>
      </c>
    </row>
    <row r="2611" spans="1:7" x14ac:dyDescent="0.35">
      <c r="A2611">
        <v>16379576.769999901</v>
      </c>
      <c r="B2611">
        <v>2211958.71</v>
      </c>
      <c r="C2611">
        <v>124</v>
      </c>
      <c r="D2611" t="s">
        <v>20</v>
      </c>
      <c r="E2611" t="s">
        <v>48</v>
      </c>
      <c r="F2611" t="s">
        <v>23</v>
      </c>
      <c r="G2611" t="s">
        <v>14</v>
      </c>
    </row>
    <row r="2612" spans="1:7" x14ac:dyDescent="0.35">
      <c r="A2612">
        <v>2460361.98</v>
      </c>
      <c r="B2612">
        <v>416738.59</v>
      </c>
      <c r="C2612">
        <v>1246</v>
      </c>
      <c r="D2612" t="s">
        <v>40</v>
      </c>
      <c r="E2612" t="s">
        <v>77</v>
      </c>
      <c r="F2612" t="s">
        <v>46</v>
      </c>
      <c r="G2612" t="s">
        <v>36</v>
      </c>
    </row>
    <row r="2613" spans="1:7" x14ac:dyDescent="0.35">
      <c r="A2613">
        <v>98697.98</v>
      </c>
      <c r="B2613">
        <v>14466.1</v>
      </c>
      <c r="C2613">
        <v>57</v>
      </c>
      <c r="D2613" t="s">
        <v>7</v>
      </c>
      <c r="E2613" t="s">
        <v>10</v>
      </c>
      <c r="F2613" t="s">
        <v>13</v>
      </c>
      <c r="G2613" t="s">
        <v>19</v>
      </c>
    </row>
    <row r="2614" spans="1:7" x14ac:dyDescent="0.35">
      <c r="A2614">
        <v>10986255.270204401</v>
      </c>
      <c r="B2614">
        <v>1709985.36080349</v>
      </c>
      <c r="C2614">
        <v>504</v>
      </c>
      <c r="D2614" t="s">
        <v>17</v>
      </c>
      <c r="E2614" t="s">
        <v>77</v>
      </c>
      <c r="F2614" t="s">
        <v>16</v>
      </c>
      <c r="G2614" t="s">
        <v>36</v>
      </c>
    </row>
    <row r="2615" spans="1:7" x14ac:dyDescent="0.35">
      <c r="A2615">
        <v>333809.28015119903</v>
      </c>
      <c r="B2615">
        <v>43537.401623639998</v>
      </c>
      <c r="C2615">
        <v>128</v>
      </c>
      <c r="D2615" t="s">
        <v>20</v>
      </c>
      <c r="E2615" t="s">
        <v>47</v>
      </c>
      <c r="F2615" t="s">
        <v>23</v>
      </c>
      <c r="G2615" t="s">
        <v>8</v>
      </c>
    </row>
    <row r="2616" spans="1:7" x14ac:dyDescent="0.35">
      <c r="A2616">
        <v>189674.09</v>
      </c>
      <c r="B2616">
        <v>29767.769999999899</v>
      </c>
      <c r="C2616">
        <v>245</v>
      </c>
      <c r="D2616" t="s">
        <v>42</v>
      </c>
      <c r="E2616" t="s">
        <v>58</v>
      </c>
      <c r="F2616" t="s">
        <v>9</v>
      </c>
      <c r="G2616" t="s">
        <v>33</v>
      </c>
    </row>
    <row r="2617" spans="1:7" x14ac:dyDescent="0.35">
      <c r="A2617">
        <v>2743698.2180252499</v>
      </c>
      <c r="B2617">
        <v>495273.85917488002</v>
      </c>
      <c r="C2617">
        <v>300</v>
      </c>
      <c r="D2617" t="s">
        <v>18</v>
      </c>
      <c r="E2617" t="s">
        <v>81</v>
      </c>
      <c r="F2617" t="s">
        <v>13</v>
      </c>
      <c r="G2617" t="s">
        <v>36</v>
      </c>
    </row>
    <row r="2618" spans="1:7" x14ac:dyDescent="0.35">
      <c r="A2618">
        <v>2300524.87</v>
      </c>
      <c r="B2618">
        <v>675250.41</v>
      </c>
      <c r="C2618">
        <v>47</v>
      </c>
      <c r="D2618" t="s">
        <v>30</v>
      </c>
      <c r="E2618" t="s">
        <v>52</v>
      </c>
      <c r="F2618" t="s">
        <v>16</v>
      </c>
      <c r="G2618" t="s">
        <v>38</v>
      </c>
    </row>
    <row r="2619" spans="1:7" x14ac:dyDescent="0.35">
      <c r="A2619">
        <v>321413.33743860002</v>
      </c>
      <c r="B2619">
        <v>89563.604017799997</v>
      </c>
      <c r="C2619">
        <v>48</v>
      </c>
      <c r="D2619" t="s">
        <v>30</v>
      </c>
      <c r="E2619" t="s">
        <v>43</v>
      </c>
      <c r="F2619" t="s">
        <v>39</v>
      </c>
      <c r="G2619" t="s">
        <v>36</v>
      </c>
    </row>
    <row r="2620" spans="1:7" x14ac:dyDescent="0.35">
      <c r="A2620">
        <v>13518185.3799999</v>
      </c>
      <c r="B2620">
        <v>1805018.9099999899</v>
      </c>
      <c r="C2620">
        <v>125</v>
      </c>
      <c r="D2620" t="s">
        <v>20</v>
      </c>
      <c r="E2620" t="s">
        <v>68</v>
      </c>
      <c r="F2620" t="s">
        <v>23</v>
      </c>
      <c r="G2620" t="s">
        <v>38</v>
      </c>
    </row>
    <row r="2621" spans="1:7" x14ac:dyDescent="0.35">
      <c r="A2621">
        <v>6354019.6532119997</v>
      </c>
      <c r="B2621">
        <v>1140095.2930619901</v>
      </c>
      <c r="C2621">
        <v>414</v>
      </c>
      <c r="D2621" t="s">
        <v>17</v>
      </c>
      <c r="E2621" t="s">
        <v>31</v>
      </c>
      <c r="F2621" t="s">
        <v>13</v>
      </c>
      <c r="G2621" t="s">
        <v>28</v>
      </c>
    </row>
    <row r="2622" spans="1:7" x14ac:dyDescent="0.35">
      <c r="A2622">
        <v>19756242.529999901</v>
      </c>
      <c r="B2622">
        <v>2247530.4099999899</v>
      </c>
      <c r="C2622">
        <v>239</v>
      </c>
      <c r="D2622" t="s">
        <v>17</v>
      </c>
      <c r="E2622" t="s">
        <v>29</v>
      </c>
      <c r="F2622" t="s">
        <v>13</v>
      </c>
      <c r="G2622" t="s">
        <v>22</v>
      </c>
    </row>
    <row r="2623" spans="1:7" x14ac:dyDescent="0.35">
      <c r="A2623">
        <v>63221.24</v>
      </c>
      <c r="B2623">
        <v>6250.43</v>
      </c>
      <c r="C2623">
        <v>107</v>
      </c>
      <c r="D2623" t="s">
        <v>32</v>
      </c>
      <c r="E2623" t="s">
        <v>47</v>
      </c>
      <c r="F2623" t="s">
        <v>16</v>
      </c>
      <c r="G2623" t="s">
        <v>19</v>
      </c>
    </row>
    <row r="2624" spans="1:7" x14ac:dyDescent="0.35">
      <c r="A2624">
        <v>38563.71072558</v>
      </c>
      <c r="B2624">
        <v>8839.6407003399909</v>
      </c>
      <c r="C2624">
        <v>50</v>
      </c>
      <c r="D2624" t="s">
        <v>18</v>
      </c>
      <c r="E2624" t="s">
        <v>88</v>
      </c>
      <c r="F2624" t="s">
        <v>39</v>
      </c>
      <c r="G2624" t="s">
        <v>72</v>
      </c>
    </row>
    <row r="2625" spans="1:7" x14ac:dyDescent="0.35">
      <c r="A2625">
        <v>884456.98</v>
      </c>
      <c r="B2625">
        <v>121586.4</v>
      </c>
      <c r="C2625">
        <v>229</v>
      </c>
      <c r="D2625" t="s">
        <v>32</v>
      </c>
      <c r="E2625" t="s">
        <v>45</v>
      </c>
      <c r="F2625" t="s">
        <v>9</v>
      </c>
      <c r="G2625" t="s">
        <v>14</v>
      </c>
    </row>
    <row r="2626" spans="1:7" x14ac:dyDescent="0.35">
      <c r="A2626">
        <v>2061145.34</v>
      </c>
      <c r="B2626">
        <v>650877.63</v>
      </c>
      <c r="C2626">
        <v>109</v>
      </c>
      <c r="D2626" t="s">
        <v>7</v>
      </c>
      <c r="E2626" t="s">
        <v>53</v>
      </c>
      <c r="F2626" t="s">
        <v>23</v>
      </c>
      <c r="G2626" t="s">
        <v>28</v>
      </c>
    </row>
    <row r="2627" spans="1:7" x14ac:dyDescent="0.35">
      <c r="A2627">
        <v>65099.54</v>
      </c>
      <c r="B2627">
        <v>10463.4299999999</v>
      </c>
      <c r="C2627">
        <v>25</v>
      </c>
      <c r="D2627" t="s">
        <v>40</v>
      </c>
      <c r="E2627" t="s">
        <v>29</v>
      </c>
      <c r="F2627" t="s">
        <v>13</v>
      </c>
      <c r="G2627" t="s">
        <v>22</v>
      </c>
    </row>
    <row r="2628" spans="1:7" x14ac:dyDescent="0.35">
      <c r="A2628">
        <v>325968.89307873999</v>
      </c>
      <c r="B2628">
        <v>37179.629795319997</v>
      </c>
      <c r="C2628">
        <v>118</v>
      </c>
      <c r="D2628" t="s">
        <v>18</v>
      </c>
      <c r="E2628" t="s">
        <v>74</v>
      </c>
      <c r="F2628" t="s">
        <v>9</v>
      </c>
      <c r="G2628" t="s">
        <v>41</v>
      </c>
    </row>
    <row r="2629" spans="1:7" x14ac:dyDescent="0.35">
      <c r="A2629">
        <v>87612.92</v>
      </c>
      <c r="B2629">
        <v>12989.63</v>
      </c>
      <c r="C2629">
        <v>24</v>
      </c>
      <c r="D2629" t="s">
        <v>40</v>
      </c>
      <c r="E2629" t="s">
        <v>50</v>
      </c>
      <c r="F2629" t="s">
        <v>13</v>
      </c>
      <c r="G2629" t="s">
        <v>8</v>
      </c>
    </row>
    <row r="2630" spans="1:7" x14ac:dyDescent="0.35">
      <c r="A2630">
        <v>23701899.007660501</v>
      </c>
      <c r="B2630">
        <v>2988355.8274019998</v>
      </c>
      <c r="C2630">
        <v>322</v>
      </c>
      <c r="D2630" t="s">
        <v>17</v>
      </c>
      <c r="E2630" t="s">
        <v>80</v>
      </c>
      <c r="F2630" t="s">
        <v>23</v>
      </c>
      <c r="G2630" t="s">
        <v>26</v>
      </c>
    </row>
    <row r="2631" spans="1:7" x14ac:dyDescent="0.35">
      <c r="A2631">
        <v>302330.75</v>
      </c>
      <c r="B2631">
        <v>35649.639999999898</v>
      </c>
      <c r="C2631">
        <v>83</v>
      </c>
      <c r="D2631" t="s">
        <v>32</v>
      </c>
      <c r="E2631" t="s">
        <v>8</v>
      </c>
      <c r="F2631" t="s">
        <v>46</v>
      </c>
      <c r="G2631" t="s">
        <v>10</v>
      </c>
    </row>
    <row r="2632" spans="1:7" x14ac:dyDescent="0.35">
      <c r="A2632">
        <v>290638.55</v>
      </c>
      <c r="B2632">
        <v>67414.19</v>
      </c>
      <c r="C2632">
        <v>68</v>
      </c>
      <c r="D2632" t="s">
        <v>32</v>
      </c>
      <c r="E2632" t="s">
        <v>75</v>
      </c>
      <c r="F2632" t="s">
        <v>39</v>
      </c>
      <c r="G2632" t="s">
        <v>28</v>
      </c>
    </row>
    <row r="2633" spans="1:7" x14ac:dyDescent="0.35">
      <c r="A2633">
        <v>525941.57999999903</v>
      </c>
      <c r="B2633">
        <v>102496.22</v>
      </c>
      <c r="C2633">
        <v>78</v>
      </c>
      <c r="D2633" t="s">
        <v>40</v>
      </c>
      <c r="E2633" t="s">
        <v>76</v>
      </c>
      <c r="F2633" t="s">
        <v>39</v>
      </c>
      <c r="G2633" t="s">
        <v>14</v>
      </c>
    </row>
    <row r="2634" spans="1:7" x14ac:dyDescent="0.35">
      <c r="A2634">
        <v>164526.87999999899</v>
      </c>
      <c r="B2634">
        <v>20100.2</v>
      </c>
      <c r="C2634">
        <v>32</v>
      </c>
      <c r="D2634" t="s">
        <v>11</v>
      </c>
      <c r="E2634" t="s">
        <v>74</v>
      </c>
      <c r="F2634" t="s">
        <v>23</v>
      </c>
      <c r="G2634" t="s">
        <v>41</v>
      </c>
    </row>
    <row r="2635" spans="1:7" x14ac:dyDescent="0.35">
      <c r="A2635">
        <v>187820.48</v>
      </c>
      <c r="B2635">
        <v>35165.82</v>
      </c>
      <c r="C2635">
        <v>64</v>
      </c>
      <c r="D2635" t="s">
        <v>40</v>
      </c>
      <c r="E2635" t="s">
        <v>66</v>
      </c>
      <c r="F2635" t="s">
        <v>9</v>
      </c>
      <c r="G2635" t="s">
        <v>41</v>
      </c>
    </row>
    <row r="2636" spans="1:7" x14ac:dyDescent="0.35">
      <c r="A2636">
        <v>21675030.890000001</v>
      </c>
      <c r="B2636">
        <v>2715985.71</v>
      </c>
      <c r="C2636">
        <v>95</v>
      </c>
      <c r="D2636" t="s">
        <v>20</v>
      </c>
      <c r="E2636" t="s">
        <v>51</v>
      </c>
      <c r="F2636" t="s">
        <v>9</v>
      </c>
      <c r="G2636" t="s">
        <v>24</v>
      </c>
    </row>
    <row r="2637" spans="1:7" x14ac:dyDescent="0.35">
      <c r="A2637">
        <v>149125.631832919</v>
      </c>
      <c r="B2637">
        <v>29099.731908959999</v>
      </c>
      <c r="C2637">
        <v>238</v>
      </c>
      <c r="D2637" t="s">
        <v>18</v>
      </c>
      <c r="E2637" t="s">
        <v>79</v>
      </c>
      <c r="F2637" t="s">
        <v>13</v>
      </c>
      <c r="G2637" t="s">
        <v>72</v>
      </c>
    </row>
    <row r="2638" spans="1:7" x14ac:dyDescent="0.35">
      <c r="A2638">
        <v>175125.472024799</v>
      </c>
      <c r="B2638">
        <v>36761.858552099999</v>
      </c>
      <c r="C2638">
        <v>71</v>
      </c>
      <c r="D2638" t="s">
        <v>30</v>
      </c>
      <c r="E2638" t="s">
        <v>66</v>
      </c>
      <c r="F2638" t="s">
        <v>46</v>
      </c>
      <c r="G2638" t="s">
        <v>41</v>
      </c>
    </row>
    <row r="2639" spans="1:7" x14ac:dyDescent="0.35">
      <c r="A2639">
        <v>1483851.0699999901</v>
      </c>
      <c r="B2639">
        <v>189735.4</v>
      </c>
      <c r="C2639">
        <v>89</v>
      </c>
      <c r="D2639" t="s">
        <v>11</v>
      </c>
      <c r="E2639" t="s">
        <v>78</v>
      </c>
      <c r="F2639" t="s">
        <v>16</v>
      </c>
      <c r="G2639" t="s">
        <v>8</v>
      </c>
    </row>
    <row r="2640" spans="1:7" x14ac:dyDescent="0.35">
      <c r="A2640">
        <v>71142.600000000006</v>
      </c>
      <c r="B2640">
        <v>11753.04</v>
      </c>
      <c r="C2640">
        <v>54</v>
      </c>
      <c r="D2640" t="s">
        <v>42</v>
      </c>
      <c r="E2640" t="s">
        <v>60</v>
      </c>
      <c r="F2640" t="s">
        <v>39</v>
      </c>
      <c r="G2640" t="s">
        <v>26</v>
      </c>
    </row>
    <row r="2641" spans="1:7" x14ac:dyDescent="0.35">
      <c r="A2641">
        <v>18116583.82</v>
      </c>
      <c r="B2641">
        <v>2477410.64</v>
      </c>
      <c r="C2641">
        <v>224</v>
      </c>
      <c r="D2641" t="s">
        <v>20</v>
      </c>
      <c r="E2641" t="s">
        <v>51</v>
      </c>
      <c r="F2641" t="s">
        <v>13</v>
      </c>
      <c r="G2641" t="s">
        <v>24</v>
      </c>
    </row>
    <row r="2642" spans="1:7" x14ac:dyDescent="0.35">
      <c r="A2642">
        <v>100644282.548948</v>
      </c>
      <c r="B2642">
        <v>16393746.203126701</v>
      </c>
      <c r="C2642">
        <v>556</v>
      </c>
      <c r="D2642" t="s">
        <v>18</v>
      </c>
      <c r="E2642" t="s">
        <v>37</v>
      </c>
      <c r="F2642" t="s">
        <v>16</v>
      </c>
      <c r="G2642" t="s">
        <v>38</v>
      </c>
    </row>
    <row r="2643" spans="1:7" x14ac:dyDescent="0.35">
      <c r="A2643">
        <v>28788453.964862</v>
      </c>
      <c r="B2643">
        <v>4975112.3355286904</v>
      </c>
      <c r="C2643">
        <v>82</v>
      </c>
      <c r="D2643" t="s">
        <v>18</v>
      </c>
      <c r="E2643" t="s">
        <v>45</v>
      </c>
      <c r="F2643" t="s">
        <v>39</v>
      </c>
      <c r="G2643" t="s">
        <v>14</v>
      </c>
    </row>
    <row r="2644" spans="1:7" x14ac:dyDescent="0.35">
      <c r="A2644">
        <v>1324518.8499999901</v>
      </c>
      <c r="B2644">
        <v>174280</v>
      </c>
      <c r="C2644">
        <v>92</v>
      </c>
      <c r="D2644" t="s">
        <v>11</v>
      </c>
      <c r="E2644" t="s">
        <v>75</v>
      </c>
      <c r="F2644" t="s">
        <v>16</v>
      </c>
      <c r="G2644" t="s">
        <v>28</v>
      </c>
    </row>
    <row r="2645" spans="1:7" x14ac:dyDescent="0.35">
      <c r="A2645">
        <v>278202.27853883902</v>
      </c>
      <c r="B2645">
        <v>38958.526654679903</v>
      </c>
      <c r="C2645">
        <v>126</v>
      </c>
      <c r="D2645" t="s">
        <v>20</v>
      </c>
      <c r="E2645" t="s">
        <v>80</v>
      </c>
      <c r="F2645" t="s">
        <v>23</v>
      </c>
      <c r="G2645" t="s">
        <v>26</v>
      </c>
    </row>
    <row r="2646" spans="1:7" x14ac:dyDescent="0.35">
      <c r="A2646">
        <v>362187</v>
      </c>
      <c r="B2646">
        <v>44035.67</v>
      </c>
      <c r="C2646">
        <v>82</v>
      </c>
      <c r="D2646" t="s">
        <v>32</v>
      </c>
      <c r="E2646" t="s">
        <v>52</v>
      </c>
      <c r="F2646" t="s">
        <v>46</v>
      </c>
      <c r="G2646" t="s">
        <v>38</v>
      </c>
    </row>
    <row r="2647" spans="1:7" x14ac:dyDescent="0.35">
      <c r="A2647">
        <v>111413.4</v>
      </c>
      <c r="B2647">
        <v>13264.029999999901</v>
      </c>
      <c r="C2647">
        <v>88</v>
      </c>
      <c r="D2647" t="s">
        <v>32</v>
      </c>
      <c r="E2647" t="s">
        <v>57</v>
      </c>
      <c r="F2647" t="s">
        <v>16</v>
      </c>
      <c r="G2647" t="s">
        <v>8</v>
      </c>
    </row>
    <row r="2648" spans="1:7" x14ac:dyDescent="0.35">
      <c r="A2648">
        <v>848864.15700570005</v>
      </c>
      <c r="B2648">
        <v>127009.708432199</v>
      </c>
      <c r="C2648">
        <v>103</v>
      </c>
      <c r="D2648" t="s">
        <v>30</v>
      </c>
      <c r="E2648" t="s">
        <v>35</v>
      </c>
      <c r="F2648" t="s">
        <v>23</v>
      </c>
      <c r="G2648" t="s">
        <v>36</v>
      </c>
    </row>
    <row r="2649" spans="1:7" x14ac:dyDescent="0.35">
      <c r="A2649">
        <v>94717.229168099904</v>
      </c>
      <c r="B2649">
        <v>18124.229636700002</v>
      </c>
      <c r="C2649">
        <v>44</v>
      </c>
      <c r="D2649" t="s">
        <v>30</v>
      </c>
      <c r="E2649" t="s">
        <v>81</v>
      </c>
      <c r="F2649" t="s">
        <v>16</v>
      </c>
      <c r="G2649" t="s">
        <v>36</v>
      </c>
    </row>
    <row r="2650" spans="1:7" x14ac:dyDescent="0.35">
      <c r="A2650">
        <v>167743.09</v>
      </c>
      <c r="B2650">
        <v>23022.059999999899</v>
      </c>
      <c r="C2650">
        <v>268</v>
      </c>
      <c r="D2650" t="s">
        <v>42</v>
      </c>
      <c r="E2650" t="s">
        <v>70</v>
      </c>
      <c r="F2650" t="s">
        <v>9</v>
      </c>
      <c r="G2650" t="s">
        <v>38</v>
      </c>
    </row>
    <row r="2651" spans="1:7" x14ac:dyDescent="0.35">
      <c r="A2651">
        <v>112744.36997339901</v>
      </c>
      <c r="B2651">
        <v>16861.648950299899</v>
      </c>
      <c r="C2651">
        <v>56</v>
      </c>
      <c r="D2651" t="s">
        <v>30</v>
      </c>
      <c r="E2651" t="s">
        <v>78</v>
      </c>
      <c r="F2651" t="s">
        <v>9</v>
      </c>
      <c r="G2651" t="s">
        <v>8</v>
      </c>
    </row>
    <row r="2652" spans="1:7" x14ac:dyDescent="0.35">
      <c r="A2652">
        <v>48921.819999999898</v>
      </c>
      <c r="B2652">
        <v>5704.67</v>
      </c>
      <c r="C2652">
        <v>25</v>
      </c>
      <c r="D2652" t="s">
        <v>40</v>
      </c>
      <c r="E2652" t="s">
        <v>43</v>
      </c>
      <c r="F2652" t="s">
        <v>13</v>
      </c>
      <c r="G2652" t="s">
        <v>36</v>
      </c>
    </row>
    <row r="2653" spans="1:7" x14ac:dyDescent="0.35">
      <c r="A2653">
        <v>209486.49999999901</v>
      </c>
      <c r="B2653">
        <v>26163.33</v>
      </c>
      <c r="C2653">
        <v>72</v>
      </c>
      <c r="D2653" t="s">
        <v>32</v>
      </c>
      <c r="E2653" t="s">
        <v>34</v>
      </c>
      <c r="F2653" t="s">
        <v>46</v>
      </c>
      <c r="G2653" t="s">
        <v>22</v>
      </c>
    </row>
    <row r="2654" spans="1:7" x14ac:dyDescent="0.35">
      <c r="A2654">
        <v>20880752.509999901</v>
      </c>
      <c r="B2654">
        <v>2409073.83</v>
      </c>
      <c r="C2654">
        <v>97</v>
      </c>
      <c r="D2654" t="s">
        <v>20</v>
      </c>
      <c r="E2654" t="s">
        <v>56</v>
      </c>
      <c r="F2654" t="s">
        <v>9</v>
      </c>
      <c r="G2654" t="s">
        <v>33</v>
      </c>
    </row>
    <row r="2655" spans="1:7" x14ac:dyDescent="0.35">
      <c r="A2655">
        <v>1810176.76999999</v>
      </c>
      <c r="B2655">
        <v>275731.84999999998</v>
      </c>
      <c r="C2655">
        <v>87</v>
      </c>
      <c r="D2655" t="s">
        <v>30</v>
      </c>
      <c r="E2655" t="s">
        <v>21</v>
      </c>
      <c r="F2655" t="s">
        <v>9</v>
      </c>
      <c r="G2655" t="s">
        <v>22</v>
      </c>
    </row>
    <row r="2656" spans="1:7" x14ac:dyDescent="0.35">
      <c r="A2656">
        <v>938673.98999999894</v>
      </c>
      <c r="B2656">
        <v>160561.84</v>
      </c>
      <c r="C2656">
        <v>55</v>
      </c>
      <c r="D2656" t="s">
        <v>30</v>
      </c>
      <c r="E2656" t="s">
        <v>8</v>
      </c>
      <c r="F2656" t="s">
        <v>16</v>
      </c>
      <c r="G2656" t="s">
        <v>10</v>
      </c>
    </row>
    <row r="2657" spans="1:7" x14ac:dyDescent="0.35">
      <c r="A2657">
        <v>176930.049999999</v>
      </c>
      <c r="B2657">
        <v>40640.6</v>
      </c>
      <c r="C2657">
        <v>52</v>
      </c>
      <c r="D2657" t="s">
        <v>7</v>
      </c>
      <c r="E2657" t="s">
        <v>12</v>
      </c>
      <c r="F2657" t="s">
        <v>13</v>
      </c>
      <c r="G2657" t="s">
        <v>14</v>
      </c>
    </row>
    <row r="2658" spans="1:7" x14ac:dyDescent="0.35">
      <c r="A2658">
        <v>51866467.0499999</v>
      </c>
      <c r="B2658">
        <v>6628929.6999999899</v>
      </c>
      <c r="C2658">
        <v>365</v>
      </c>
      <c r="D2658" t="s">
        <v>17</v>
      </c>
      <c r="E2658" t="s">
        <v>29</v>
      </c>
      <c r="F2658" t="s">
        <v>9</v>
      </c>
      <c r="G2658" t="s">
        <v>22</v>
      </c>
    </row>
    <row r="2659" spans="1:7" x14ac:dyDescent="0.35">
      <c r="A2659">
        <v>180821.03704403999</v>
      </c>
      <c r="B2659">
        <v>23699.02331796</v>
      </c>
      <c r="C2659">
        <v>142</v>
      </c>
      <c r="D2659" t="s">
        <v>20</v>
      </c>
      <c r="E2659" t="s">
        <v>60</v>
      </c>
      <c r="F2659" t="s">
        <v>16</v>
      </c>
      <c r="G2659" t="s">
        <v>26</v>
      </c>
    </row>
    <row r="2660" spans="1:7" x14ac:dyDescent="0.35">
      <c r="A2660">
        <v>96046.73</v>
      </c>
      <c r="B2660">
        <v>14540.61</v>
      </c>
      <c r="C2660">
        <v>112</v>
      </c>
      <c r="D2660" t="s">
        <v>42</v>
      </c>
      <c r="E2660" t="s">
        <v>62</v>
      </c>
      <c r="F2660" t="s">
        <v>16</v>
      </c>
      <c r="G2660" t="s">
        <v>22</v>
      </c>
    </row>
    <row r="2661" spans="1:7" x14ac:dyDescent="0.35">
      <c r="A2661">
        <v>1158822.1499999999</v>
      </c>
      <c r="B2661">
        <v>110422.68</v>
      </c>
      <c r="C2661">
        <v>61</v>
      </c>
      <c r="D2661" t="s">
        <v>30</v>
      </c>
      <c r="E2661" t="s">
        <v>26</v>
      </c>
      <c r="F2661" t="s">
        <v>39</v>
      </c>
      <c r="G2661" t="s">
        <v>10</v>
      </c>
    </row>
    <row r="2662" spans="1:7" x14ac:dyDescent="0.35">
      <c r="A2662">
        <v>603815.67000000004</v>
      </c>
      <c r="B2662">
        <v>135517.60999999999</v>
      </c>
      <c r="C2662">
        <v>106</v>
      </c>
      <c r="D2662" t="s">
        <v>7</v>
      </c>
      <c r="E2662" t="s">
        <v>25</v>
      </c>
      <c r="F2662" t="s">
        <v>23</v>
      </c>
      <c r="G2662" t="s">
        <v>26</v>
      </c>
    </row>
    <row r="2663" spans="1:7" x14ac:dyDescent="0.35">
      <c r="A2663">
        <v>11443.72</v>
      </c>
      <c r="B2663">
        <v>1544.97999999999</v>
      </c>
      <c r="C2663">
        <v>20</v>
      </c>
      <c r="D2663" t="s">
        <v>42</v>
      </c>
      <c r="E2663" t="s">
        <v>21</v>
      </c>
      <c r="F2663" t="s">
        <v>23</v>
      </c>
      <c r="G2663" t="s">
        <v>22</v>
      </c>
    </row>
    <row r="2664" spans="1:7" x14ac:dyDescent="0.35">
      <c r="A2664">
        <v>362377.79</v>
      </c>
      <c r="B2664">
        <v>50901.409999999902</v>
      </c>
      <c r="C2664">
        <v>72</v>
      </c>
      <c r="D2664" t="s">
        <v>32</v>
      </c>
      <c r="E2664" t="s">
        <v>80</v>
      </c>
      <c r="F2664" t="s">
        <v>39</v>
      </c>
      <c r="G2664" t="s">
        <v>26</v>
      </c>
    </row>
    <row r="2665" spans="1:7" x14ac:dyDescent="0.35">
      <c r="A2665">
        <v>25429635.855283</v>
      </c>
      <c r="B2665">
        <v>3548698.4470739998</v>
      </c>
      <c r="C2665">
        <v>323</v>
      </c>
      <c r="D2665" t="s">
        <v>17</v>
      </c>
      <c r="E2665" t="s">
        <v>58</v>
      </c>
      <c r="F2665" t="s">
        <v>23</v>
      </c>
      <c r="G2665" t="s">
        <v>33</v>
      </c>
    </row>
    <row r="2666" spans="1:7" x14ac:dyDescent="0.35">
      <c r="A2666">
        <v>17099066.539999999</v>
      </c>
      <c r="B2666">
        <v>2803304.4</v>
      </c>
      <c r="C2666">
        <v>95</v>
      </c>
      <c r="D2666" t="s">
        <v>20</v>
      </c>
      <c r="E2666" t="s">
        <v>24</v>
      </c>
      <c r="F2666" t="s">
        <v>9</v>
      </c>
      <c r="G2666" t="s">
        <v>19</v>
      </c>
    </row>
    <row r="2667" spans="1:7" x14ac:dyDescent="0.35">
      <c r="A2667">
        <v>70824.293314499897</v>
      </c>
      <c r="B2667">
        <v>7677.2146076999898</v>
      </c>
      <c r="C2667">
        <v>38</v>
      </c>
      <c r="D2667" t="s">
        <v>30</v>
      </c>
      <c r="E2667" t="s">
        <v>66</v>
      </c>
      <c r="F2667" t="s">
        <v>16</v>
      </c>
      <c r="G2667" t="s">
        <v>41</v>
      </c>
    </row>
    <row r="2668" spans="1:7" x14ac:dyDescent="0.35">
      <c r="A2668">
        <v>364963.83999999898</v>
      </c>
      <c r="B2668">
        <v>52141.03</v>
      </c>
      <c r="C2668">
        <v>57</v>
      </c>
      <c r="D2668" t="s">
        <v>32</v>
      </c>
      <c r="E2668" t="s">
        <v>62</v>
      </c>
      <c r="F2668" t="s">
        <v>39</v>
      </c>
      <c r="G2668" t="s">
        <v>22</v>
      </c>
    </row>
    <row r="2669" spans="1:7" x14ac:dyDescent="0.35">
      <c r="A2669">
        <v>26019.3</v>
      </c>
      <c r="B2669">
        <v>2291.06</v>
      </c>
      <c r="C2669">
        <v>31</v>
      </c>
      <c r="D2669" t="s">
        <v>7</v>
      </c>
      <c r="E2669" t="s">
        <v>80</v>
      </c>
      <c r="F2669" t="s">
        <v>13</v>
      </c>
      <c r="G2669" t="s">
        <v>26</v>
      </c>
    </row>
    <row r="2670" spans="1:7" x14ac:dyDescent="0.35">
      <c r="A2670">
        <v>727830.41700599995</v>
      </c>
      <c r="B2670">
        <v>109432.616105999</v>
      </c>
      <c r="C2670">
        <v>59</v>
      </c>
      <c r="D2670" t="s">
        <v>17</v>
      </c>
      <c r="E2670" t="s">
        <v>48</v>
      </c>
      <c r="F2670" t="s">
        <v>39</v>
      </c>
      <c r="G2670" t="s">
        <v>14</v>
      </c>
    </row>
    <row r="2671" spans="1:7" x14ac:dyDescent="0.35">
      <c r="A2671">
        <v>349451.03</v>
      </c>
      <c r="B2671">
        <v>58210.379999999903</v>
      </c>
      <c r="C2671">
        <v>83</v>
      </c>
      <c r="D2671" t="s">
        <v>40</v>
      </c>
      <c r="E2671" t="s">
        <v>83</v>
      </c>
      <c r="F2671" t="s">
        <v>9</v>
      </c>
      <c r="G2671" t="s">
        <v>51</v>
      </c>
    </row>
    <row r="2672" spans="1:7" x14ac:dyDescent="0.35">
      <c r="A2672">
        <v>100058.989999999</v>
      </c>
      <c r="B2672">
        <v>14980.9099999999</v>
      </c>
      <c r="C2672">
        <v>25</v>
      </c>
      <c r="D2672" t="s">
        <v>40</v>
      </c>
      <c r="E2672" t="s">
        <v>25</v>
      </c>
      <c r="F2672" t="s">
        <v>23</v>
      </c>
      <c r="G2672" t="s">
        <v>26</v>
      </c>
    </row>
    <row r="2673" spans="1:7" x14ac:dyDescent="0.35">
      <c r="A2673">
        <v>585587.44999999995</v>
      </c>
      <c r="B2673">
        <v>111322.939999999</v>
      </c>
      <c r="C2673">
        <v>83</v>
      </c>
      <c r="D2673" t="s">
        <v>40</v>
      </c>
      <c r="E2673" t="s">
        <v>83</v>
      </c>
      <c r="F2673" t="s">
        <v>39</v>
      </c>
      <c r="G2673" t="s">
        <v>51</v>
      </c>
    </row>
    <row r="2674" spans="1:7" x14ac:dyDescent="0.35">
      <c r="A2674">
        <v>106245.23</v>
      </c>
      <c r="B2674">
        <v>13839.27</v>
      </c>
      <c r="C2674">
        <v>71</v>
      </c>
      <c r="D2674" t="s">
        <v>40</v>
      </c>
      <c r="E2674" t="s">
        <v>62</v>
      </c>
      <c r="F2674" t="s">
        <v>46</v>
      </c>
      <c r="G2674" t="s">
        <v>22</v>
      </c>
    </row>
    <row r="2675" spans="1:7" x14ac:dyDescent="0.35">
      <c r="A2675">
        <v>369922.32999999903</v>
      </c>
      <c r="B2675">
        <v>55367.02</v>
      </c>
      <c r="C2675">
        <v>151</v>
      </c>
      <c r="D2675" t="s">
        <v>7</v>
      </c>
      <c r="E2675" t="s">
        <v>10</v>
      </c>
      <c r="F2675" t="s">
        <v>16</v>
      </c>
      <c r="G2675" t="s">
        <v>19</v>
      </c>
    </row>
    <row r="2676" spans="1:7" x14ac:dyDescent="0.35">
      <c r="A2676">
        <v>87120.01</v>
      </c>
      <c r="B2676">
        <v>15439.52</v>
      </c>
      <c r="C2676">
        <v>60</v>
      </c>
      <c r="D2676" t="s">
        <v>42</v>
      </c>
      <c r="E2676" t="s">
        <v>33</v>
      </c>
      <c r="F2676" t="s">
        <v>39</v>
      </c>
      <c r="G2676" t="s">
        <v>24</v>
      </c>
    </row>
    <row r="2677" spans="1:7" x14ac:dyDescent="0.35">
      <c r="A2677">
        <v>233482.05731271999</v>
      </c>
      <c r="B2677">
        <v>41905.601977799997</v>
      </c>
      <c r="C2677">
        <v>226</v>
      </c>
      <c r="D2677" t="s">
        <v>18</v>
      </c>
      <c r="E2677" t="s">
        <v>55</v>
      </c>
      <c r="F2677" t="s">
        <v>16</v>
      </c>
      <c r="G2677" t="s">
        <v>8</v>
      </c>
    </row>
    <row r="2678" spans="1:7" x14ac:dyDescent="0.35">
      <c r="A2678">
        <v>46095.961971259901</v>
      </c>
      <c r="B2678">
        <v>16793.263961479999</v>
      </c>
      <c r="C2678">
        <v>55</v>
      </c>
      <c r="D2678" t="s">
        <v>18</v>
      </c>
      <c r="E2678" t="s">
        <v>47</v>
      </c>
      <c r="F2678" t="s">
        <v>39</v>
      </c>
      <c r="G2678" t="s">
        <v>8</v>
      </c>
    </row>
    <row r="2679" spans="1:7" x14ac:dyDescent="0.35">
      <c r="A2679">
        <v>96941.41</v>
      </c>
      <c r="B2679">
        <v>14581.1699999999</v>
      </c>
      <c r="C2679">
        <v>45</v>
      </c>
      <c r="D2679" t="s">
        <v>32</v>
      </c>
      <c r="E2679" t="s">
        <v>74</v>
      </c>
      <c r="F2679" t="s">
        <v>39</v>
      </c>
      <c r="G2679" t="s">
        <v>41</v>
      </c>
    </row>
    <row r="2680" spans="1:7" x14ac:dyDescent="0.35">
      <c r="A2680">
        <v>102617.849999999</v>
      </c>
      <c r="B2680">
        <v>11981.84</v>
      </c>
      <c r="C2680">
        <v>92</v>
      </c>
      <c r="D2680" t="s">
        <v>32</v>
      </c>
      <c r="E2680" t="s">
        <v>53</v>
      </c>
      <c r="F2680" t="s">
        <v>16</v>
      </c>
      <c r="G2680" t="s">
        <v>28</v>
      </c>
    </row>
    <row r="2681" spans="1:7" x14ac:dyDescent="0.35">
      <c r="A2681">
        <v>102048.179999999</v>
      </c>
      <c r="B2681">
        <v>16154.1899999999</v>
      </c>
      <c r="C2681">
        <v>33</v>
      </c>
      <c r="D2681" t="s">
        <v>40</v>
      </c>
      <c r="E2681" t="s">
        <v>35</v>
      </c>
      <c r="F2681" t="s">
        <v>23</v>
      </c>
      <c r="G2681" t="s">
        <v>36</v>
      </c>
    </row>
    <row r="2682" spans="1:7" x14ac:dyDescent="0.35">
      <c r="A2682">
        <v>901322.33</v>
      </c>
      <c r="B2682">
        <v>128988.37</v>
      </c>
      <c r="C2682">
        <v>169</v>
      </c>
      <c r="D2682" t="s">
        <v>7</v>
      </c>
      <c r="E2682" t="s">
        <v>19</v>
      </c>
      <c r="F2682" t="s">
        <v>39</v>
      </c>
      <c r="G2682" t="s">
        <v>19</v>
      </c>
    </row>
    <row r="2683" spans="1:7" x14ac:dyDescent="0.35">
      <c r="A2683">
        <v>820981.21999999904</v>
      </c>
      <c r="B2683">
        <v>107481.27</v>
      </c>
      <c r="C2683">
        <v>100</v>
      </c>
      <c r="D2683" t="s">
        <v>11</v>
      </c>
      <c r="E2683" t="s">
        <v>65</v>
      </c>
      <c r="F2683" t="s">
        <v>13</v>
      </c>
      <c r="G2683" t="s">
        <v>41</v>
      </c>
    </row>
    <row r="2684" spans="1:7" x14ac:dyDescent="0.35">
      <c r="A2684">
        <v>1750334.46</v>
      </c>
      <c r="B2684">
        <v>235967.96999999901</v>
      </c>
      <c r="C2684">
        <v>86</v>
      </c>
      <c r="D2684" t="s">
        <v>30</v>
      </c>
      <c r="E2684" t="s">
        <v>29</v>
      </c>
      <c r="F2684" t="s">
        <v>9</v>
      </c>
      <c r="G2684" t="s">
        <v>22</v>
      </c>
    </row>
    <row r="2685" spans="1:7" x14ac:dyDescent="0.35">
      <c r="A2685">
        <v>63420.269999999902</v>
      </c>
      <c r="B2685">
        <v>8364.02</v>
      </c>
      <c r="C2685">
        <v>78</v>
      </c>
      <c r="D2685" t="s">
        <v>42</v>
      </c>
      <c r="E2685" t="s">
        <v>54</v>
      </c>
      <c r="F2685" t="s">
        <v>16</v>
      </c>
      <c r="G2685" t="s">
        <v>51</v>
      </c>
    </row>
    <row r="2686" spans="1:7" x14ac:dyDescent="0.35">
      <c r="A2686">
        <v>1796185.0899999901</v>
      </c>
      <c r="B2686">
        <v>228111.35999999999</v>
      </c>
      <c r="C2686">
        <v>161</v>
      </c>
      <c r="D2686" t="s">
        <v>7</v>
      </c>
      <c r="E2686" t="s">
        <v>68</v>
      </c>
      <c r="F2686" t="s">
        <v>39</v>
      </c>
      <c r="G2686" t="s">
        <v>38</v>
      </c>
    </row>
    <row r="2687" spans="1:7" x14ac:dyDescent="0.35">
      <c r="A2687">
        <v>2172157.1199999899</v>
      </c>
      <c r="B2687">
        <v>357570.93</v>
      </c>
      <c r="C2687">
        <v>187</v>
      </c>
      <c r="D2687" t="s">
        <v>7</v>
      </c>
      <c r="E2687" t="s">
        <v>22</v>
      </c>
      <c r="F2687" t="s">
        <v>46</v>
      </c>
      <c r="G2687" t="s">
        <v>24</v>
      </c>
    </row>
    <row r="2688" spans="1:7" x14ac:dyDescent="0.35">
      <c r="A2688">
        <v>2571068.0399999898</v>
      </c>
      <c r="B2688">
        <v>450723.50999999902</v>
      </c>
      <c r="C2688">
        <v>84</v>
      </c>
      <c r="D2688" t="s">
        <v>30</v>
      </c>
      <c r="E2688" t="s">
        <v>51</v>
      </c>
      <c r="F2688" t="s">
        <v>9</v>
      </c>
      <c r="G2688" t="s">
        <v>24</v>
      </c>
    </row>
    <row r="2689" spans="1:7" x14ac:dyDescent="0.35">
      <c r="A2689">
        <v>221739.25999999899</v>
      </c>
      <c r="B2689">
        <v>31455.17</v>
      </c>
      <c r="C2689">
        <v>38</v>
      </c>
      <c r="D2689" t="s">
        <v>11</v>
      </c>
      <c r="E2689" t="s">
        <v>47</v>
      </c>
      <c r="F2689" t="s">
        <v>23</v>
      </c>
      <c r="G2689" t="s">
        <v>19</v>
      </c>
    </row>
    <row r="2690" spans="1:7" x14ac:dyDescent="0.35">
      <c r="A2690">
        <v>2301.8200000000002</v>
      </c>
      <c r="B2690">
        <v>315.32</v>
      </c>
      <c r="C2690">
        <v>2</v>
      </c>
      <c r="D2690" t="s">
        <v>42</v>
      </c>
      <c r="E2690" t="s">
        <v>51</v>
      </c>
      <c r="F2690" t="s">
        <v>46</v>
      </c>
      <c r="G2690" t="s">
        <v>24</v>
      </c>
    </row>
    <row r="2691" spans="1:7" x14ac:dyDescent="0.35">
      <c r="A2691">
        <v>95490.62</v>
      </c>
      <c r="B2691">
        <v>11403.89</v>
      </c>
      <c r="C2691">
        <v>29</v>
      </c>
      <c r="D2691" t="s">
        <v>7</v>
      </c>
      <c r="E2691" t="s">
        <v>53</v>
      </c>
      <c r="F2691" t="s">
        <v>13</v>
      </c>
      <c r="G2691" t="s">
        <v>28</v>
      </c>
    </row>
    <row r="2692" spans="1:7" x14ac:dyDescent="0.35">
      <c r="A2692">
        <v>2563444.0299999998</v>
      </c>
      <c r="B2692">
        <v>480775.36</v>
      </c>
      <c r="C2692">
        <v>203</v>
      </c>
      <c r="D2692" t="s">
        <v>7</v>
      </c>
      <c r="E2692" t="s">
        <v>15</v>
      </c>
      <c r="F2692" t="s">
        <v>46</v>
      </c>
      <c r="G2692" t="s">
        <v>14</v>
      </c>
    </row>
    <row r="2693" spans="1:7" x14ac:dyDescent="0.35">
      <c r="A2693">
        <v>20850.759999999998</v>
      </c>
      <c r="B2693">
        <v>3175.03999999999</v>
      </c>
      <c r="C2693">
        <v>24</v>
      </c>
      <c r="D2693" t="s">
        <v>42</v>
      </c>
      <c r="E2693" t="s">
        <v>24</v>
      </c>
      <c r="F2693" t="s">
        <v>23</v>
      </c>
      <c r="G2693" t="s">
        <v>19</v>
      </c>
    </row>
    <row r="2694" spans="1:7" x14ac:dyDescent="0.35">
      <c r="A2694">
        <v>418100.2</v>
      </c>
      <c r="B2694">
        <v>65651.129999999903</v>
      </c>
      <c r="C2694">
        <v>145</v>
      </c>
      <c r="D2694" t="s">
        <v>32</v>
      </c>
      <c r="E2694" t="s">
        <v>41</v>
      </c>
      <c r="F2694" t="s">
        <v>46</v>
      </c>
      <c r="G2694" t="s">
        <v>41</v>
      </c>
    </row>
    <row r="2695" spans="1:7" x14ac:dyDescent="0.35">
      <c r="A2695">
        <v>31644530.3543882</v>
      </c>
      <c r="B2695">
        <v>5220932.9830860803</v>
      </c>
      <c r="C2695">
        <v>126</v>
      </c>
      <c r="D2695" t="s">
        <v>18</v>
      </c>
      <c r="E2695" t="s">
        <v>36</v>
      </c>
      <c r="F2695" t="s">
        <v>39</v>
      </c>
      <c r="G2695" t="s">
        <v>10</v>
      </c>
    </row>
    <row r="2696" spans="1:7" x14ac:dyDescent="0.35">
      <c r="A2696">
        <v>6223673.4800000004</v>
      </c>
      <c r="B2696">
        <v>778844.48</v>
      </c>
      <c r="C2696">
        <v>50</v>
      </c>
      <c r="D2696" t="s">
        <v>30</v>
      </c>
      <c r="E2696" t="s">
        <v>56</v>
      </c>
      <c r="F2696" t="s">
        <v>39</v>
      </c>
      <c r="G2696" t="s">
        <v>33</v>
      </c>
    </row>
    <row r="2697" spans="1:7" x14ac:dyDescent="0.35">
      <c r="A2697">
        <v>1455480.2278115</v>
      </c>
      <c r="B2697">
        <v>204406.335551</v>
      </c>
      <c r="C2697">
        <v>52</v>
      </c>
      <c r="D2697" t="s">
        <v>17</v>
      </c>
      <c r="E2697" t="s">
        <v>78</v>
      </c>
      <c r="F2697" t="s">
        <v>46</v>
      </c>
      <c r="G2697" t="s">
        <v>8</v>
      </c>
    </row>
    <row r="2698" spans="1:7" x14ac:dyDescent="0.35">
      <c r="A2698">
        <v>170344.71999999901</v>
      </c>
      <c r="B2698">
        <v>24734.569999999901</v>
      </c>
      <c r="C2698">
        <v>39</v>
      </c>
      <c r="D2698" t="s">
        <v>11</v>
      </c>
      <c r="E2698" t="s">
        <v>70</v>
      </c>
      <c r="F2698" t="s">
        <v>23</v>
      </c>
      <c r="G2698" t="s">
        <v>38</v>
      </c>
    </row>
    <row r="2699" spans="1:7" x14ac:dyDescent="0.35">
      <c r="A2699">
        <v>21574.34</v>
      </c>
      <c r="B2699">
        <v>3444.52</v>
      </c>
      <c r="C2699">
        <v>29</v>
      </c>
      <c r="D2699" t="s">
        <v>42</v>
      </c>
      <c r="E2699" t="s">
        <v>61</v>
      </c>
      <c r="F2699" t="s">
        <v>46</v>
      </c>
      <c r="G2699" t="s">
        <v>26</v>
      </c>
    </row>
    <row r="2700" spans="1:7" x14ac:dyDescent="0.35">
      <c r="A2700">
        <v>391565.25</v>
      </c>
      <c r="B2700">
        <v>51767.47</v>
      </c>
      <c r="C2700">
        <v>40</v>
      </c>
      <c r="D2700" t="s">
        <v>11</v>
      </c>
      <c r="E2700" t="s">
        <v>54</v>
      </c>
      <c r="F2700" t="s">
        <v>46</v>
      </c>
      <c r="G2700" t="s">
        <v>51</v>
      </c>
    </row>
    <row r="2701" spans="1:7" x14ac:dyDescent="0.35">
      <c r="A2701">
        <v>187016.33</v>
      </c>
      <c r="B2701">
        <v>26129.279999999901</v>
      </c>
      <c r="C2701">
        <v>40</v>
      </c>
      <c r="D2701" t="s">
        <v>11</v>
      </c>
      <c r="E2701" t="s">
        <v>24</v>
      </c>
      <c r="F2701" t="s">
        <v>23</v>
      </c>
      <c r="G2701" t="s">
        <v>19</v>
      </c>
    </row>
    <row r="2702" spans="1:7" x14ac:dyDescent="0.35">
      <c r="A2702">
        <v>49650.7</v>
      </c>
      <c r="B2702">
        <v>5600.22</v>
      </c>
      <c r="C2702">
        <v>3</v>
      </c>
      <c r="D2702" t="s">
        <v>11</v>
      </c>
      <c r="E2702" t="s">
        <v>83</v>
      </c>
      <c r="F2702" t="s">
        <v>9</v>
      </c>
      <c r="G2702" t="s">
        <v>51</v>
      </c>
    </row>
    <row r="2703" spans="1:7" x14ac:dyDescent="0.35">
      <c r="A2703">
        <v>205070.64</v>
      </c>
      <c r="B2703">
        <v>26640.03</v>
      </c>
      <c r="C2703">
        <v>8</v>
      </c>
      <c r="D2703" t="s">
        <v>20</v>
      </c>
      <c r="E2703" t="s">
        <v>69</v>
      </c>
      <c r="F2703" t="s">
        <v>46</v>
      </c>
      <c r="G2703" t="s">
        <v>22</v>
      </c>
    </row>
    <row r="2704" spans="1:7" x14ac:dyDescent="0.35">
      <c r="A2704">
        <v>535314.94999999995</v>
      </c>
      <c r="B2704">
        <v>91871.05</v>
      </c>
      <c r="C2704">
        <v>50</v>
      </c>
      <c r="D2704" t="s">
        <v>11</v>
      </c>
      <c r="E2704" t="s">
        <v>26</v>
      </c>
      <c r="F2704" t="s">
        <v>46</v>
      </c>
      <c r="G2704" t="s">
        <v>10</v>
      </c>
    </row>
    <row r="2705" spans="1:7" x14ac:dyDescent="0.35">
      <c r="A2705">
        <v>107314.63</v>
      </c>
      <c r="B2705">
        <v>10584.41</v>
      </c>
      <c r="C2705">
        <v>53</v>
      </c>
      <c r="D2705" t="s">
        <v>7</v>
      </c>
      <c r="E2705" t="s">
        <v>52</v>
      </c>
      <c r="F2705" t="s">
        <v>13</v>
      </c>
      <c r="G2705" t="s">
        <v>38</v>
      </c>
    </row>
    <row r="2706" spans="1:7" x14ac:dyDescent="0.35">
      <c r="A2706">
        <v>667642.6</v>
      </c>
      <c r="B2706">
        <v>67247.539999999994</v>
      </c>
      <c r="C2706">
        <v>47</v>
      </c>
      <c r="D2706" t="s">
        <v>30</v>
      </c>
      <c r="E2706" t="s">
        <v>37</v>
      </c>
      <c r="F2706" t="s">
        <v>16</v>
      </c>
      <c r="G2706" t="s">
        <v>38</v>
      </c>
    </row>
    <row r="2707" spans="1:7" x14ac:dyDescent="0.35">
      <c r="A2707">
        <v>114780.249999999</v>
      </c>
      <c r="B2707">
        <v>15155.529999999901</v>
      </c>
      <c r="C2707">
        <v>51</v>
      </c>
      <c r="D2707" t="s">
        <v>32</v>
      </c>
      <c r="E2707" t="s">
        <v>68</v>
      </c>
      <c r="F2707" t="s">
        <v>46</v>
      </c>
      <c r="G2707" t="s">
        <v>38</v>
      </c>
    </row>
    <row r="2708" spans="1:7" x14ac:dyDescent="0.35">
      <c r="A2708">
        <v>344172.85</v>
      </c>
      <c r="B2708">
        <v>59861.31</v>
      </c>
      <c r="C2708">
        <v>35</v>
      </c>
      <c r="D2708" t="s">
        <v>30</v>
      </c>
      <c r="E2708" t="s">
        <v>21</v>
      </c>
      <c r="F2708" t="s">
        <v>13</v>
      </c>
      <c r="G2708" t="s">
        <v>22</v>
      </c>
    </row>
    <row r="2709" spans="1:7" x14ac:dyDescent="0.35">
      <c r="A2709">
        <v>873072.21999999904</v>
      </c>
      <c r="B2709">
        <v>116957.889999999</v>
      </c>
      <c r="C2709">
        <v>103</v>
      </c>
      <c r="D2709" t="s">
        <v>11</v>
      </c>
      <c r="E2709" t="s">
        <v>75</v>
      </c>
      <c r="F2709" t="s">
        <v>13</v>
      </c>
      <c r="G2709" t="s">
        <v>28</v>
      </c>
    </row>
    <row r="2710" spans="1:7" x14ac:dyDescent="0.35">
      <c r="A2710">
        <v>44421.03</v>
      </c>
      <c r="B2710">
        <v>5262.1199999999899</v>
      </c>
      <c r="C2710">
        <v>12</v>
      </c>
      <c r="D2710" t="s">
        <v>32</v>
      </c>
      <c r="E2710" t="s">
        <v>27</v>
      </c>
      <c r="F2710" t="s">
        <v>23</v>
      </c>
      <c r="G2710" t="s">
        <v>28</v>
      </c>
    </row>
    <row r="2711" spans="1:7" x14ac:dyDescent="0.35">
      <c r="A2711">
        <v>50079.979999999901</v>
      </c>
      <c r="B2711">
        <v>6550.07</v>
      </c>
      <c r="C2711">
        <v>12</v>
      </c>
      <c r="D2711" t="s">
        <v>32</v>
      </c>
      <c r="E2711" t="s">
        <v>35</v>
      </c>
      <c r="F2711" t="s">
        <v>23</v>
      </c>
      <c r="G2711" t="s">
        <v>36</v>
      </c>
    </row>
    <row r="2712" spans="1:7" x14ac:dyDescent="0.35">
      <c r="A2712">
        <v>137546.03</v>
      </c>
      <c r="B2712">
        <v>18479.14</v>
      </c>
      <c r="C2712">
        <v>32</v>
      </c>
      <c r="D2712" t="s">
        <v>11</v>
      </c>
      <c r="E2712" t="s">
        <v>43</v>
      </c>
      <c r="F2712" t="s">
        <v>23</v>
      </c>
      <c r="G2712" t="s">
        <v>36</v>
      </c>
    </row>
    <row r="2713" spans="1:7" x14ac:dyDescent="0.35">
      <c r="A2713">
        <v>157436.98210349999</v>
      </c>
      <c r="B2713">
        <v>25019.537568299998</v>
      </c>
      <c r="C2713">
        <v>53</v>
      </c>
      <c r="D2713" t="s">
        <v>30</v>
      </c>
      <c r="E2713" t="s">
        <v>66</v>
      </c>
      <c r="F2713" t="s">
        <v>9</v>
      </c>
      <c r="G2713" t="s">
        <v>41</v>
      </c>
    </row>
    <row r="2714" spans="1:7" x14ac:dyDescent="0.35">
      <c r="A2714">
        <v>113019.1</v>
      </c>
      <c r="B2714">
        <v>17656.029999999901</v>
      </c>
      <c r="C2714">
        <v>60</v>
      </c>
      <c r="D2714" t="s">
        <v>40</v>
      </c>
      <c r="E2714" t="s">
        <v>15</v>
      </c>
      <c r="F2714" t="s">
        <v>46</v>
      </c>
      <c r="G2714" t="s">
        <v>14</v>
      </c>
    </row>
    <row r="2715" spans="1:7" x14ac:dyDescent="0.35">
      <c r="A2715">
        <v>137079.95000000001</v>
      </c>
      <c r="B2715">
        <v>15379.26</v>
      </c>
      <c r="C2715">
        <v>118</v>
      </c>
      <c r="D2715" t="s">
        <v>32</v>
      </c>
      <c r="E2715" t="s">
        <v>59</v>
      </c>
      <c r="F2715" t="s">
        <v>16</v>
      </c>
      <c r="G2715" t="s">
        <v>38</v>
      </c>
    </row>
    <row r="2716" spans="1:7" x14ac:dyDescent="0.35">
      <c r="A2716">
        <v>227059.679999999</v>
      </c>
      <c r="B2716">
        <v>24028.01</v>
      </c>
      <c r="C2716">
        <v>35</v>
      </c>
      <c r="D2716" t="s">
        <v>11</v>
      </c>
      <c r="E2716" t="s">
        <v>73</v>
      </c>
      <c r="F2716" t="s">
        <v>46</v>
      </c>
      <c r="G2716" t="s">
        <v>36</v>
      </c>
    </row>
    <row r="2717" spans="1:7" x14ac:dyDescent="0.35">
      <c r="A2717">
        <v>379669.96999999898</v>
      </c>
      <c r="B2717">
        <v>50396.49</v>
      </c>
      <c r="C2717">
        <v>43</v>
      </c>
      <c r="D2717" t="s">
        <v>11</v>
      </c>
      <c r="E2717" t="s">
        <v>58</v>
      </c>
      <c r="F2717" t="s">
        <v>46</v>
      </c>
      <c r="G2717" t="s">
        <v>33</v>
      </c>
    </row>
    <row r="2718" spans="1:7" x14ac:dyDescent="0.35">
      <c r="A2718">
        <v>169365.429999999</v>
      </c>
      <c r="B2718">
        <v>21895.040000000001</v>
      </c>
      <c r="C2718">
        <v>32</v>
      </c>
      <c r="D2718" t="s">
        <v>11</v>
      </c>
      <c r="E2718" t="s">
        <v>50</v>
      </c>
      <c r="F2718" t="s">
        <v>23</v>
      </c>
      <c r="G2718" t="s">
        <v>8</v>
      </c>
    </row>
    <row r="2719" spans="1:7" x14ac:dyDescent="0.35">
      <c r="A2719">
        <v>63789.85</v>
      </c>
      <c r="B2719">
        <v>8150.28999999999</v>
      </c>
      <c r="C2719">
        <v>24</v>
      </c>
      <c r="D2719" t="s">
        <v>40</v>
      </c>
      <c r="E2719" t="s">
        <v>48</v>
      </c>
      <c r="F2719" t="s">
        <v>23</v>
      </c>
      <c r="G2719" t="s">
        <v>14</v>
      </c>
    </row>
    <row r="2720" spans="1:7" x14ac:dyDescent="0.35">
      <c r="A2720">
        <v>19409.212448999901</v>
      </c>
      <c r="B2720">
        <v>2830.2751257</v>
      </c>
      <c r="C2720">
        <v>17</v>
      </c>
      <c r="D2720" t="s">
        <v>30</v>
      </c>
      <c r="E2720" t="s">
        <v>80</v>
      </c>
      <c r="F2720" t="s">
        <v>13</v>
      </c>
      <c r="G2720" t="s">
        <v>26</v>
      </c>
    </row>
    <row r="2721" spans="1:7" x14ac:dyDescent="0.35">
      <c r="A2721">
        <v>246586.52999999901</v>
      </c>
      <c r="B2721">
        <v>30165.31</v>
      </c>
      <c r="C2721">
        <v>34</v>
      </c>
      <c r="D2721" t="s">
        <v>11</v>
      </c>
      <c r="E2721" t="s">
        <v>50</v>
      </c>
      <c r="F2721" t="s">
        <v>46</v>
      </c>
      <c r="G2721" t="s">
        <v>8</v>
      </c>
    </row>
    <row r="2722" spans="1:7" x14ac:dyDescent="0.35">
      <c r="A2722">
        <v>4769.4399999999996</v>
      </c>
      <c r="B2722">
        <v>648.78</v>
      </c>
      <c r="C2722">
        <v>14</v>
      </c>
      <c r="D2722" t="s">
        <v>42</v>
      </c>
      <c r="E2722" t="s">
        <v>48</v>
      </c>
      <c r="F2722" t="s">
        <v>13</v>
      </c>
      <c r="G2722" t="s">
        <v>14</v>
      </c>
    </row>
    <row r="2723" spans="1:7" x14ac:dyDescent="0.35">
      <c r="A2723">
        <v>16366.83</v>
      </c>
      <c r="B2723">
        <v>2848.2599999999902</v>
      </c>
      <c r="C2723">
        <v>14</v>
      </c>
      <c r="D2723" t="s">
        <v>42</v>
      </c>
      <c r="E2723" t="s">
        <v>12</v>
      </c>
      <c r="F2723" t="s">
        <v>23</v>
      </c>
      <c r="G2723" t="s">
        <v>14</v>
      </c>
    </row>
    <row r="2724" spans="1:7" x14ac:dyDescent="0.35">
      <c r="A2724">
        <v>6253.2799999999897</v>
      </c>
      <c r="B2724">
        <v>904.99</v>
      </c>
      <c r="C2724">
        <v>14</v>
      </c>
      <c r="D2724" t="s">
        <v>42</v>
      </c>
      <c r="E2724" t="s">
        <v>34</v>
      </c>
      <c r="F2724" t="s">
        <v>13</v>
      </c>
      <c r="G2724" t="s">
        <v>33</v>
      </c>
    </row>
    <row r="2725" spans="1:7" x14ac:dyDescent="0.35">
      <c r="A2725">
        <v>312291.83999999898</v>
      </c>
      <c r="B2725">
        <v>54292.2</v>
      </c>
      <c r="C2725">
        <v>67</v>
      </c>
      <c r="D2725" t="s">
        <v>40</v>
      </c>
      <c r="E2725" t="s">
        <v>62</v>
      </c>
      <c r="F2725" t="s">
        <v>39</v>
      </c>
      <c r="G2725" t="s">
        <v>22</v>
      </c>
    </row>
    <row r="2726" spans="1:7" x14ac:dyDescent="0.35">
      <c r="A2726">
        <v>13989.449999999901</v>
      </c>
      <c r="B2726">
        <v>1824.94</v>
      </c>
      <c r="C2726">
        <v>27</v>
      </c>
      <c r="D2726" t="s">
        <v>42</v>
      </c>
      <c r="E2726" t="s">
        <v>59</v>
      </c>
      <c r="F2726" t="s">
        <v>23</v>
      </c>
      <c r="G2726" t="s">
        <v>38</v>
      </c>
    </row>
    <row r="2727" spans="1:7" x14ac:dyDescent="0.35">
      <c r="A2727">
        <v>91595.97</v>
      </c>
      <c r="B2727">
        <v>13388.2399999999</v>
      </c>
      <c r="C2727">
        <v>24</v>
      </c>
      <c r="D2727" t="s">
        <v>40</v>
      </c>
      <c r="E2727" t="s">
        <v>53</v>
      </c>
      <c r="F2727" t="s">
        <v>13</v>
      </c>
      <c r="G2727" t="s">
        <v>28</v>
      </c>
    </row>
    <row r="2728" spans="1:7" x14ac:dyDescent="0.35">
      <c r="A2728">
        <v>48302.69</v>
      </c>
      <c r="B2728">
        <v>5755.33</v>
      </c>
      <c r="C2728">
        <v>11</v>
      </c>
      <c r="D2728" t="s">
        <v>32</v>
      </c>
      <c r="E2728" t="s">
        <v>57</v>
      </c>
      <c r="F2728" t="s">
        <v>23</v>
      </c>
      <c r="G2728" t="s">
        <v>8</v>
      </c>
    </row>
    <row r="2729" spans="1:7" x14ac:dyDescent="0.35">
      <c r="A2729">
        <v>390978.02</v>
      </c>
      <c r="B2729">
        <v>54040.779999999897</v>
      </c>
      <c r="C2729">
        <v>41</v>
      </c>
      <c r="D2729" t="s">
        <v>11</v>
      </c>
      <c r="E2729" t="s">
        <v>83</v>
      </c>
      <c r="F2729" t="s">
        <v>46</v>
      </c>
      <c r="G2729" t="s">
        <v>51</v>
      </c>
    </row>
    <row r="2730" spans="1:7" x14ac:dyDescent="0.35">
      <c r="A2730">
        <v>113639.879999999</v>
      </c>
      <c r="B2730">
        <v>14345.24</v>
      </c>
      <c r="C2730">
        <v>28</v>
      </c>
      <c r="D2730" t="s">
        <v>11</v>
      </c>
      <c r="E2730" t="s">
        <v>74</v>
      </c>
      <c r="F2730" t="s">
        <v>46</v>
      </c>
      <c r="G2730" t="s">
        <v>41</v>
      </c>
    </row>
    <row r="2731" spans="1:7" x14ac:dyDescent="0.35">
      <c r="A2731">
        <v>72583.92</v>
      </c>
      <c r="B2731">
        <v>11245.2599999999</v>
      </c>
      <c r="C2731">
        <v>25</v>
      </c>
      <c r="D2731" t="s">
        <v>40</v>
      </c>
      <c r="E2731" t="s">
        <v>21</v>
      </c>
      <c r="F2731" t="s">
        <v>13</v>
      </c>
      <c r="G2731" t="s">
        <v>22</v>
      </c>
    </row>
    <row r="2732" spans="1:7" x14ac:dyDescent="0.35">
      <c r="A2732">
        <v>11179.9999999999</v>
      </c>
      <c r="B2732">
        <v>1678.73</v>
      </c>
      <c r="C2732">
        <v>15</v>
      </c>
      <c r="D2732" t="s">
        <v>42</v>
      </c>
      <c r="E2732" t="s">
        <v>77</v>
      </c>
      <c r="F2732" t="s">
        <v>23</v>
      </c>
      <c r="G2732" t="s">
        <v>36</v>
      </c>
    </row>
    <row r="2733" spans="1:7" x14ac:dyDescent="0.35">
      <c r="A2733">
        <v>645614.77999999898</v>
      </c>
      <c r="B2733">
        <v>47951.99</v>
      </c>
      <c r="C2733">
        <v>38</v>
      </c>
      <c r="D2733" t="s">
        <v>30</v>
      </c>
      <c r="E2733" t="s">
        <v>38</v>
      </c>
      <c r="F2733" t="s">
        <v>13</v>
      </c>
      <c r="G2733" t="s">
        <v>19</v>
      </c>
    </row>
    <row r="2734" spans="1:7" x14ac:dyDescent="0.35">
      <c r="A2734">
        <v>43811.72</v>
      </c>
      <c r="B2734">
        <v>5651.2999999999902</v>
      </c>
      <c r="C2734">
        <v>15</v>
      </c>
      <c r="D2734" t="s">
        <v>32</v>
      </c>
      <c r="E2734" t="s">
        <v>48</v>
      </c>
      <c r="F2734" t="s">
        <v>23</v>
      </c>
      <c r="G2734" t="s">
        <v>14</v>
      </c>
    </row>
    <row r="2735" spans="1:7" x14ac:dyDescent="0.35">
      <c r="A2735">
        <v>7136930.7400000002</v>
      </c>
      <c r="B2735">
        <v>884273.179999999</v>
      </c>
      <c r="C2735">
        <v>36</v>
      </c>
      <c r="D2735" t="s">
        <v>17</v>
      </c>
      <c r="E2735" t="s">
        <v>22</v>
      </c>
      <c r="F2735" t="s">
        <v>39</v>
      </c>
      <c r="G2735" t="s">
        <v>24</v>
      </c>
    </row>
    <row r="2736" spans="1:7" x14ac:dyDescent="0.35">
      <c r="A2736">
        <v>2270.9899999999998</v>
      </c>
      <c r="B2736">
        <v>315.48</v>
      </c>
      <c r="C2736">
        <v>3</v>
      </c>
      <c r="D2736" t="s">
        <v>32</v>
      </c>
      <c r="E2736" t="s">
        <v>74</v>
      </c>
      <c r="F2736" t="s">
        <v>13</v>
      </c>
      <c r="G2736" t="s">
        <v>41</v>
      </c>
    </row>
    <row r="2737" spans="1:7" x14ac:dyDescent="0.35">
      <c r="A2737">
        <v>11366.369999999901</v>
      </c>
      <c r="B2737">
        <v>1505.86</v>
      </c>
      <c r="C2737">
        <v>14</v>
      </c>
      <c r="D2737" t="s">
        <v>42</v>
      </c>
      <c r="E2737" t="s">
        <v>49</v>
      </c>
      <c r="F2737" t="s">
        <v>46</v>
      </c>
      <c r="G2737" t="s">
        <v>33</v>
      </c>
    </row>
    <row r="2738" spans="1:7" x14ac:dyDescent="0.35">
      <c r="A2738">
        <v>12761.66</v>
      </c>
      <c r="B2738">
        <v>1760.74</v>
      </c>
      <c r="C2738">
        <v>22</v>
      </c>
      <c r="D2738" t="s">
        <v>42</v>
      </c>
      <c r="E2738" t="s">
        <v>37</v>
      </c>
      <c r="F2738" t="s">
        <v>23</v>
      </c>
      <c r="G2738" t="s">
        <v>38</v>
      </c>
    </row>
    <row r="2739" spans="1:7" x14ac:dyDescent="0.35">
      <c r="A2739">
        <v>5521.79</v>
      </c>
      <c r="B2739">
        <v>1093.81</v>
      </c>
      <c r="C2739">
        <v>5</v>
      </c>
      <c r="D2739" t="s">
        <v>40</v>
      </c>
      <c r="E2739" t="s">
        <v>66</v>
      </c>
      <c r="F2739" t="s">
        <v>13</v>
      </c>
      <c r="G2739" t="s">
        <v>41</v>
      </c>
    </row>
    <row r="2740" spans="1:7" x14ac:dyDescent="0.35">
      <c r="A2740">
        <v>189647.959999999</v>
      </c>
      <c r="B2740">
        <v>37003.7599999999</v>
      </c>
      <c r="C2740">
        <v>11</v>
      </c>
      <c r="D2740" t="s">
        <v>30</v>
      </c>
      <c r="E2740" t="s">
        <v>22</v>
      </c>
      <c r="F2740" t="s">
        <v>46</v>
      </c>
      <c r="G2740" t="s">
        <v>24</v>
      </c>
    </row>
    <row r="2741" spans="1:7" x14ac:dyDescent="0.35">
      <c r="A2741">
        <v>2600.5500000000002</v>
      </c>
      <c r="B2741">
        <v>321.64</v>
      </c>
      <c r="C2741">
        <v>3</v>
      </c>
      <c r="D2741" t="s">
        <v>32</v>
      </c>
      <c r="E2741" t="s">
        <v>31</v>
      </c>
      <c r="F2741" t="s">
        <v>13</v>
      </c>
      <c r="G2741" t="s">
        <v>28</v>
      </c>
    </row>
    <row r="2742" spans="1:7" x14ac:dyDescent="0.35">
      <c r="A2742">
        <v>3718.88</v>
      </c>
      <c r="B2742">
        <v>550.74</v>
      </c>
      <c r="C2742">
        <v>5</v>
      </c>
      <c r="D2742" t="s">
        <v>32</v>
      </c>
      <c r="E2742" t="s">
        <v>12</v>
      </c>
      <c r="F2742" t="s">
        <v>13</v>
      </c>
      <c r="G2742" t="s">
        <v>14</v>
      </c>
    </row>
    <row r="2743" spans="1:7" x14ac:dyDescent="0.35">
      <c r="A2743">
        <v>58649.41</v>
      </c>
      <c r="B2743">
        <v>7712.6399999999903</v>
      </c>
      <c r="C2743">
        <v>4</v>
      </c>
      <c r="D2743" t="s">
        <v>11</v>
      </c>
      <c r="E2743" t="s">
        <v>33</v>
      </c>
      <c r="F2743" t="s">
        <v>9</v>
      </c>
      <c r="G2743" t="s">
        <v>24</v>
      </c>
    </row>
    <row r="2744" spans="1:7" x14ac:dyDescent="0.35">
      <c r="A2744">
        <v>2728</v>
      </c>
      <c r="B2744">
        <v>286.70999999999998</v>
      </c>
      <c r="C2744">
        <v>2</v>
      </c>
      <c r="D2744" t="s">
        <v>42</v>
      </c>
      <c r="E2744" t="s">
        <v>22</v>
      </c>
      <c r="F2744" t="s">
        <v>46</v>
      </c>
      <c r="G2744" t="s">
        <v>24</v>
      </c>
    </row>
    <row r="2745" spans="1:7" x14ac:dyDescent="0.35">
      <c r="A2745">
        <v>135115.07999999999</v>
      </c>
      <c r="B2745">
        <v>22943.159999999902</v>
      </c>
      <c r="C2745">
        <v>3</v>
      </c>
      <c r="D2745" t="s">
        <v>18</v>
      </c>
      <c r="E2745" t="s">
        <v>10</v>
      </c>
      <c r="F2745" t="s">
        <v>46</v>
      </c>
      <c r="G2745"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C5D3B-EC77-4F66-AA6E-DEA2C47C6A47}">
  <sheetPr>
    <pageSetUpPr autoPageBreaks="0"/>
  </sheetPr>
  <dimension ref="A1"/>
  <sheetViews>
    <sheetView showFormulas="1" showGridLines="0" tabSelected="1" zoomScale="60" zoomScaleNormal="60" workbookViewId="0">
      <selection activeCell="AA19" sqref="AA19"/>
    </sheetView>
  </sheetViews>
  <sheetFormatPr defaultColWidth="5.6328125" defaultRowHeight="14.5" x14ac:dyDescent="0.35"/>
  <cols>
    <col min="1" max="16384" width="5.6328125" style="3"/>
  </cols>
  <sheetData/>
  <pageMargins left="0.7" right="0.7" top="0.75" bottom="0.75" header="0.3" footer="0.3"/>
  <pageSetup paperSize="9" orientation="landscape" horizontalDpi="30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Total ASV</vt:lpstr>
      <vt:lpstr>Sheet1</vt:lpstr>
      <vt:lpstr>Raw</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 Parab</dc:creator>
  <cp:lastModifiedBy>Chandan Parab</cp:lastModifiedBy>
  <dcterms:created xsi:type="dcterms:W3CDTF">2015-06-05T18:17:20Z</dcterms:created>
  <dcterms:modified xsi:type="dcterms:W3CDTF">2025-08-08T11:53:50Z</dcterms:modified>
</cp:coreProperties>
</file>