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 Hedengren\Desktop\final_solution3_steps_python\"/>
    </mc:Choice>
  </mc:AlternateContent>
  <bookViews>
    <workbookView xWindow="0" yWindow="0" windowWidth="19200" windowHeight="8130" activeTab="1"/>
  </bookViews>
  <sheets>
    <sheet name="Data" sheetId="7" r:id="rId1"/>
    <sheet name="Estimate" sheetId="5" r:id="rId2"/>
  </sheets>
  <definedNames>
    <definedName name="solver_adj" localSheetId="1" hidden="1">Estimate!$B$7:$B$8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Estimate!$B$7:$B$8</definedName>
    <definedName name="solver_lhs2" localSheetId="1" hidden="1">Estimate!$E$4:$E$23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Estimate!$B$11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F6" i="5" l="1"/>
  <c r="K4" i="5"/>
  <c r="J4" i="5"/>
  <c r="F5" i="5"/>
  <c r="G5" i="5" s="1"/>
  <c r="J5" i="5" l="1"/>
  <c r="K5" i="5"/>
  <c r="G6" i="5"/>
  <c r="J6" i="5" l="1"/>
  <c r="K6" i="5"/>
  <c r="F7" i="5"/>
  <c r="G7" i="5" l="1"/>
  <c r="F8" i="5"/>
  <c r="G8" i="5" l="1"/>
  <c r="J7" i="5"/>
  <c r="K7" i="5"/>
  <c r="F9" i="5"/>
  <c r="G9" i="5" l="1"/>
  <c r="J9" i="5" s="1"/>
  <c r="J8" i="5"/>
  <c r="K8" i="5"/>
  <c r="F10" i="5"/>
  <c r="K9" i="5" l="1"/>
  <c r="G10" i="5"/>
  <c r="F11" i="5"/>
  <c r="J10" i="5" l="1"/>
  <c r="K10" i="5"/>
  <c r="G11" i="5"/>
  <c r="F12" i="5"/>
  <c r="F13" i="5" s="1"/>
  <c r="J11" i="5" l="1"/>
  <c r="K11" i="5"/>
  <c r="G12" i="5"/>
  <c r="F14" i="5"/>
  <c r="G13" i="5" l="1"/>
  <c r="G14" i="5" s="1"/>
  <c r="J12" i="5"/>
  <c r="K12" i="5"/>
  <c r="F15" i="5"/>
  <c r="J14" i="5" l="1"/>
  <c r="K14" i="5"/>
  <c r="J13" i="5"/>
  <c r="K13" i="5"/>
  <c r="G15" i="5"/>
  <c r="F16" i="5"/>
  <c r="J15" i="5" l="1"/>
  <c r="K15" i="5"/>
  <c r="G16" i="5"/>
  <c r="F17" i="5"/>
  <c r="G17" i="5" l="1"/>
  <c r="J16" i="5"/>
  <c r="K16" i="5"/>
  <c r="F18" i="5"/>
  <c r="G18" i="5" l="1"/>
  <c r="J17" i="5"/>
  <c r="K17" i="5"/>
  <c r="F19" i="5"/>
  <c r="G19" i="5" l="1"/>
  <c r="J19" i="5" s="1"/>
  <c r="J18" i="5"/>
  <c r="K18" i="5"/>
  <c r="F20" i="5"/>
  <c r="G20" i="5" l="1"/>
  <c r="J20" i="5" s="1"/>
  <c r="K19" i="5"/>
  <c r="F21" i="5"/>
  <c r="G21" i="5" l="1"/>
  <c r="J21" i="5" s="1"/>
  <c r="K20" i="5"/>
  <c r="F22" i="5"/>
  <c r="G22" i="5" l="1"/>
  <c r="J22" i="5" s="1"/>
  <c r="K21" i="5"/>
  <c r="F23" i="5"/>
  <c r="F24" i="5" s="1"/>
  <c r="K22" i="5" l="1"/>
  <c r="G23" i="5"/>
  <c r="F25" i="5"/>
  <c r="G24" i="5" l="1"/>
  <c r="J23" i="5"/>
  <c r="K23" i="5"/>
  <c r="F26" i="5"/>
  <c r="G25" i="5" l="1"/>
  <c r="J24" i="5"/>
  <c r="K24" i="5"/>
  <c r="F27" i="5"/>
  <c r="J25" i="5" l="1"/>
  <c r="K25" i="5"/>
  <c r="G26" i="5"/>
  <c r="F28" i="5"/>
  <c r="J26" i="5" l="1"/>
  <c r="K26" i="5"/>
  <c r="G27" i="5"/>
  <c r="G28" i="5" s="1"/>
  <c r="F29" i="5"/>
  <c r="J27" i="5" l="1"/>
  <c r="K27" i="5"/>
  <c r="J28" i="5"/>
  <c r="K28" i="5"/>
  <c r="G29" i="5"/>
  <c r="F30" i="5"/>
  <c r="G30" i="5" l="1"/>
  <c r="J30" i="5" s="1"/>
  <c r="J29" i="5"/>
  <c r="K29" i="5"/>
  <c r="F31" i="5"/>
  <c r="G31" i="5" l="1"/>
  <c r="J31" i="5" s="1"/>
  <c r="K30" i="5"/>
  <c r="F32" i="5"/>
  <c r="G32" i="5" l="1"/>
  <c r="J32" i="5" s="1"/>
  <c r="K31" i="5"/>
  <c r="F33" i="5"/>
  <c r="G33" i="5" l="1"/>
  <c r="J33" i="5" s="1"/>
  <c r="K32" i="5"/>
  <c r="F34" i="5"/>
  <c r="F35" i="5" s="1"/>
  <c r="K33" i="5" l="1"/>
  <c r="G34" i="5"/>
  <c r="F36" i="5"/>
  <c r="G35" i="5" l="1"/>
  <c r="J34" i="5"/>
  <c r="K34" i="5"/>
  <c r="F37" i="5"/>
  <c r="G36" i="5" l="1"/>
  <c r="J35" i="5"/>
  <c r="K35" i="5"/>
  <c r="F38" i="5"/>
  <c r="J36" i="5" l="1"/>
  <c r="K36" i="5"/>
  <c r="G37" i="5"/>
  <c r="F39" i="5"/>
  <c r="K37" i="5" l="1"/>
  <c r="J37" i="5"/>
  <c r="G38" i="5"/>
  <c r="G39" i="5" s="1"/>
  <c r="F40" i="5"/>
  <c r="J39" i="5" l="1"/>
  <c r="K39" i="5"/>
  <c r="J38" i="5"/>
  <c r="K38" i="5"/>
  <c r="G40" i="5"/>
  <c r="F41" i="5"/>
  <c r="G41" i="5" l="1"/>
  <c r="J41" i="5" s="1"/>
  <c r="J40" i="5"/>
  <c r="K40" i="5"/>
  <c r="F42" i="5"/>
  <c r="K41" i="5" l="1"/>
  <c r="G42" i="5"/>
  <c r="J42" i="5" s="1"/>
  <c r="F43" i="5"/>
  <c r="K42" i="5" l="1"/>
  <c r="G43" i="5"/>
  <c r="J43" i="5" s="1"/>
  <c r="F44" i="5"/>
  <c r="G44" i="5" l="1"/>
  <c r="J44" i="5" s="1"/>
  <c r="K43" i="5"/>
  <c r="F45" i="5"/>
  <c r="G45" i="5" l="1"/>
  <c r="K45" i="5" s="1"/>
  <c r="K44" i="5"/>
  <c r="F46" i="5"/>
  <c r="G46" i="5" l="1"/>
  <c r="K46" i="5" s="1"/>
  <c r="J45" i="5"/>
  <c r="F47" i="5"/>
  <c r="J46" i="5" l="1"/>
  <c r="G47" i="5"/>
  <c r="J47" i="5" s="1"/>
  <c r="F48" i="5"/>
  <c r="G48" i="5" l="1"/>
  <c r="K48" i="5" s="1"/>
  <c r="K47" i="5"/>
  <c r="F49" i="5"/>
  <c r="G49" i="5" s="1"/>
  <c r="J48" i="5" l="1"/>
  <c r="J49" i="5"/>
  <c r="K49" i="5"/>
  <c r="F50" i="5"/>
  <c r="G50" i="5" s="1"/>
  <c r="J50" i="5" l="1"/>
  <c r="K50" i="5"/>
  <c r="F51" i="5"/>
  <c r="G51" i="5" s="1"/>
  <c r="J51" i="5" l="1"/>
  <c r="K51" i="5"/>
  <c r="F52" i="5"/>
  <c r="G52" i="5" s="1"/>
  <c r="J52" i="5" l="1"/>
  <c r="K52" i="5"/>
  <c r="F53" i="5"/>
  <c r="G53" i="5" s="1"/>
  <c r="K53" i="5" l="1"/>
  <c r="J53" i="5"/>
  <c r="F54" i="5"/>
  <c r="G54" i="5" s="1"/>
  <c r="J54" i="5" l="1"/>
  <c r="K54" i="5"/>
  <c r="F55" i="5"/>
  <c r="G55" i="5" s="1"/>
  <c r="K55" i="5" l="1"/>
  <c r="J55" i="5"/>
  <c r="F56" i="5"/>
  <c r="G56" i="5" s="1"/>
  <c r="J56" i="5" l="1"/>
  <c r="K56" i="5"/>
  <c r="F57" i="5"/>
  <c r="G57" i="5" s="1"/>
  <c r="J57" i="5" l="1"/>
  <c r="K57" i="5"/>
  <c r="F58" i="5"/>
  <c r="G58" i="5" s="1"/>
  <c r="J58" i="5" l="1"/>
  <c r="K58" i="5"/>
  <c r="F59" i="5"/>
  <c r="G59" i="5" s="1"/>
  <c r="J59" i="5" l="1"/>
  <c r="K59" i="5"/>
  <c r="F60" i="5"/>
  <c r="G60" i="5" s="1"/>
  <c r="J60" i="5" l="1"/>
  <c r="K60" i="5"/>
  <c r="F61" i="5"/>
  <c r="G61" i="5" s="1"/>
  <c r="K61" i="5" l="1"/>
  <c r="J61" i="5"/>
  <c r="F62" i="5"/>
  <c r="G62" i="5" s="1"/>
  <c r="J62" i="5" l="1"/>
  <c r="K62" i="5"/>
  <c r="F63" i="5"/>
  <c r="G63" i="5" s="1"/>
  <c r="K63" i="5" l="1"/>
  <c r="J63" i="5"/>
  <c r="F64" i="5"/>
  <c r="G64" i="5" s="1"/>
  <c r="J64" i="5" l="1"/>
  <c r="K64" i="5"/>
  <c r="F65" i="5"/>
  <c r="G65" i="5" s="1"/>
  <c r="J65" i="5" l="1"/>
  <c r="K65" i="5"/>
  <c r="F66" i="5"/>
  <c r="G66" i="5" s="1"/>
  <c r="J66" i="5" l="1"/>
  <c r="K66" i="5"/>
  <c r="F67" i="5"/>
  <c r="G67" i="5" s="1"/>
  <c r="J67" i="5" l="1"/>
  <c r="K67" i="5"/>
  <c r="F68" i="5"/>
  <c r="G68" i="5" s="1"/>
  <c r="J68" i="5" l="1"/>
  <c r="K68" i="5"/>
  <c r="F69" i="5"/>
  <c r="G69" i="5" s="1"/>
  <c r="K69" i="5" l="1"/>
  <c r="J69" i="5"/>
  <c r="F70" i="5"/>
  <c r="G70" i="5" s="1"/>
  <c r="J70" i="5" l="1"/>
  <c r="K70" i="5"/>
  <c r="F71" i="5"/>
  <c r="G71" i="5" s="1"/>
  <c r="J71" i="5" l="1"/>
  <c r="K71" i="5"/>
  <c r="F72" i="5"/>
  <c r="G72" i="5" s="1"/>
  <c r="J72" i="5" l="1"/>
  <c r="K72" i="5"/>
  <c r="F73" i="5"/>
  <c r="G73" i="5" s="1"/>
  <c r="J73" i="5" l="1"/>
  <c r="K73" i="5"/>
  <c r="F74" i="5"/>
  <c r="G74" i="5" s="1"/>
  <c r="J74" i="5" l="1"/>
  <c r="K74" i="5"/>
  <c r="F75" i="5"/>
  <c r="G75" i="5" s="1"/>
  <c r="J75" i="5" l="1"/>
  <c r="K75" i="5"/>
  <c r="F76" i="5"/>
  <c r="G76" i="5" s="1"/>
  <c r="J76" i="5" l="1"/>
  <c r="K76" i="5"/>
  <c r="F77" i="5"/>
  <c r="G77" i="5" s="1"/>
  <c r="K77" i="5" l="1"/>
  <c r="J77" i="5"/>
  <c r="F78" i="5"/>
  <c r="G78" i="5" s="1"/>
  <c r="J78" i="5" l="1"/>
  <c r="K78" i="5"/>
  <c r="F79" i="5"/>
  <c r="G79" i="5" s="1"/>
  <c r="K79" i="5" l="1"/>
  <c r="J79" i="5"/>
  <c r="F80" i="5"/>
  <c r="G80" i="5" s="1"/>
  <c r="J80" i="5" l="1"/>
  <c r="K80" i="5"/>
  <c r="F81" i="5"/>
  <c r="G81" i="5" s="1"/>
  <c r="J81" i="5" l="1"/>
  <c r="K81" i="5"/>
  <c r="F82" i="5"/>
  <c r="G82" i="5" s="1"/>
  <c r="J82" i="5" l="1"/>
  <c r="K82" i="5"/>
  <c r="F83" i="5"/>
  <c r="G83" i="5" s="1"/>
  <c r="J83" i="5" l="1"/>
  <c r="K83" i="5"/>
  <c r="F84" i="5"/>
  <c r="G84" i="5" s="1"/>
  <c r="J84" i="5" l="1"/>
  <c r="K84" i="5"/>
  <c r="F85" i="5"/>
  <c r="G85" i="5" s="1"/>
  <c r="K85" i="5" l="1"/>
  <c r="J85" i="5"/>
  <c r="F86" i="5"/>
  <c r="G86" i="5" s="1"/>
  <c r="J86" i="5" l="1"/>
  <c r="K86" i="5"/>
  <c r="F87" i="5"/>
  <c r="G87" i="5" s="1"/>
  <c r="J87" i="5" l="1"/>
  <c r="K87" i="5"/>
  <c r="F88" i="5"/>
  <c r="G88" i="5" s="1"/>
  <c r="J88" i="5" l="1"/>
  <c r="K88" i="5"/>
  <c r="F89" i="5"/>
  <c r="G89" i="5" s="1"/>
  <c r="J89" i="5" l="1"/>
  <c r="K89" i="5"/>
  <c r="F90" i="5"/>
  <c r="G90" i="5" s="1"/>
  <c r="J90" i="5" l="1"/>
  <c r="K90" i="5"/>
  <c r="F91" i="5"/>
  <c r="G91" i="5" s="1"/>
  <c r="J91" i="5" l="1"/>
  <c r="K91" i="5"/>
  <c r="F92" i="5"/>
  <c r="G92" i="5" s="1"/>
  <c r="J92" i="5" l="1"/>
  <c r="K92" i="5"/>
  <c r="F93" i="5"/>
  <c r="G93" i="5" s="1"/>
  <c r="K93" i="5" l="1"/>
  <c r="J93" i="5"/>
  <c r="F94" i="5"/>
  <c r="G94" i="5" s="1"/>
  <c r="J94" i="5" l="1"/>
  <c r="K94" i="5"/>
  <c r="F95" i="5"/>
  <c r="G95" i="5" s="1"/>
  <c r="J95" i="5" l="1"/>
  <c r="K95" i="5"/>
  <c r="F96" i="5"/>
  <c r="G96" i="5" s="1"/>
  <c r="J96" i="5" l="1"/>
  <c r="K96" i="5"/>
  <c r="F97" i="5"/>
  <c r="G97" i="5" s="1"/>
  <c r="J97" i="5" l="1"/>
  <c r="K97" i="5"/>
  <c r="F98" i="5"/>
  <c r="G98" i="5" s="1"/>
  <c r="J98" i="5" l="1"/>
  <c r="K98" i="5"/>
  <c r="F99" i="5"/>
  <c r="G99" i="5" s="1"/>
  <c r="J99" i="5" l="1"/>
  <c r="K99" i="5"/>
  <c r="F100" i="5"/>
  <c r="G100" i="5" s="1"/>
  <c r="J100" i="5" l="1"/>
  <c r="K100" i="5"/>
  <c r="F101" i="5"/>
  <c r="G101" i="5" s="1"/>
  <c r="K101" i="5" l="1"/>
  <c r="J101" i="5"/>
  <c r="F102" i="5"/>
  <c r="G102" i="5" s="1"/>
  <c r="J102" i="5" l="1"/>
  <c r="K102" i="5"/>
  <c r="F103" i="5"/>
  <c r="G103" i="5" s="1"/>
  <c r="J103" i="5" l="1"/>
  <c r="K103" i="5"/>
  <c r="F104" i="5"/>
  <c r="F105" i="5" s="1"/>
  <c r="G104" i="5" l="1"/>
  <c r="F106" i="5"/>
  <c r="G105" i="5" l="1"/>
  <c r="G106" i="5" s="1"/>
  <c r="J104" i="5"/>
  <c r="K104" i="5"/>
  <c r="F107" i="5"/>
  <c r="J106" i="5" l="1"/>
  <c r="K106" i="5"/>
  <c r="J105" i="5"/>
  <c r="K105" i="5"/>
  <c r="G107" i="5"/>
  <c r="F108" i="5"/>
  <c r="G108" i="5" l="1"/>
  <c r="J107" i="5"/>
  <c r="K107" i="5"/>
  <c r="F109" i="5"/>
  <c r="G109" i="5" l="1"/>
  <c r="K109" i="5" s="1"/>
  <c r="J108" i="5"/>
  <c r="K108" i="5"/>
  <c r="F110" i="5"/>
  <c r="G110" i="5" l="1"/>
  <c r="J110" i="5" s="1"/>
  <c r="J109" i="5"/>
  <c r="F111" i="5"/>
  <c r="G111" i="5" l="1"/>
  <c r="J111" i="5" s="1"/>
  <c r="K110" i="5"/>
  <c r="F112" i="5"/>
  <c r="G112" i="5" l="1"/>
  <c r="J112" i="5" s="1"/>
  <c r="K111" i="5"/>
  <c r="F113" i="5"/>
  <c r="G113" i="5" l="1"/>
  <c r="J113" i="5" s="1"/>
  <c r="K112" i="5"/>
  <c r="F114" i="5"/>
  <c r="G114" i="5" s="1"/>
  <c r="K113" i="5" l="1"/>
  <c r="J114" i="5"/>
  <c r="K114" i="5"/>
  <c r="F115" i="5"/>
  <c r="G115" i="5" s="1"/>
  <c r="J115" i="5" l="1"/>
  <c r="K115" i="5"/>
  <c r="F116" i="5"/>
  <c r="G116" i="5" s="1"/>
  <c r="J116" i="5" l="1"/>
  <c r="K116" i="5"/>
  <c r="F117" i="5"/>
  <c r="G117" i="5" s="1"/>
  <c r="K117" i="5" l="1"/>
  <c r="J117" i="5"/>
  <c r="F118" i="5"/>
  <c r="G118" i="5" s="1"/>
  <c r="J118" i="5" l="1"/>
  <c r="K118" i="5"/>
  <c r="F119" i="5"/>
  <c r="G119" i="5" s="1"/>
  <c r="J119" i="5" l="1"/>
  <c r="K119" i="5"/>
  <c r="F120" i="5"/>
  <c r="G120" i="5" s="1"/>
  <c r="J120" i="5" l="1"/>
  <c r="K120" i="5"/>
  <c r="F121" i="5"/>
  <c r="G121" i="5" s="1"/>
  <c r="J121" i="5" l="1"/>
  <c r="K121" i="5"/>
  <c r="F122" i="5"/>
  <c r="G122" i="5" s="1"/>
  <c r="J122" i="5" l="1"/>
  <c r="K122" i="5"/>
  <c r="F123" i="5"/>
  <c r="G123" i="5" s="1"/>
  <c r="J123" i="5" l="1"/>
  <c r="K123" i="5"/>
  <c r="F124" i="5"/>
  <c r="G124" i="5" s="1"/>
  <c r="J124" i="5" l="1"/>
  <c r="K124" i="5"/>
  <c r="F125" i="5"/>
  <c r="G125" i="5" s="1"/>
  <c r="K125" i="5" l="1"/>
  <c r="J125" i="5"/>
  <c r="F126" i="5"/>
  <c r="G126" i="5" s="1"/>
  <c r="J126" i="5" l="1"/>
  <c r="K126" i="5"/>
  <c r="F127" i="5"/>
  <c r="G127" i="5" s="1"/>
  <c r="J127" i="5" l="1"/>
  <c r="K127" i="5"/>
  <c r="F128" i="5"/>
  <c r="G128" i="5" s="1"/>
  <c r="J128" i="5" l="1"/>
  <c r="K128" i="5"/>
  <c r="F129" i="5"/>
  <c r="G129" i="5" s="1"/>
  <c r="J129" i="5" l="1"/>
  <c r="K129" i="5"/>
  <c r="F130" i="5"/>
  <c r="G130" i="5" s="1"/>
  <c r="J130" i="5" l="1"/>
  <c r="K130" i="5"/>
  <c r="F131" i="5"/>
  <c r="G131" i="5" s="1"/>
  <c r="J131" i="5" l="1"/>
  <c r="K131" i="5"/>
  <c r="F132" i="5"/>
  <c r="G132" i="5" s="1"/>
  <c r="J132" i="5" l="1"/>
  <c r="K132" i="5"/>
  <c r="F133" i="5"/>
  <c r="G133" i="5" s="1"/>
  <c r="K133" i="5" l="1"/>
  <c r="J133" i="5"/>
  <c r="F134" i="5"/>
  <c r="G134" i="5" s="1"/>
  <c r="J134" i="5" l="1"/>
  <c r="K134" i="5"/>
  <c r="F135" i="5"/>
  <c r="G135" i="5" s="1"/>
  <c r="J135" i="5" l="1"/>
  <c r="K135" i="5"/>
  <c r="F136" i="5"/>
  <c r="G136" i="5" s="1"/>
  <c r="J136" i="5" l="1"/>
  <c r="K136" i="5"/>
  <c r="F137" i="5"/>
  <c r="G137" i="5" s="1"/>
  <c r="J137" i="5" l="1"/>
  <c r="K137" i="5"/>
  <c r="F138" i="5"/>
  <c r="G138" i="5" s="1"/>
  <c r="J138" i="5" l="1"/>
  <c r="K138" i="5"/>
  <c r="F139" i="5"/>
  <c r="G139" i="5" s="1"/>
  <c r="J139" i="5" l="1"/>
  <c r="K139" i="5"/>
  <c r="F140" i="5"/>
  <c r="G140" i="5" s="1"/>
  <c r="J140" i="5" l="1"/>
  <c r="K140" i="5"/>
  <c r="F141" i="5"/>
  <c r="G141" i="5" s="1"/>
  <c r="K141" i="5" l="1"/>
  <c r="J141" i="5"/>
  <c r="F142" i="5"/>
  <c r="G142" i="5" s="1"/>
  <c r="J142" i="5" l="1"/>
  <c r="K142" i="5"/>
  <c r="F143" i="5"/>
  <c r="G143" i="5" s="1"/>
  <c r="J143" i="5" l="1"/>
  <c r="K143" i="5"/>
  <c r="F144" i="5"/>
  <c r="G144" i="5" s="1"/>
  <c r="J144" i="5" l="1"/>
  <c r="K144" i="5"/>
  <c r="F145" i="5"/>
  <c r="G145" i="5" s="1"/>
  <c r="J145" i="5" l="1"/>
  <c r="K145" i="5"/>
  <c r="F146" i="5"/>
  <c r="G146" i="5" s="1"/>
  <c r="J146" i="5" l="1"/>
  <c r="K146" i="5"/>
  <c r="F147" i="5"/>
  <c r="G147" i="5" s="1"/>
  <c r="J147" i="5" l="1"/>
  <c r="K147" i="5"/>
  <c r="F148" i="5"/>
  <c r="G148" i="5" s="1"/>
  <c r="J148" i="5" l="1"/>
  <c r="K148" i="5"/>
  <c r="F149" i="5"/>
  <c r="G149" i="5" s="1"/>
  <c r="K149" i="5" l="1"/>
  <c r="J149" i="5"/>
  <c r="F150" i="5"/>
  <c r="G150" i="5" s="1"/>
  <c r="J150" i="5" l="1"/>
  <c r="K150" i="5"/>
  <c r="F151" i="5"/>
  <c r="G151" i="5" s="1"/>
  <c r="J151" i="5" l="1"/>
  <c r="K151" i="5"/>
  <c r="F152" i="5"/>
  <c r="G152" i="5" s="1"/>
  <c r="J152" i="5" l="1"/>
  <c r="K152" i="5"/>
  <c r="F153" i="5"/>
  <c r="G153" i="5" s="1"/>
  <c r="J153" i="5" l="1"/>
  <c r="K153" i="5"/>
  <c r="F154" i="5"/>
  <c r="G154" i="5" s="1"/>
  <c r="J154" i="5" l="1"/>
  <c r="K154" i="5"/>
  <c r="F155" i="5"/>
  <c r="G155" i="5" s="1"/>
  <c r="J155" i="5" l="1"/>
  <c r="K155" i="5"/>
  <c r="F156" i="5"/>
  <c r="G156" i="5" s="1"/>
  <c r="J156" i="5" l="1"/>
  <c r="K156" i="5"/>
  <c r="F157" i="5"/>
  <c r="G157" i="5" s="1"/>
  <c r="K157" i="5" l="1"/>
  <c r="J157" i="5"/>
  <c r="F158" i="5"/>
  <c r="G158" i="5" s="1"/>
  <c r="J158" i="5" l="1"/>
  <c r="K158" i="5"/>
  <c r="F159" i="5"/>
  <c r="G159" i="5" s="1"/>
  <c r="J159" i="5" l="1"/>
  <c r="K159" i="5"/>
  <c r="F160" i="5"/>
  <c r="G160" i="5" s="1"/>
  <c r="J160" i="5" l="1"/>
  <c r="K160" i="5"/>
  <c r="F161" i="5"/>
  <c r="G161" i="5" s="1"/>
  <c r="J161" i="5" l="1"/>
  <c r="K161" i="5"/>
  <c r="F162" i="5"/>
  <c r="G162" i="5" s="1"/>
  <c r="J162" i="5" l="1"/>
  <c r="K162" i="5"/>
  <c r="F163" i="5"/>
  <c r="G163" i="5" s="1"/>
  <c r="J163" i="5" l="1"/>
  <c r="K163" i="5"/>
  <c r="F164" i="5"/>
  <c r="G164" i="5" s="1"/>
  <c r="J164" i="5" l="1"/>
  <c r="K164" i="5"/>
  <c r="F165" i="5"/>
  <c r="G165" i="5" s="1"/>
  <c r="K165" i="5" l="1"/>
  <c r="J165" i="5"/>
  <c r="F166" i="5"/>
  <c r="G166" i="5" s="1"/>
  <c r="J166" i="5" l="1"/>
  <c r="K166" i="5"/>
  <c r="F167" i="5"/>
  <c r="G167" i="5" s="1"/>
  <c r="J167" i="5" l="1"/>
  <c r="K167" i="5"/>
  <c r="F168" i="5"/>
  <c r="G168" i="5" s="1"/>
  <c r="J168" i="5" l="1"/>
  <c r="K168" i="5"/>
  <c r="F169" i="5"/>
  <c r="G169" i="5" s="1"/>
  <c r="J169" i="5" l="1"/>
  <c r="K169" i="5"/>
  <c r="F170" i="5"/>
  <c r="G170" i="5" s="1"/>
  <c r="J170" i="5" l="1"/>
  <c r="K170" i="5"/>
  <c r="F171" i="5"/>
  <c r="G171" i="5" s="1"/>
  <c r="J171" i="5" l="1"/>
  <c r="K171" i="5"/>
  <c r="F172" i="5"/>
  <c r="G172" i="5" s="1"/>
  <c r="J172" i="5" l="1"/>
  <c r="K172" i="5"/>
  <c r="F173" i="5"/>
  <c r="G173" i="5" s="1"/>
  <c r="K173" i="5" l="1"/>
  <c r="J173" i="5"/>
  <c r="F174" i="5"/>
  <c r="G174" i="5" s="1"/>
  <c r="J174" i="5" l="1"/>
  <c r="K174" i="5"/>
  <c r="F175" i="5"/>
  <c r="G175" i="5" s="1"/>
  <c r="J175" i="5" l="1"/>
  <c r="K175" i="5"/>
  <c r="F176" i="5"/>
  <c r="G176" i="5" s="1"/>
  <c r="J176" i="5" l="1"/>
  <c r="K176" i="5"/>
  <c r="F177" i="5"/>
  <c r="G177" i="5" s="1"/>
  <c r="J177" i="5" l="1"/>
  <c r="K177" i="5"/>
  <c r="F178" i="5"/>
  <c r="G178" i="5" s="1"/>
  <c r="J178" i="5" l="1"/>
  <c r="K178" i="5"/>
  <c r="F179" i="5"/>
  <c r="G179" i="5" s="1"/>
  <c r="J179" i="5" l="1"/>
  <c r="K179" i="5"/>
  <c r="F180" i="5"/>
  <c r="G180" i="5" s="1"/>
  <c r="J180" i="5" l="1"/>
  <c r="K180" i="5"/>
  <c r="F181" i="5"/>
  <c r="G181" i="5" s="1"/>
  <c r="J181" i="5" l="1"/>
  <c r="K181" i="5"/>
  <c r="F182" i="5"/>
  <c r="G182" i="5" s="1"/>
  <c r="J182" i="5" l="1"/>
  <c r="K182" i="5"/>
  <c r="F183" i="5"/>
  <c r="G183" i="5" s="1"/>
  <c r="J183" i="5" l="1"/>
  <c r="K183" i="5"/>
  <c r="F184" i="5"/>
  <c r="G184" i="5" s="1"/>
  <c r="J184" i="5" l="1"/>
  <c r="K184" i="5"/>
  <c r="F185" i="5"/>
  <c r="G185" i="5" s="1"/>
  <c r="J185" i="5" l="1"/>
  <c r="K185" i="5"/>
  <c r="F186" i="5"/>
  <c r="G186" i="5" s="1"/>
  <c r="J186" i="5" l="1"/>
  <c r="K186" i="5"/>
  <c r="F187" i="5"/>
  <c r="G187" i="5" s="1"/>
  <c r="J187" i="5" l="1"/>
  <c r="K187" i="5"/>
  <c r="F188" i="5"/>
  <c r="G188" i="5" s="1"/>
  <c r="J188" i="5" l="1"/>
  <c r="K188" i="5"/>
  <c r="F189" i="5"/>
  <c r="G189" i="5" s="1"/>
  <c r="J189" i="5" l="1"/>
  <c r="K189" i="5"/>
  <c r="F190" i="5"/>
  <c r="G190" i="5" s="1"/>
  <c r="J190" i="5" l="1"/>
  <c r="K190" i="5"/>
  <c r="F191" i="5"/>
  <c r="G191" i="5" s="1"/>
  <c r="J191" i="5" l="1"/>
  <c r="K191" i="5"/>
  <c r="F192" i="5"/>
  <c r="G192" i="5" s="1"/>
  <c r="J192" i="5" l="1"/>
  <c r="K192" i="5"/>
  <c r="F193" i="5"/>
  <c r="G193" i="5" s="1"/>
  <c r="J193" i="5" l="1"/>
  <c r="K193" i="5"/>
  <c r="F194" i="5"/>
  <c r="G194" i="5" s="1"/>
  <c r="J194" i="5" l="1"/>
  <c r="K194" i="5"/>
  <c r="F195" i="5"/>
  <c r="G195" i="5" s="1"/>
  <c r="J195" i="5" l="1"/>
  <c r="K195" i="5"/>
  <c r="F196" i="5"/>
  <c r="G196" i="5" s="1"/>
  <c r="J196" i="5" l="1"/>
  <c r="K196" i="5"/>
  <c r="F197" i="5"/>
  <c r="G197" i="5" s="1"/>
  <c r="J197" i="5" l="1"/>
  <c r="K197" i="5"/>
  <c r="F198" i="5"/>
  <c r="G198" i="5" s="1"/>
  <c r="J198" i="5" l="1"/>
  <c r="K198" i="5"/>
  <c r="F199" i="5"/>
  <c r="G199" i="5" s="1"/>
  <c r="J199" i="5" l="1"/>
  <c r="K199" i="5"/>
  <c r="F200" i="5"/>
  <c r="G200" i="5" s="1"/>
  <c r="J200" i="5" l="1"/>
  <c r="K200" i="5"/>
  <c r="F201" i="5"/>
  <c r="G201" i="5" s="1"/>
  <c r="J201" i="5" l="1"/>
  <c r="K201" i="5"/>
  <c r="F202" i="5"/>
  <c r="G202" i="5" s="1"/>
  <c r="J202" i="5" l="1"/>
  <c r="K202" i="5"/>
  <c r="F203" i="5"/>
  <c r="G203" i="5" s="1"/>
  <c r="J203" i="5" l="1"/>
  <c r="K203" i="5"/>
  <c r="F204" i="5"/>
  <c r="G204" i="5" s="1"/>
  <c r="J204" i="5" l="1"/>
  <c r="K204" i="5"/>
  <c r="B11" i="5" s="1"/>
  <c r="B12" i="5"/>
</calcChain>
</file>

<file path=xl/sharedStrings.xml><?xml version="1.0" encoding="utf-8"?>
<sst xmlns="http://schemas.openxmlformats.org/spreadsheetml/2006/main" count="26" uniqueCount="22">
  <si>
    <t>time</t>
  </si>
  <si>
    <t>error^2</t>
  </si>
  <si>
    <t>model</t>
  </si>
  <si>
    <t>Sum of Squared Errors</t>
  </si>
  <si>
    <t>Minimize Either of These</t>
  </si>
  <si>
    <t>Sum of Absolute Errors</t>
  </si>
  <si>
    <t>abs(error)</t>
  </si>
  <si>
    <t>Model Parameters</t>
  </si>
  <si>
    <t>manipulated</t>
  </si>
  <si>
    <t>gain (K)</t>
  </si>
  <si>
    <r>
      <t>tau (</t>
    </r>
    <r>
      <rPr>
        <b/>
        <sz val="10"/>
        <rFont val="Symbol"/>
        <family val="1"/>
        <charset val="2"/>
      </rPr>
      <t>t</t>
    </r>
    <r>
      <rPr>
        <b/>
        <sz val="10"/>
        <rFont val="Arial"/>
        <family val="2"/>
      </rPr>
      <t>)</t>
    </r>
  </si>
  <si>
    <t>Parameter Estimation</t>
  </si>
  <si>
    <t>Time</t>
  </si>
  <si>
    <t>Pump</t>
  </si>
  <si>
    <t>Height 1</t>
  </si>
  <si>
    <t>Height 2</t>
  </si>
  <si>
    <t>Measured</t>
  </si>
  <si>
    <t>h1</t>
  </si>
  <si>
    <t>h2</t>
  </si>
  <si>
    <t>pump</t>
  </si>
  <si>
    <t>1st order</t>
  </si>
  <si>
    <t>2nd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</si>
</sst>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92D050"/>
      <name val="Arial"/>
      <family val="2"/>
    </font>
    <font>
      <b/>
      <sz val="1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1" fillId="0" borderId="0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4" fillId="0" borderId="0" xfId="0" applyFont="1"/>
    <xf numFmtId="0" fontId="5" fillId="0" borderId="0" xfId="0" applyFont="1"/>
    <xf numFmtId="0" fontId="0" fillId="0" borderId="0" xfId="0" applyFill="1" applyBorder="1"/>
    <xf numFmtId="0" fontId="0" fillId="3" borderId="2" xfId="0" applyFill="1" applyBorder="1"/>
    <xf numFmtId="0" fontId="0" fillId="3" borderId="4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Parameter Estimation</a:t>
            </a:r>
          </a:p>
        </c:rich>
      </c:tx>
      <c:layout>
        <c:manualLayout>
          <c:xMode val="edge"/>
          <c:yMode val="edge"/>
          <c:x val="0.29946725032197224"/>
          <c:y val="3.26632428051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15447125173426"/>
          <c:y val="0.17839210113233661"/>
          <c:w val="0.76280293338618721"/>
          <c:h val="0.64824120603015079"/>
        </c:manualLayout>
      </c:layout>
      <c:scatterChart>
        <c:scatterStyle val="lineMarker"/>
        <c:varyColors val="0"/>
        <c:ser>
          <c:idx val="3"/>
          <c:order val="0"/>
          <c:tx>
            <c:v>T1 Level (Model)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Estimate!$D$4:$D$499</c:f>
              <c:numCache>
                <c:formatCode>0.00E+00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Estimate!$F$4:$F$499</c:f>
              <c:numCache>
                <c:formatCode>0.00E+00</c:formatCode>
                <c:ptCount val="496"/>
                <c:pt idx="0" formatCode="General">
                  <c:v>0</c:v>
                </c:pt>
                <c:pt idx="1">
                  <c:v>2.5659734440026224E-2</c:v>
                </c:pt>
                <c:pt idx="2" formatCode="General">
                  <c:v>5.0155209303659756E-2</c:v>
                </c:pt>
                <c:pt idx="3" formatCode="General">
                  <c:v>7.3539250560880523E-2</c:v>
                </c:pt>
                <c:pt idx="4" formatCode="General">
                  <c:v>9.5862287308015132E-2</c:v>
                </c:pt>
                <c:pt idx="5" formatCode="General">
                  <c:v>0.1171724605211267</c:v>
                </c:pt>
                <c:pt idx="6" formatCode="General">
                  <c:v>0.13751572687493538</c:v>
                </c:pt>
                <c:pt idx="7" formatCode="General">
                  <c:v>0.15693595785116105</c:v>
                </c:pt>
                <c:pt idx="8" formatCode="General">
                  <c:v>0.1754750343500216</c:v>
                </c:pt>
                <c:pt idx="9" formatCode="General">
                  <c:v>0.19317293700892199</c:v>
                </c:pt>
                <c:pt idx="10" formatCode="General">
                  <c:v>0.21006783242311181</c:v>
                </c:pt>
                <c:pt idx="11" formatCode="General">
                  <c:v>0.22619615545425154</c:v>
                </c:pt>
                <c:pt idx="12" formatCode="General">
                  <c:v>0.24159268780439072</c:v>
                </c:pt>
                <c:pt idx="13" formatCode="General">
                  <c:v>0.25629063302480781</c:v>
                </c:pt>
                <c:pt idx="14" formatCode="General">
                  <c:v>0.27032168812147239</c:v>
                </c:pt>
                <c:pt idx="15" formatCode="General">
                  <c:v>0.28371611191155166</c:v>
                </c:pt>
                <c:pt idx="16" formatCode="General">
                  <c:v>0.29650279027837606</c:v>
                </c:pt>
                <c:pt idx="17" formatCode="General">
                  <c:v>0.30870929846558992</c:v>
                </c:pt>
                <c:pt idx="18" formatCode="General">
                  <c:v>0.32036196054482879</c:v>
                </c:pt>
                <c:pt idx="19" formatCode="General">
                  <c:v>0.33148590618516882</c:v>
                </c:pt>
                <c:pt idx="20" formatCode="General">
                  <c:v>0.34210512484677458</c:v>
                </c:pt>
                <c:pt idx="21" formatCode="General">
                  <c:v>0.35224251751561803</c:v>
                </c:pt>
                <c:pt idx="22" formatCode="General">
                  <c:v>0.36191994609083689</c:v>
                </c:pt>
                <c:pt idx="23" formatCode="General">
                  <c:v>0.37115828053123961</c:v>
                </c:pt>
                <c:pt idx="24" formatCode="General">
                  <c:v>0.37997744386263121</c:v>
                </c:pt>
                <c:pt idx="25" formatCode="General">
                  <c:v>0.38839645514302079</c:v>
                </c:pt>
                <c:pt idx="26" formatCode="General">
                  <c:v>0.39643347047836808</c:v>
                </c:pt>
                <c:pt idx="27" formatCode="General">
                  <c:v>0.40410582217732183</c:v>
                </c:pt>
                <c:pt idx="28" formatCode="General">
                  <c:v>0.41143005612938938</c:v>
                </c:pt>
                <c:pt idx="29" formatCode="General">
                  <c:v>0.41842196748714616</c:v>
                </c:pt>
                <c:pt idx="30" formatCode="General">
                  <c:v>0.42509663472943543</c:v>
                </c:pt>
                <c:pt idx="31" formatCode="General">
                  <c:v>0.43146845217901802</c:v>
                </c:pt>
                <c:pt idx="32" formatCode="General">
                  <c:v>0.43755116104479819</c:v>
                </c:pt>
                <c:pt idx="33" formatCode="General">
                  <c:v>0.44335787905556989</c:v>
                </c:pt>
                <c:pt idx="34" formatCode="General">
                  <c:v>0.44890112874919069</c:v>
                </c:pt>
                <c:pt idx="35" formatCode="General">
                  <c:v>0.45419286447819046</c:v>
                </c:pt>
                <c:pt idx="36" formatCode="General">
                  <c:v>0.45924449819005408</c:v>
                </c:pt>
                <c:pt idx="37" formatCode="General">
                  <c:v>0.46406692403777511</c:v>
                </c:pt>
                <c:pt idx="38" formatCode="General">
                  <c:v>0.46867054187375401</c:v>
                </c:pt>
                <c:pt idx="39" formatCode="General">
                  <c:v>0.47306527967770773</c:v>
                </c:pt>
                <c:pt idx="40" formatCode="General">
                  <c:v>0.47726061496695704</c:v>
                </c:pt>
                <c:pt idx="41" formatCode="General">
                  <c:v>0.48126559523526474</c:v>
                </c:pt>
                <c:pt idx="42" formatCode="General">
                  <c:v>0.48508885746430203</c:v>
                </c:pt>
                <c:pt idx="43" formatCode="General">
                  <c:v>0.4887386467498207</c:v>
                </c:pt>
                <c:pt idx="44" formatCode="General">
                  <c:v>0.49222283408269984</c:v>
                </c:pt>
                <c:pt idx="45" formatCode="General">
                  <c:v>0.49554893332321265</c:v>
                </c:pt>
                <c:pt idx="46" formatCode="General">
                  <c:v>0.49872411740511963</c:v>
                </c:pt>
                <c:pt idx="47" formatCode="General">
                  <c:v>0.50175523380453324</c:v>
                </c:pt>
                <c:pt idx="48" formatCode="General">
                  <c:v>0.5046488193069133</c:v>
                </c:pt>
                <c:pt idx="49" formatCode="General">
                  <c:v>0.50741111410403961</c:v>
                </c:pt>
                <c:pt idx="50" formatCode="General">
                  <c:v>0.51004807525136175</c:v>
                </c:pt>
                <c:pt idx="51" formatCode="General">
                  <c:v>0.49973552229473589</c:v>
                </c:pt>
                <c:pt idx="52" formatCode="General">
                  <c:v>0.48989088098251427</c:v>
                </c:pt>
                <c:pt idx="53" formatCode="General">
                  <c:v>0.48049292075152888</c:v>
                </c:pt>
                <c:pt idx="54" formatCode="General">
                  <c:v>0.47152137433332303</c:v>
                </c:pt>
                <c:pt idx="55" formatCode="General">
                  <c:v>0.46295689404656376</c:v>
                </c:pt>
                <c:pt idx="56" formatCode="General">
                  <c:v>0.45478101007259919</c:v>
                </c:pt>
                <c:pt idx="57" formatCode="General">
                  <c:v>0.44697609062417998</c:v>
                </c:pt>
                <c:pt idx="58" formatCode="General">
                  <c:v>0.43952530392144584</c:v>
                </c:pt>
                <c:pt idx="59" formatCode="General">
                  <c:v>0.43241258189317638</c:v>
                </c:pt>
                <c:pt idx="60" formatCode="General">
                  <c:v>0.42562258552502574</c:v>
                </c:pt>
                <c:pt idx="61" formatCode="General">
                  <c:v>0.41914067178001246</c:v>
                </c:pt>
                <c:pt idx="62" formatCode="General">
                  <c:v>0.41295286201992631</c:v>
                </c:pt>
                <c:pt idx="63" formatCode="General">
                  <c:v>0.4070458118595513</c:v>
                </c:pt>
                <c:pt idx="64" formatCode="General">
                  <c:v>0.40140678238869365</c:v>
                </c:pt>
                <c:pt idx="65" formatCode="General">
                  <c:v>0.39602361269995306</c:v>
                </c:pt>
                <c:pt idx="66" formatCode="General">
                  <c:v>0.39088469366299189</c:v>
                </c:pt>
                <c:pt idx="67" formatCode="General">
                  <c:v>0.38597894288874496</c:v>
                </c:pt>
                <c:pt idx="68" formatCode="General">
                  <c:v>0.38129578082957855</c:v>
                </c:pt>
                <c:pt idx="69" formatCode="General">
                  <c:v>0.37682510796385749</c:v>
                </c:pt>
                <c:pt idx="70" formatCode="General">
                  <c:v>0.37255728301571717</c:v>
                </c:pt>
                <c:pt idx="71" formatCode="General">
                  <c:v>0.36848310216307029</c:v>
                </c:pt>
                <c:pt idx="72" formatCode="General">
                  <c:v>0.36459377918900887</c:v>
                </c:pt>
                <c:pt idx="73" formatCode="General">
                  <c:v>0.36088092653379733</c:v>
                </c:pt>
                <c:pt idx="74" formatCode="General">
                  <c:v>0.3573365372065937</c:v>
                </c:pt>
                <c:pt idx="75" formatCode="General">
                  <c:v>0.35395296751789046</c:v>
                </c:pt>
                <c:pt idx="76" formatCode="General">
                  <c:v>0.35072292059543686</c:v>
                </c:pt>
                <c:pt idx="77" formatCode="General">
                  <c:v>0.34763943064809361</c:v>
                </c:pt>
                <c:pt idx="78" formatCode="General">
                  <c:v>0.34469584794368363</c:v>
                </c:pt>
                <c:pt idx="79" formatCode="General">
                  <c:v>0.34188582446844357</c:v>
                </c:pt>
                <c:pt idx="80" formatCode="General">
                  <c:v>0.33920330023714862</c:v>
                </c:pt>
                <c:pt idx="81" formatCode="General">
                  <c:v>0.33664249022438897</c:v>
                </c:pt>
                <c:pt idx="82" formatCode="General">
                  <c:v>0.33419787188881311</c:v>
                </c:pt>
                <c:pt idx="83" formatCode="General">
                  <c:v>0.33186417326343426</c:v>
                </c:pt>
                <c:pt idx="84" formatCode="General">
                  <c:v>0.32963636158631521</c:v>
                </c:pt>
                <c:pt idx="85" formatCode="General">
                  <c:v>0.32750963244711362</c:v>
                </c:pt>
                <c:pt idx="86" formatCode="General">
                  <c:v>0.32547939942608095</c:v>
                </c:pt>
                <c:pt idx="87" formatCode="General">
                  <c:v>0.32354128420317169</c:v>
                </c:pt>
                <c:pt idx="88" formatCode="General">
                  <c:v>0.32169110711593168</c:v>
                </c:pt>
                <c:pt idx="89" formatCode="General">
                  <c:v>0.31992487814580395</c:v>
                </c:pt>
                <c:pt idx="90" formatCode="General">
                  <c:v>0.31823878831341285</c:v>
                </c:pt>
                <c:pt idx="91" formatCode="General">
                  <c:v>0.31662920146426998</c:v>
                </c:pt>
                <c:pt idx="92" formatCode="General">
                  <c:v>0.31509264642718776</c:v>
                </c:pt>
                <c:pt idx="93" formatCode="General">
                  <c:v>0.31362580952848917</c:v>
                </c:pt>
                <c:pt idx="94" formatCode="General">
                  <c:v>0.31222552744587051</c:v>
                </c:pt>
                <c:pt idx="95" formatCode="General">
                  <c:v>0.31088878038650591</c:v>
                </c:pt>
                <c:pt idx="96" formatCode="General">
                  <c:v>0.3096126855746818</c:v>
                </c:pt>
                <c:pt idx="97" formatCode="General">
                  <c:v>0.30839449103491717</c:v>
                </c:pt>
                <c:pt idx="98" formatCode="General">
                  <c:v>0.30723156965716231</c:v>
                </c:pt>
                <c:pt idx="99" formatCode="General">
                  <c:v>0.30612141353127731</c:v>
                </c:pt>
                <c:pt idx="100" formatCode="General">
                  <c:v>0.30506162853857272</c:v>
                </c:pt>
                <c:pt idx="101" formatCode="General">
                  <c:v>0.30404992918874796</c:v>
                </c:pt>
                <c:pt idx="102" formatCode="General">
                  <c:v>0.30308413369109349</c:v>
                </c:pt>
                <c:pt idx="103" formatCode="General">
                  <c:v>0.30216215924932754</c:v>
                </c:pt>
                <c:pt idx="104" formatCode="General">
                  <c:v>0.30128201756992024</c:v>
                </c:pt>
                <c:pt idx="105" formatCode="General">
                  <c:v>0.30044181057421854</c:v>
                </c:pt>
                <c:pt idx="106" formatCode="General">
                  <c:v>0.29963972630512509</c:v>
                </c:pt>
                <c:pt idx="107" formatCode="General">
                  <c:v>0.29887403501950344</c:v>
                </c:pt>
                <c:pt idx="108" formatCode="General">
                  <c:v>0.29814308545788243</c:v>
                </c:pt>
                <c:pt idx="109" formatCode="General">
                  <c:v>0.29744530128341562</c:v>
                </c:pt>
                <c:pt idx="110" formatCode="General">
                  <c:v>0.29677917768241563</c:v>
                </c:pt>
                <c:pt idx="111" formatCode="General">
                  <c:v>0.29614327811913271</c:v>
                </c:pt>
                <c:pt idx="112" formatCode="General">
                  <c:v>0.29553623123777861</c:v>
                </c:pt>
                <c:pt idx="113" formatCode="General">
                  <c:v>0.29495672790511507</c:v>
                </c:pt>
                <c:pt idx="114" formatCode="General">
                  <c:v>0.294403518387229</c:v>
                </c:pt>
                <c:pt idx="115" formatCode="General">
                  <c:v>0.29387540965440584</c:v>
                </c:pt>
                <c:pt idx="116" formatCode="General">
                  <c:v>0.29337126280828901</c:v>
                </c:pt>
                <c:pt idx="117" formatCode="General">
                  <c:v>0.29288999062577681</c:v>
                </c:pt>
                <c:pt idx="118" formatCode="General">
                  <c:v>0.29243055521436023</c:v>
                </c:pt>
                <c:pt idx="119" formatCode="General">
                  <c:v>0.29199196577384512</c:v>
                </c:pt>
                <c:pt idx="120" formatCode="General">
                  <c:v>0.29157327645963166</c:v>
                </c:pt>
                <c:pt idx="121" formatCode="General">
                  <c:v>0.2911735843429436</c:v>
                </c:pt>
                <c:pt idx="122" formatCode="General">
                  <c:v>0.29079202746360772</c:v>
                </c:pt>
                <c:pt idx="123" formatCode="General">
                  <c:v>0.2904277829711846</c:v>
                </c:pt>
                <c:pt idx="124" formatCode="General">
                  <c:v>0.29008006535044223</c:v>
                </c:pt>
                <c:pt idx="125" formatCode="General">
                  <c:v>0.28974812472734479</c:v>
                </c:pt>
                <c:pt idx="126" formatCode="General">
                  <c:v>0.28943124525190411</c:v>
                </c:pt>
                <c:pt idx="127" formatCode="General">
                  <c:v>0.28912874355440599</c:v>
                </c:pt>
                <c:pt idx="128" formatCode="General">
                  <c:v>0.28883996727168215</c:v>
                </c:pt>
                <c:pt idx="129" formatCode="General">
                  <c:v>0.28856429364024966</c:v>
                </c:pt>
                <c:pt idx="130" formatCode="General">
                  <c:v>0.28830112815328396</c:v>
                </c:pt>
                <c:pt idx="131" formatCode="General">
                  <c:v>0.28804990327852886</c:v>
                </c:pt>
                <c:pt idx="132" formatCode="General">
                  <c:v>0.28781007723437918</c:v>
                </c:pt>
                <c:pt idx="133" formatCode="General">
                  <c:v>0.28758113282149589</c:v>
                </c:pt>
                <c:pt idx="134" formatCode="General">
                  <c:v>0.2873625763074345</c:v>
                </c:pt>
                <c:pt idx="135" formatCode="General">
                  <c:v>0.28715393636188141</c:v>
                </c:pt>
                <c:pt idx="136" formatCode="General">
                  <c:v>0.28695476304020145</c:v>
                </c:pt>
                <c:pt idx="137" formatCode="General">
                  <c:v>0.28676462681310522</c:v>
                </c:pt>
                <c:pt idx="138" formatCode="General">
                  <c:v>0.28658311764034322</c:v>
                </c:pt>
                <c:pt idx="139" formatCode="General">
                  <c:v>0.28640984408642933</c:v>
                </c:pt>
                <c:pt idx="140" formatCode="General">
                  <c:v>0.28624443247648651</c:v>
                </c:pt>
                <c:pt idx="141" formatCode="General">
                  <c:v>0.28608652609039442</c:v>
                </c:pt>
                <c:pt idx="142" formatCode="General">
                  <c:v>0.28593578439350092</c:v>
                </c:pt>
                <c:pt idx="143" formatCode="General">
                  <c:v>0.28579188230223856</c:v>
                </c:pt>
                <c:pt idx="144" formatCode="General">
                  <c:v>0.28565450948306226</c:v>
                </c:pt>
                <c:pt idx="145" formatCode="General">
                  <c:v>0.28552336968319625</c:v>
                </c:pt>
                <c:pt idx="146" formatCode="General">
                  <c:v>0.28539818009174717</c:v>
                </c:pt>
                <c:pt idx="147" formatCode="General">
                  <c:v>0.28527867072980512</c:v>
                </c:pt>
                <c:pt idx="148" formatCode="General">
                  <c:v>0.28516458386821802</c:v>
                </c:pt>
                <c:pt idx="149" formatCode="General">
                  <c:v>0.28505567347178312</c:v>
                </c:pt>
                <c:pt idx="150" formatCode="General">
                  <c:v>0.28495170466865716</c:v>
                </c:pt>
                <c:pt idx="151" formatCode="General">
                  <c:v>0.28485245324384112</c:v>
                </c:pt>
                <c:pt idx="152" formatCode="General">
                  <c:v>0.28475770515564702</c:v>
                </c:pt>
                <c:pt idx="153" formatCode="General">
                  <c:v>0.28466725607410409</c:v>
                </c:pt>
                <c:pt idx="154" formatCode="General">
                  <c:v>0.28458091094030891</c:v>
                </c:pt>
                <c:pt idx="155" formatCode="General">
                  <c:v>0.28449848354576901</c:v>
                </c:pt>
                <c:pt idx="156" formatCode="General">
                  <c:v>0.28441979613083312</c:v>
                </c:pt>
                <c:pt idx="157" formatCode="General">
                  <c:v>0.28434467900134169</c:v>
                </c:pt>
                <c:pt idx="158" formatCode="General">
                  <c:v>0.28427297016267128</c:v>
                </c:pt>
                <c:pt idx="159" formatCode="General">
                  <c:v>0.28420451497038329</c:v>
                </c:pt>
                <c:pt idx="160" formatCode="General">
                  <c:v>0.28413916579672388</c:v>
                </c:pt>
                <c:pt idx="161" formatCode="General">
                  <c:v>0.28407678171225587</c:v>
                </c:pt>
                <c:pt idx="162" formatCode="General">
                  <c:v>0.28401722818193587</c:v>
                </c:pt>
                <c:pt idx="163" formatCode="General">
                  <c:v>0.28396037677498137</c:v>
                </c:pt>
                <c:pt idx="164" formatCode="General">
                  <c:v>0.28390610488790197</c:v>
                </c:pt>
                <c:pt idx="165" formatCode="General">
                  <c:v>0.28385429548009761</c:v>
                </c:pt>
                <c:pt idx="166" formatCode="General">
                  <c:v>0.28380483682145335</c:v>
                </c:pt>
                <c:pt idx="167" formatCode="General">
                  <c:v>0.28375762225138673</c:v>
                </c:pt>
                <c:pt idx="168" formatCode="General">
                  <c:v>0.28371254994882772</c:v>
                </c:pt>
                <c:pt idx="169" formatCode="General">
                  <c:v>0.28366952271263551</c:v>
                </c:pt>
                <c:pt idx="170" formatCode="General">
                  <c:v>0.28362844775197837</c:v>
                </c:pt>
                <c:pt idx="171" formatCode="General">
                  <c:v>0.28358923648622447</c:v>
                </c:pt>
                <c:pt idx="172" formatCode="General">
                  <c:v>0.28355180435391264</c:v>
                </c:pt>
                <c:pt idx="173" formatCode="General">
                  <c:v>0.2835160706303903</c:v>
                </c:pt>
                <c:pt idx="174" formatCode="General">
                  <c:v>0.28348195825372591</c:v>
                </c:pt>
                <c:pt idx="175" formatCode="General">
                  <c:v>0.2834493936585204</c:v>
                </c:pt>
                <c:pt idx="176" formatCode="General">
                  <c:v>0.2834183066172587</c:v>
                </c:pt>
                <c:pt idx="177" formatCode="General">
                  <c:v>0.28338863008886006</c:v>
                </c:pt>
                <c:pt idx="178" formatCode="General">
                  <c:v>0.28336030007409985</c:v>
                </c:pt>
                <c:pt idx="179" formatCode="General">
                  <c:v>0.28333325547759136</c:v>
                </c:pt>
                <c:pt idx="180" formatCode="General">
                  <c:v>0.28330743797602997</c:v>
                </c:pt>
                <c:pt idx="181" formatCode="General">
                  <c:v>0.28328279189241534</c:v>
                </c:pt>
                <c:pt idx="182" formatCode="General">
                  <c:v>0.28325926407598057</c:v>
                </c:pt>
                <c:pt idx="183" formatCode="General">
                  <c:v>0.28323680378756949</c:v>
                </c:pt>
                <c:pt idx="184" formatCode="General">
                  <c:v>0.28321536259021457</c:v>
                </c:pt>
                <c:pt idx="185" formatCode="General">
                  <c:v>0.28319489424467964</c:v>
                </c:pt>
                <c:pt idx="186" formatCode="General">
                  <c:v>0.28317535460974214</c:v>
                </c:pt>
                <c:pt idx="187" formatCode="General">
                  <c:v>0.28315670154700001</c:v>
                </c:pt>
                <c:pt idx="188" formatCode="General">
                  <c:v>0.28313889482999766</c:v>
                </c:pt>
                <c:pt idx="189" formatCode="General">
                  <c:v>0.28312189605747512</c:v>
                </c:pt>
                <c:pt idx="190" formatCode="General">
                  <c:v>0.28310566857055347</c:v>
                </c:pt>
                <c:pt idx="191" formatCode="General">
                  <c:v>0.28309017737367775</c:v>
                </c:pt>
                <c:pt idx="192" formatCode="General">
                  <c:v>0.28307538905914692</c:v>
                </c:pt>
                <c:pt idx="193" formatCode="General">
                  <c:v>0.28306127173506812</c:v>
                </c:pt>
                <c:pt idx="194" formatCode="General">
                  <c:v>0.28304779495657995</c:v>
                </c:pt>
                <c:pt idx="195" formatCode="General">
                  <c:v>0.28303492966019617</c:v>
                </c:pt>
                <c:pt idx="196" formatCode="General">
                  <c:v>0.28302264810112865</c:v>
                </c:pt>
                <c:pt idx="197" formatCode="General">
                  <c:v>0.28301092379345399</c:v>
                </c:pt>
                <c:pt idx="198" formatCode="General">
                  <c:v>0.28299973145299506</c:v>
                </c:pt>
                <c:pt idx="199" formatCode="General">
                  <c:v>0.28298904694279414</c:v>
                </c:pt>
                <c:pt idx="200" formatCode="General">
                  <c:v>0.28297884722106015</c:v>
                </c:pt>
              </c:numCache>
            </c:numRef>
          </c:yVal>
          <c:smooth val="0"/>
        </c:ser>
        <c:ser>
          <c:idx val="1"/>
          <c:order val="1"/>
          <c:tx>
            <c:v>T1 Level (Measured)</c:v>
          </c:tx>
          <c:marker>
            <c:symbol val="none"/>
          </c:marker>
          <c:xVal>
            <c:numRef>
              <c:f>Estimate!$D$4:$D$204</c:f>
              <c:numCache>
                <c:formatCode>0.00E+00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Estimate!$H$4:$H$204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3.4929704004630399E-2</c:v>
                </c:pt>
                <c:pt idx="3">
                  <c:v>6.5960973817028104E-2</c:v>
                </c:pt>
                <c:pt idx="4">
                  <c:v>9.4629593241726206E-2</c:v>
                </c:pt>
                <c:pt idx="5">
                  <c:v>0.121481056321682</c:v>
                </c:pt>
                <c:pt idx="6">
                  <c:v>0.14682931077165301</c:v>
                </c:pt>
                <c:pt idx="7">
                  <c:v>0.17088529057542201</c:v>
                </c:pt>
                <c:pt idx="8">
                  <c:v>0.19380317758429499</c:v>
                </c:pt>
                <c:pt idx="9">
                  <c:v>0.215701913804109</c:v>
                </c:pt>
                <c:pt idx="10">
                  <c:v>0.23667676507129901</c:v>
                </c:pt>
                <c:pt idx="11">
                  <c:v>0.25680617681683399</c:v>
                </c:pt>
                <c:pt idx="12">
                  <c:v>0.27615614965502999</c:v>
                </c:pt>
                <c:pt idx="13">
                  <c:v>0.29478316221391698</c:v>
                </c:pt>
                <c:pt idx="14">
                  <c:v>0.31273621816059899</c:v>
                </c:pt>
                <c:pt idx="15">
                  <c:v>0.33005832603444801</c:v>
                </c:pt>
                <c:pt idx="16">
                  <c:v>0.34678759952496901</c:v>
                </c:pt>
                <c:pt idx="17">
                  <c:v>0.36295809493409398</c:v>
                </c:pt>
                <c:pt idx="18">
                  <c:v>0.37860046128261798</c:v>
                </c:pt>
                <c:pt idx="19">
                  <c:v>0.39374245371452199</c:v>
                </c:pt>
                <c:pt idx="20">
                  <c:v>0.40840934505436199</c:v>
                </c:pt>
                <c:pt idx="21">
                  <c:v>0.422624260094557</c:v>
                </c:pt>
                <c:pt idx="22">
                  <c:v>0.43640845081162599</c:v>
                </c:pt>
                <c:pt idx="23">
                  <c:v>0.44978152420122097</c:v>
                </c:pt>
                <c:pt idx="24">
                  <c:v>0.46276163298413597</c:v>
                </c:pt>
                <c:pt idx="25">
                  <c:v>0.475365637311634</c:v>
                </c:pt>
                <c:pt idx="26">
                  <c:v>0.487609242501711</c:v>
                </c:pt>
                <c:pt idx="27">
                  <c:v>0.49950711717759999</c:v>
                </c:pt>
                <c:pt idx="28">
                  <c:v>0.51107299526157202</c:v>
                </c:pt>
                <c:pt idx="29">
                  <c:v>0.52231976454288598</c:v>
                </c:pt>
                <c:pt idx="30">
                  <c:v>0.53325954400766595</c:v>
                </c:pt>
                <c:pt idx="31">
                  <c:v>0.54390375169863203</c:v>
                </c:pt>
                <c:pt idx="32">
                  <c:v>0.55426316454777003</c:v>
                </c:pt>
                <c:pt idx="33">
                  <c:v>0.56434797135760595</c:v>
                </c:pt>
                <c:pt idx="34">
                  <c:v>0.57416781989222199</c:v>
                </c:pt>
                <c:pt idx="35">
                  <c:v>0.58373185893691804</c:v>
                </c:pt>
                <c:pt idx="36">
                  <c:v>0.59304877592989502</c:v>
                </c:pt>
                <c:pt idx="37">
                  <c:v>0.60212683080875795</c:v>
                </c:pt>
                <c:pt idx="38">
                  <c:v>0.61097388650395501</c:v>
                </c:pt>
                <c:pt idx="39">
                  <c:v>0.61959743653457</c:v>
                </c:pt>
                <c:pt idx="40">
                  <c:v>0.62800462998814899</c:v>
                </c:pt>
                <c:pt idx="41">
                  <c:v>0.63620229426640695</c:v>
                </c:pt>
                <c:pt idx="42">
                  <c:v>0.644196955803784</c:v>
                </c:pt>
                <c:pt idx="43">
                  <c:v>0.65199485897505205</c:v>
                </c:pt>
                <c:pt idx="44">
                  <c:v>0.65960198343490095</c:v>
                </c:pt>
                <c:pt idx="45">
                  <c:v>0.667024060037953</c:v>
                </c:pt>
                <c:pt idx="46">
                  <c:v>0.67426658540550899</c:v>
                </c:pt>
                <c:pt idx="47">
                  <c:v>0.68133483541108697</c:v>
                </c:pt>
                <c:pt idx="48">
                  <c:v>0.688233877648885</c:v>
                </c:pt>
                <c:pt idx="49">
                  <c:v>0.69496858286123198</c:v>
                </c:pt>
                <c:pt idx="50">
                  <c:v>0.70154363561157496</c:v>
                </c:pt>
                <c:pt idx="51">
                  <c:v>0.70796354416767604</c:v>
                </c:pt>
                <c:pt idx="52">
                  <c:v>0.69446885591685303</c:v>
                </c:pt>
                <c:pt idx="53">
                  <c:v>0.68129417438860795</c:v>
                </c:pt>
                <c:pt idx="54">
                  <c:v>0.66843488096687698</c:v>
                </c:pt>
                <c:pt idx="55">
                  <c:v>0.65588633655116901</c:v>
                </c:pt>
                <c:pt idx="56">
                  <c:v>0.643643883225819</c:v>
                </c:pt>
                <c:pt idx="57">
                  <c:v>0.63170284601930904</c:v>
                </c:pt>
                <c:pt idx="58">
                  <c:v>0.62005853476204897</c:v>
                </c:pt>
                <c:pt idx="59">
                  <c:v>0.60870624597643497</c:v>
                </c:pt>
                <c:pt idx="60">
                  <c:v>0.59764126482371305</c:v>
                </c:pt>
                <c:pt idx="61">
                  <c:v>0.58685886711312396</c:v>
                </c:pt>
                <c:pt idx="62">
                  <c:v>0.57635432136408404</c:v>
                </c:pt>
                <c:pt idx="63">
                  <c:v>0.56612289092323398</c:v>
                </c:pt>
                <c:pt idx="64">
                  <c:v>0.55615983612911202</c:v>
                </c:pt>
                <c:pt idx="65">
                  <c:v>0.54646041652117205</c:v>
                </c:pt>
                <c:pt idx="66">
                  <c:v>0.53701989309264897</c:v>
                </c:pt>
                <c:pt idx="67">
                  <c:v>0.52783353057965499</c:v>
                </c:pt>
                <c:pt idx="68">
                  <c:v>0.51889659978315295</c:v>
                </c:pt>
                <c:pt idx="69">
                  <c:v>0.51020437991788503</c:v>
                </c:pt>
                <c:pt idx="70">
                  <c:v>0.50175216098241604</c:v>
                </c:pt>
                <c:pt idx="71">
                  <c:v>0.49353524615139199</c:v>
                </c:pt>
                <c:pt idx="72">
                  <c:v>0.48554895417513599</c:v>
                </c:pt>
                <c:pt idx="73">
                  <c:v>0.47778862178572301</c:v>
                </c:pt>
                <c:pt idx="74">
                  <c:v>0.47024960610677002</c:v>
                </c:pt>
                <c:pt idx="75">
                  <c:v>0.46292728705308001</c:v>
                </c:pt>
                <c:pt idx="76">
                  <c:v>0.45581706972474101</c:v>
                </c:pt>
                <c:pt idx="77">
                  <c:v>0.44891438677461099</c:v>
                </c:pt>
                <c:pt idx="78">
                  <c:v>0.44221470076379599</c:v>
                </c:pt>
                <c:pt idx="79">
                  <c:v>0.43571350647365897</c:v>
                </c:pt>
                <c:pt idx="80">
                  <c:v>0.42940633319450799</c:v>
                </c:pt>
                <c:pt idx="81">
                  <c:v>0.423288746967319</c:v>
                </c:pt>
                <c:pt idx="82">
                  <c:v>0.41735635276959199</c:v>
                </c:pt>
                <c:pt idx="83">
                  <c:v>0.41160479666845001</c:v>
                </c:pt>
                <c:pt idx="84">
                  <c:v>0.40602976788841499</c:v>
                </c:pt>
                <c:pt idx="85">
                  <c:v>0.40062700084341102</c:v>
                </c:pt>
                <c:pt idx="86">
                  <c:v>0.395392277077734</c:v>
                </c:pt>
                <c:pt idx="87">
                  <c:v>0.39032142713335599</c:v>
                </c:pt>
                <c:pt idx="88">
                  <c:v>0.38541033236258398</c:v>
                </c:pt>
                <c:pt idx="89">
                  <c:v>0.38065492663081602</c:v>
                </c:pt>
                <c:pt idx="90">
                  <c:v>0.37605119794872799</c:v>
                </c:pt>
                <c:pt idx="91">
                  <c:v>0.37159519000450703</c:v>
                </c:pt>
                <c:pt idx="92">
                  <c:v>0.367283003634716</c:v>
                </c:pt>
                <c:pt idx="93">
                  <c:v>0.36311079813930902</c:v>
                </c:pt>
                <c:pt idx="94">
                  <c:v>0.35907479256084301</c:v>
                </c:pt>
                <c:pt idx="95">
                  <c:v>0.355171267065434</c:v>
                </c:pt>
                <c:pt idx="96">
                  <c:v>0.35139656325859298</c:v>
                </c:pt>
                <c:pt idx="97">
                  <c:v>0.34774708594300602</c:v>
                </c:pt>
                <c:pt idx="98">
                  <c:v>0.34421930365815101</c:v>
                </c:pt>
                <c:pt idx="99">
                  <c:v>0.34080974946175302</c:v>
                </c:pt>
                <c:pt idx="100">
                  <c:v>0.33751502155676599</c:v>
                </c:pt>
                <c:pt idx="101">
                  <c:v>0.33433178386386703</c:v>
                </c:pt>
                <c:pt idx="102">
                  <c:v>0.331256766456133</c:v>
                </c:pt>
                <c:pt idx="103">
                  <c:v>0.32828676591863098</c:v>
                </c:pt>
                <c:pt idx="104">
                  <c:v>0.32541864559311401</c:v>
                </c:pt>
                <c:pt idx="105">
                  <c:v>0.32264933575523602</c:v>
                </c:pt>
                <c:pt idx="106">
                  <c:v>0.31997583366841298</c:v>
                </c:pt>
                <c:pt idx="107">
                  <c:v>0.31739520358094497</c:v>
                </c:pt>
                <c:pt idx="108">
                  <c:v>0.31490457711978098</c:v>
                </c:pt>
                <c:pt idx="109">
                  <c:v>0.31250115224543301</c:v>
                </c:pt>
                <c:pt idx="110">
                  <c:v>0.31018219313321099</c:v>
                </c:pt>
                <c:pt idx="111">
                  <c:v>0.30794503000578</c:v>
                </c:pt>
                <c:pt idx="112">
                  <c:v>0.30578705872275602</c:v>
                </c:pt>
                <c:pt idx="113">
                  <c:v>0.30370574029421799</c:v>
                </c:pt>
                <c:pt idx="114">
                  <c:v>0.30169860031415402</c:v>
                </c:pt>
                <c:pt idx="115">
                  <c:v>0.29976322836047098</c:v>
                </c:pt>
                <c:pt idx="116">
                  <c:v>0.297897277288593</c:v>
                </c:pt>
                <c:pt idx="117">
                  <c:v>0.29609846251945798</c:v>
                </c:pt>
                <c:pt idx="118">
                  <c:v>0.294364561260191</c:v>
                </c:pt>
                <c:pt idx="119">
                  <c:v>0.292693411690575</c:v>
                </c:pt>
                <c:pt idx="120">
                  <c:v>0.29108291205613401</c:v>
                </c:pt>
                <c:pt idx="121">
                  <c:v>0.28953101977634699</c:v>
                </c:pt>
                <c:pt idx="122">
                  <c:v>0.28803575049593899</c:v>
                </c:pt>
                <c:pt idx="123">
                  <c:v>0.28659517710320498</c:v>
                </c:pt>
                <c:pt idx="124">
                  <c:v>0.28520742873124799</c:v>
                </c:pt>
                <c:pt idx="125">
                  <c:v>0.28387068972085</c:v>
                </c:pt>
                <c:pt idx="126">
                  <c:v>0.28258319857771502</c:v>
                </c:pt>
                <c:pt idx="127">
                  <c:v>0.281343246890775</c:v>
                </c:pt>
                <c:pt idx="128">
                  <c:v>0.28014917825554803</c:v>
                </c:pt>
                <c:pt idx="129">
                  <c:v>0.27899938717155398</c:v>
                </c:pt>
                <c:pt idx="130">
                  <c:v>0.277892317940582</c:v>
                </c:pt>
                <c:pt idx="131">
                  <c:v>0.27682646354950502</c:v>
                </c:pt>
                <c:pt idx="132">
                  <c:v>0.27580036454888202</c:v>
                </c:pt>
                <c:pt idx="133">
                  <c:v>0.27481260793940099</c:v>
                </c:pt>
                <c:pt idx="134">
                  <c:v>0.27386182604512999</c:v>
                </c:pt>
                <c:pt idx="135">
                  <c:v>0.27294669540160299</c:v>
                </c:pt>
                <c:pt idx="136">
                  <c:v>0.27206593564084303</c:v>
                </c:pt>
                <c:pt idx="137">
                  <c:v>0.27121830838331501</c:v>
                </c:pt>
                <c:pt idx="138">
                  <c:v>0.27040261613762601</c:v>
                </c:pt>
                <c:pt idx="139">
                  <c:v>0.26961770121944101</c:v>
                </c:pt>
                <c:pt idx="140">
                  <c:v>0.26886244466042902</c:v>
                </c:pt>
                <c:pt idx="141">
                  <c:v>0.26813576514760501</c:v>
                </c:pt>
                <c:pt idx="142">
                  <c:v>0.26743661796400098</c:v>
                </c:pt>
                <c:pt idx="143">
                  <c:v>0.26676399397009998</c:v>
                </c:pt>
                <c:pt idx="144">
                  <c:v>0.26611691853946201</c:v>
                </c:pt>
                <c:pt idx="145">
                  <c:v>0.26549445060740201</c:v>
                </c:pt>
                <c:pt idx="146">
                  <c:v>0.26489568162409199</c:v>
                </c:pt>
                <c:pt idx="147">
                  <c:v>0.26431973461179298</c:v>
                </c:pt>
                <c:pt idx="148">
                  <c:v>0.26376576321359302</c:v>
                </c:pt>
                <c:pt idx="149">
                  <c:v>0.263232950765104</c:v>
                </c:pt>
                <c:pt idx="150">
                  <c:v>0.26272050932014102</c:v>
                </c:pt>
                <c:pt idx="151">
                  <c:v>0.26222767880645598</c:v>
                </c:pt>
                <c:pt idx="152">
                  <c:v>0.26175372615388498</c:v>
                </c:pt>
                <c:pt idx="153">
                  <c:v>0.261297944412898</c:v>
                </c:pt>
                <c:pt idx="154">
                  <c:v>0.26085965191327198</c:v>
                </c:pt>
                <c:pt idx="155">
                  <c:v>0.260438178432286</c:v>
                </c:pt>
                <c:pt idx="156">
                  <c:v>0.260032903032343</c:v>
                </c:pt>
                <c:pt idx="157">
                  <c:v>0.25964321513037403</c:v>
                </c:pt>
                <c:pt idx="158">
                  <c:v>0.25926852624989699</c:v>
                </c:pt>
                <c:pt idx="159">
                  <c:v>0.25890826975408199</c:v>
                </c:pt>
                <c:pt idx="160">
                  <c:v>0.25856189925675599</c:v>
                </c:pt>
                <c:pt idx="161">
                  <c:v>0.25822888829352098</c:v>
                </c:pt>
                <c:pt idx="162">
                  <c:v>0.25790872966630601</c:v>
                </c:pt>
                <c:pt idx="163">
                  <c:v>0.25760093484735802</c:v>
                </c:pt>
                <c:pt idx="164">
                  <c:v>0.25730503333579602</c:v>
                </c:pt>
                <c:pt idx="165">
                  <c:v>0.25702057199838602</c:v>
                </c:pt>
                <c:pt idx="166">
                  <c:v>0.256747114475536</c:v>
                </c:pt>
                <c:pt idx="167">
                  <c:v>0.25648424063063802</c:v>
                </c:pt>
                <c:pt idx="168">
                  <c:v>0.25623154593956599</c:v>
                </c:pt>
                <c:pt idx="169">
                  <c:v>0.25598864096186602</c:v>
                </c:pt>
                <c:pt idx="170">
                  <c:v>0.25575515080265199</c:v>
                </c:pt>
                <c:pt idx="171">
                  <c:v>0.25553071459932403</c:v>
                </c:pt>
                <c:pt idx="172">
                  <c:v>0.25531498499858701</c:v>
                </c:pt>
                <c:pt idx="173">
                  <c:v>0.25510762772664802</c:v>
                </c:pt>
                <c:pt idx="174">
                  <c:v>0.25490832104056699</c:v>
                </c:pt>
                <c:pt idx="175">
                  <c:v>0.25471675536302801</c:v>
                </c:pt>
                <c:pt idx="176">
                  <c:v>0.25453263276914301</c:v>
                </c:pt>
                <c:pt idx="177">
                  <c:v>0.25435566660033399</c:v>
                </c:pt>
                <c:pt idx="178">
                  <c:v>0.25418558104849798</c:v>
                </c:pt>
                <c:pt idx="179">
                  <c:v>0.25402211075145398</c:v>
                </c:pt>
                <c:pt idx="180">
                  <c:v>0.253865000427346</c:v>
                </c:pt>
                <c:pt idx="181">
                  <c:v>0.253714004487607</c:v>
                </c:pt>
                <c:pt idx="182">
                  <c:v>0.25356888667909899</c:v>
                </c:pt>
                <c:pt idx="183">
                  <c:v>0.25342941977341699</c:v>
                </c:pt>
                <c:pt idx="184">
                  <c:v>0.25329538518890898</c:v>
                </c:pt>
                <c:pt idx="185">
                  <c:v>0.25316657268595</c:v>
                </c:pt>
                <c:pt idx="186">
                  <c:v>0.25304278006033798</c:v>
                </c:pt>
                <c:pt idx="187">
                  <c:v>0.252923812840604</c:v>
                </c:pt>
                <c:pt idx="188">
                  <c:v>0.252809483998235</c:v>
                </c:pt>
                <c:pt idx="189">
                  <c:v>0.25269961368830801</c:v>
                </c:pt>
                <c:pt idx="190">
                  <c:v>0.25259402894960797</c:v>
                </c:pt>
                <c:pt idx="191">
                  <c:v>0.25249256346863702</c:v>
                </c:pt>
                <c:pt idx="192">
                  <c:v>0.25239505731601303</c:v>
                </c:pt>
                <c:pt idx="193">
                  <c:v>0.25230135671506398</c:v>
                </c:pt>
                <c:pt idx="194">
                  <c:v>0.25221131381072598</c:v>
                </c:pt>
                <c:pt idx="195">
                  <c:v>0.2521247864335</c:v>
                </c:pt>
                <c:pt idx="196">
                  <c:v>0.25204163789690098</c:v>
                </c:pt>
                <c:pt idx="197">
                  <c:v>0.25196173679209999</c:v>
                </c:pt>
                <c:pt idx="198">
                  <c:v>0.25188495676387002</c:v>
                </c:pt>
                <c:pt idx="199">
                  <c:v>0.251811176354303</c:v>
                </c:pt>
                <c:pt idx="200">
                  <c:v>0.25174027879134703</c:v>
                </c:pt>
              </c:numCache>
            </c:numRef>
          </c:yVal>
          <c:smooth val="0"/>
        </c:ser>
        <c:ser>
          <c:idx val="5"/>
          <c:order val="2"/>
          <c:tx>
            <c:v>Pump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Estimate!$D$4:$D$499</c:f>
              <c:numCache>
                <c:formatCode>0.00E+00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Estimate!$E$4:$E$499</c:f>
              <c:numCache>
                <c:formatCode>0.00E+00</c:formatCode>
                <c:ptCount val="496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</c:numCache>
            </c:numRef>
          </c:yVal>
          <c:smooth val="0"/>
        </c:ser>
        <c:ser>
          <c:idx val="0"/>
          <c:order val="3"/>
          <c:tx>
            <c:v>T2 Level (Model)</c:v>
          </c:tx>
          <c:marker>
            <c:symbol val="none"/>
          </c:marker>
          <c:xVal>
            <c:numRef>
              <c:f>Estimate!$D$4:$D$204</c:f>
              <c:numCache>
                <c:formatCode>0.00E+00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Estimate!$G$4:$G$204</c:f>
              <c:numCache>
                <c:formatCode>0.00E+00</c:formatCode>
                <c:ptCount val="201"/>
                <c:pt idx="0" formatCode="General">
                  <c:v>0</c:v>
                </c:pt>
                <c:pt idx="1">
                  <c:v>1.3168439430653357E-3</c:v>
                </c:pt>
                <c:pt idx="2">
                  <c:v>3.8310334629980316E-3</c:v>
                </c:pt>
                <c:pt idx="3">
                  <c:v>7.431203195767443E-3</c:v>
                </c:pt>
                <c:pt idx="4">
                  <c:v>1.201362875437881E-2</c:v>
                </c:pt>
                <c:pt idx="5">
                  <c:v>1.7481762609572842E-2</c:v>
                </c:pt>
                <c:pt idx="6">
                  <c:v>2.3745796356950254E-2</c:v>
                </c:pt>
                <c:pt idx="7">
                  <c:v>3.0722247931545162E-2</c:v>
                </c:pt>
                <c:pt idx="8">
                  <c:v>3.8333572407130652E-2</c:v>
                </c:pt>
                <c:pt idx="9">
                  <c:v>4.6507795089841375E-2</c:v>
                </c:pt>
                <c:pt idx="10">
                  <c:v>5.517816568424392E-2</c:v>
                </c:pt>
                <c:pt idx="11">
                  <c:v>6.4282832374968013E-2</c:v>
                </c:pt>
                <c:pt idx="12">
                  <c:v>7.3764534728612288E-2</c:v>
                </c:pt>
                <c:pt idx="13">
                  <c:v>8.3570314379031119E-2</c:v>
                </c:pt>
                <c:pt idx="14">
                  <c:v>9.3651242514457222E-2</c:v>
                </c:pt>
                <c:pt idx="15">
                  <c:v>0.10396216323737535</c:v>
                </c:pt>
                <c:pt idx="16">
                  <c:v>0.11446145191778309</c:v>
                </c:pt>
                <c:pt idx="17">
                  <c:v>0.12511078770759615</c:v>
                </c:pt>
                <c:pt idx="18">
                  <c:v>0.13587493942861095</c:v>
                </c:pt>
                <c:pt idx="19">
                  <c:v>0.14672156408875461</c:v>
                </c:pt>
                <c:pt idx="20">
                  <c:v>0.15762101732144959</c:v>
                </c:pt>
                <c:pt idx="21">
                  <c:v>0.16854617508091482</c:v>
                </c:pt>
                <c:pt idx="22">
                  <c:v>0.17947226596222207</c:v>
                </c:pt>
                <c:pt idx="23">
                  <c:v>0.19037671354903068</c:v>
                </c:pt>
                <c:pt idx="24">
                  <c:v>0.2012389882242335</c:v>
                </c:pt>
                <c:pt idx="25">
                  <c:v>0.21204046790935258</c:v>
                </c:pt>
                <c:pt idx="26">
                  <c:v>0.22276430722751492</c:v>
                </c:pt>
                <c:pt idx="27">
                  <c:v>0.23339531461229929</c:v>
                </c:pt>
                <c:pt idx="28">
                  <c:v>0.2439198369107532</c:v>
                </c:pt>
                <c:pt idx="29">
                  <c:v>0.25432565105351124</c:v>
                </c:pt>
                <c:pt idx="30">
                  <c:v>0.26460186238827232</c:v>
                </c:pt>
                <c:pt idx="31">
                  <c:v>0.27473880929498246</c:v>
                </c:pt>
                <c:pt idx="32">
                  <c:v>0.28472797372198483</c:v>
                </c:pt>
                <c:pt idx="33">
                  <c:v>0.29456189730220311</c:v>
                </c:pt>
                <c:pt idx="34">
                  <c:v>0.30423410272717161</c:v>
                </c:pt>
                <c:pt idx="35">
                  <c:v>0.31373902007447685</c:v>
                </c:pt>
                <c:pt idx="36">
                  <c:v>0.32307191780097561</c:v>
                </c:pt>
                <c:pt idx="37">
                  <c:v>0.33222883813005932</c:v>
                </c:pt>
                <c:pt idx="38">
                  <c:v>0.34120653657628791</c:v>
                </c:pt>
                <c:pt idx="39">
                  <c:v>0.35000242536496157</c:v>
                </c:pt>
                <c:pt idx="40">
                  <c:v>0.35861452051768222</c:v>
                </c:pt>
                <c:pt idx="41">
                  <c:v>0.36704139238771255</c:v>
                </c:pt>
                <c:pt idx="42">
                  <c:v>0.37528211944101364</c:v>
                </c:pt>
                <c:pt idx="43">
                  <c:v>0.38333624509026143</c:v>
                </c:pt>
                <c:pt idx="44">
                  <c:v>0.39120373739994785</c:v>
                </c:pt>
                <c:pt idx="45">
                  <c:v>0.3988849514908937</c:v>
                </c:pt>
                <c:pt idx="46">
                  <c:v>0.40638059448216746</c:v>
                </c:pt>
                <c:pt idx="47">
                  <c:v>0.41369169281754908</c:v>
                </c:pt>
                <c:pt idx="48">
                  <c:v>0.42081956183232516</c:v>
                </c:pt>
                <c:pt idx="49">
                  <c:v>0.42776577742437916</c:v>
                </c:pt>
                <c:pt idx="50">
                  <c:v>0.43453214970127441</c:v>
                </c:pt>
                <c:pt idx="51">
                  <c:v>0.44046227651080366</c:v>
                </c:pt>
                <c:pt idx="52">
                  <c:v>0.44561811381015493</c:v>
                </c:pt>
                <c:pt idx="53">
                  <c:v>0.45005771688656865</c:v>
                </c:pt>
                <c:pt idx="54">
                  <c:v>0.45383546677827641</c:v>
                </c:pt>
                <c:pt idx="55">
                  <c:v>0.45700228417898747</c:v>
                </c:pt>
                <c:pt idx="56">
                  <c:v>0.45960583149560758</c:v>
                </c:pt>
                <c:pt idx="57">
                  <c:v>0.46169070369386916</c:v>
                </c:pt>
                <c:pt idx="58">
                  <c:v>0.46329860853334709</c:v>
                </c:pt>
                <c:pt idx="59">
                  <c:v>0.46446853676183592</c:v>
                </c:pt>
                <c:pt idx="60">
                  <c:v>0.46523692280918377</c:v>
                </c:pt>
                <c:pt idx="61">
                  <c:v>0.46563779649233999</c:v>
                </c:pt>
                <c:pt idx="62">
                  <c:v>0.46570292621648973</c:v>
                </c:pt>
                <c:pt idx="63">
                  <c:v>0.46546195413165625</c:v>
                </c:pt>
                <c:pt idx="64">
                  <c:v>0.46494252367996963</c:v>
                </c:pt>
                <c:pt idx="65">
                  <c:v>0.46417039994587117</c:v>
                </c:pt>
                <c:pt idx="66">
                  <c:v>0.46316958319977541</c:v>
                </c:pt>
                <c:pt idx="67">
                  <c:v>0.46196241600508969</c:v>
                </c:pt>
                <c:pt idx="68">
                  <c:v>0.46056968423893829</c:v>
                </c:pt>
                <c:pt idx="69">
                  <c:v>0.45901071235839547</c:v>
                </c:pt>
                <c:pt idx="70">
                  <c:v>0.45730345322645238</c:v>
                </c:pt>
                <c:pt idx="71">
                  <c:v>0.45546457279527458</c:v>
                </c:pt>
                <c:pt idx="72">
                  <c:v>0.45350952992850563</c:v>
                </c:pt>
                <c:pt idx="73">
                  <c:v>0.45145265162938941</c:v>
                </c:pt>
                <c:pt idx="74">
                  <c:v>0.44930720392728557</c:v>
                </c:pt>
                <c:pt idx="75">
                  <c:v>0.44708545866168747</c:v>
                </c:pt>
                <c:pt idx="76">
                  <c:v>0.44479875639009359</c:v>
                </c:pt>
                <c:pt idx="77">
                  <c:v>0.44245756563398836</c:v>
                </c:pt>
                <c:pt idx="78">
                  <c:v>0.44007153866572568</c:v>
                </c:pt>
                <c:pt idx="79">
                  <c:v>0.43764956402824351</c:v>
                </c:pt>
                <c:pt idx="80">
                  <c:v>0.43519981596924351</c:v>
                </c:pt>
                <c:pt idx="81">
                  <c:v>0.43272980096171298</c:v>
                </c:pt>
                <c:pt idx="82">
                  <c:v>0.43024640147342097</c:v>
                </c:pt>
                <c:pt idx="83">
                  <c:v>0.42775591713926109</c:v>
                </c:pt>
                <c:pt idx="84">
                  <c:v>0.42526410348201393</c:v>
                </c:pt>
                <c:pt idx="85">
                  <c:v>0.42277620831923812</c:v>
                </c:pt>
                <c:pt idx="86">
                  <c:v>0.42029700598654934</c:v>
                </c:pt>
                <c:pt idx="87">
                  <c:v>0.41783082950049111</c:v>
                </c:pt>
                <c:pt idx="88">
                  <c:v>0.4153816007775149</c:v>
                </c:pt>
                <c:pt idx="89">
                  <c:v>0.41295285901925577</c:v>
                </c:pt>
                <c:pt idx="90">
                  <c:v>0.41054778736829289</c:v>
                </c:pt>
                <c:pt idx="91">
                  <c:v>0.40816923793290494</c:v>
                </c:pt>
                <c:pt idx="92">
                  <c:v>0.40581975527395026</c:v>
                </c:pt>
                <c:pt idx="93">
                  <c:v>0.40350159844191008</c:v>
                </c:pt>
                <c:pt idx="94">
                  <c:v>0.40121676164730841</c:v>
                </c:pt>
                <c:pt idx="95">
                  <c:v>0.39896699364315658</c:v>
                </c:pt>
                <c:pt idx="96">
                  <c:v>0.39675381589374653</c:v>
                </c:pt>
                <c:pt idx="97">
                  <c:v>0.39457853960002454</c:v>
                </c:pt>
                <c:pt idx="98">
                  <c:v>0.39244228164790101</c:v>
                </c:pt>
                <c:pt idx="99">
                  <c:v>0.39034597954218636</c:v>
                </c:pt>
                <c:pt idx="100">
                  <c:v>0.38829040538536913</c:v>
                </c:pt>
                <c:pt idx="101">
                  <c:v>0.38627617895717004</c:v>
                </c:pt>
                <c:pt idx="102">
                  <c:v>0.38430377994769332</c:v>
                </c:pt>
                <c:pt idx="103">
                  <c:v>0.38237355939405687</c:v>
                </c:pt>
                <c:pt idx="104">
                  <c:v>0.38048575036759724</c:v>
                </c:pt>
                <c:pt idx="105">
                  <c:v>0.378640477956113</c:v>
                </c:pt>
                <c:pt idx="106">
                  <c:v>0.37683776858311585</c:v>
                </c:pt>
                <c:pt idx="107">
                  <c:v>0.37507755870370407</c:v>
                </c:pt>
                <c:pt idx="108">
                  <c:v>0.37335970291444076</c:v>
                </c:pt>
                <c:pt idx="109">
                  <c:v>0.37168398151251203</c:v>
                </c:pt>
                <c:pt idx="110">
                  <c:v>0.37005010753744427</c:v>
                </c:pt>
                <c:pt idx="111">
                  <c:v>0.36845773332677484</c:v>
                </c:pt>
                <c:pt idx="112">
                  <c:v>0.36690645661528531</c:v>
                </c:pt>
                <c:pt idx="113">
                  <c:v>0.36539582620572147</c:v>
                </c:pt>
                <c:pt idx="114">
                  <c:v>0.36392534723732939</c:v>
                </c:pt>
                <c:pt idx="115">
                  <c:v>0.36249448607702922</c:v>
                </c:pt>
                <c:pt idx="116">
                  <c:v>0.36110267485662556</c:v>
                </c:pt>
                <c:pt idx="117">
                  <c:v>0.35974931567810431</c:v>
                </c:pt>
                <c:pt idx="118">
                  <c:v>0.358433784507796</c:v>
                </c:pt>
                <c:pt idx="119">
                  <c:v>0.35715543477898193</c:v>
                </c:pt>
                <c:pt idx="120">
                  <c:v>0.35591360072138384</c:v>
                </c:pt>
                <c:pt idx="121">
                  <c:v>0.35470760043490474</c:v>
                </c:pt>
                <c:pt idx="122">
                  <c:v>0.35353673872397423</c:v>
                </c:pt>
                <c:pt idx="123">
                  <c:v>0.3524003097078951</c:v>
                </c:pt>
                <c:pt idx="124">
                  <c:v>0.35129759922168274</c:v>
                </c:pt>
                <c:pt idx="125">
                  <c:v>0.35022788702103552</c:v>
                </c:pt>
                <c:pt idx="126">
                  <c:v>0.34919044880426786</c:v>
                </c:pt>
                <c:pt idx="127">
                  <c:v>0.34818455806327642</c:v>
                </c:pt>
                <c:pt idx="128">
                  <c:v>0.34720948777489125</c:v>
                </c:pt>
                <c:pt idx="129">
                  <c:v>0.34626451194328611</c:v>
                </c:pt>
                <c:pt idx="130">
                  <c:v>0.34534890700348164</c:v>
                </c:pt>
                <c:pt idx="131">
                  <c:v>0.34446195309537081</c:v>
                </c:pt>
                <c:pt idx="132">
                  <c:v>0.34360293521712748</c:v>
                </c:pt>
                <c:pt idx="133">
                  <c:v>0.34277114426632044</c:v>
                </c:pt>
                <c:pt idx="134">
                  <c:v>0.34196587797654859</c:v>
                </c:pt>
                <c:pt idx="135">
                  <c:v>0.34118644175693508</c:v>
                </c:pt>
                <c:pt idx="136">
                  <c:v>0.34043214944136724</c:v>
                </c:pt>
                <c:pt idx="137">
                  <c:v>0.33970232395394445</c:v>
                </c:pt>
                <c:pt idx="138">
                  <c:v>0.33899629789669466</c:v>
                </c:pt>
                <c:pt idx="139">
                  <c:v>0.33831341406524457</c:v>
                </c:pt>
                <c:pt idx="140">
                  <c:v>0.33765302589777002</c:v>
                </c:pt>
                <c:pt idx="141">
                  <c:v>0.33701449786222054</c:v>
                </c:pt>
                <c:pt idx="142">
                  <c:v>0.33639720578649507</c:v>
                </c:pt>
                <c:pt idx="143">
                  <c:v>0.33580053713594799</c:v>
                </c:pt>
                <c:pt idx="144">
                  <c:v>0.33522389124232616</c:v>
                </c:pt>
                <c:pt idx="145">
                  <c:v>0.33466667948797235</c:v>
                </c:pt>
                <c:pt idx="146">
                  <c:v>0.33412832544888371</c:v>
                </c:pt>
                <c:pt idx="147">
                  <c:v>0.33360826499997942</c:v>
                </c:pt>
                <c:pt idx="148">
                  <c:v>0.33310594638571261</c:v>
                </c:pt>
                <c:pt idx="149">
                  <c:v>0.33262083025895439</c:v>
                </c:pt>
                <c:pt idx="150">
                  <c:v>0.33215238969088429</c:v>
                </c:pt>
                <c:pt idx="151">
                  <c:v>0.33170011015443773</c:v>
                </c:pt>
                <c:pt idx="152">
                  <c:v>0.33126348948368983</c:v>
                </c:pt>
                <c:pt idx="153">
                  <c:v>0.33084203781139326</c:v>
                </c:pt>
                <c:pt idx="154">
                  <c:v>0.33043527748673662</c:v>
                </c:pt>
                <c:pt idx="155">
                  <c:v>0.33004274297524611</c:v>
                </c:pt>
                <c:pt idx="156">
                  <c:v>0.32966398074262071</c:v>
                </c:pt>
                <c:pt idx="157">
                  <c:v>0.32929854912416512</c:v>
                </c:pt>
                <c:pt idx="158">
                  <c:v>0.32894601818136576</c:v>
                </c:pt>
                <c:pt idx="159">
                  <c:v>0.32860596954704629</c:v>
                </c:pt>
                <c:pt idx="160">
                  <c:v>0.32827799626043369</c:v>
                </c:pt>
                <c:pt idx="161">
                  <c:v>0.32796170259336915</c:v>
                </c:pt>
                <c:pt idx="162">
                  <c:v>0.32765670386880763</c:v>
                </c:pt>
                <c:pt idx="163">
                  <c:v>0.32736262627266266</c:v>
                </c:pt>
                <c:pt idx="164">
                  <c:v>0.32707910665997497</c:v>
                </c:pt>
                <c:pt idx="165">
                  <c:v>0.3268057923563063</c:v>
                </c:pt>
                <c:pt idx="166">
                  <c:v>0.32654234095519158</c:v>
                </c:pt>
                <c:pt idx="167">
                  <c:v>0.32628842011241593</c:v>
                </c:pt>
                <c:pt idx="168">
                  <c:v>0.32604370733782101</c:v>
                </c:pt>
                <c:pt idx="169">
                  <c:v>0.32580788978528907</c:v>
                </c:pt>
                <c:pt idx="170">
                  <c:v>0.32558066404149855</c:v>
                </c:pt>
                <c:pt idx="171">
                  <c:v>0.32536173591399475</c:v>
                </c:pt>
                <c:pt idx="172">
                  <c:v>0.3251508202190731</c:v>
                </c:pt>
                <c:pt idx="173">
                  <c:v>0.32494764056992792</c:v>
                </c:pt>
                <c:pt idx="174">
                  <c:v>0.32475192916547946</c:v>
                </c:pt>
                <c:pt idx="175">
                  <c:v>0.32456342658025389</c:v>
                </c:pt>
                <c:pt idx="176">
                  <c:v>0.32438188155565489</c:v>
                </c:pt>
                <c:pt idx="177">
                  <c:v>0.32420705079293444</c:v>
                </c:pt>
                <c:pt idx="178">
                  <c:v>0.3240386987481364</c:v>
                </c:pt>
                <c:pt idx="179">
                  <c:v>0.32387659742926195</c:v>
                </c:pt>
                <c:pt idx="180">
                  <c:v>0.32372052619587616</c:v>
                </c:pt>
                <c:pt idx="181">
                  <c:v>0.32357027156135226</c:v>
                </c:pt>
                <c:pt idx="182">
                  <c:v>0.32342562699792682</c:v>
                </c:pt>
                <c:pt idx="183">
                  <c:v>0.32328639274471765</c:v>
                </c:pt>
                <c:pt idx="184">
                  <c:v>0.32315237561883708</c:v>
                </c:pt>
                <c:pt idx="185">
                  <c:v>0.32302338882971493</c:v>
                </c:pt>
                <c:pt idx="186">
                  <c:v>0.32289925179672868</c:v>
                </c:pt>
                <c:pt idx="187">
                  <c:v>0.32277978997022316</c:v>
                </c:pt>
                <c:pt idx="188">
                  <c:v>0.32266483465598739</c:v>
                </c:pt>
                <c:pt idx="189">
                  <c:v>0.32255422284324342</c:v>
                </c:pt>
                <c:pt idx="190">
                  <c:v>0.32244779703619003</c:v>
                </c:pt>
                <c:pt idx="191">
                  <c:v>0.32234540508913251</c:v>
                </c:pt>
                <c:pt idx="192">
                  <c:v>0.32224690004521978</c:v>
                </c:pt>
                <c:pt idx="193">
                  <c:v>0.32215213997880149</c:v>
                </c:pt>
                <c:pt idx="194">
                  <c:v>0.32206098784140835</c:v>
                </c:pt>
                <c:pt idx="195">
                  <c:v>0.32197331131135082</c:v>
                </c:pt>
                <c:pt idx="196">
                  <c:v>0.321888982646926</c:v>
                </c:pt>
                <c:pt idx="197">
                  <c:v>0.32180787854321385</c:v>
                </c:pt>
                <c:pt idx="198">
                  <c:v>0.32172987999244013</c:v>
                </c:pt>
                <c:pt idx="199">
                  <c:v>0.32165487214787652</c:v>
                </c:pt>
                <c:pt idx="200">
                  <c:v>0.32158274419124488</c:v>
                </c:pt>
              </c:numCache>
            </c:numRef>
          </c:yVal>
          <c:smooth val="0"/>
        </c:ser>
        <c:ser>
          <c:idx val="4"/>
          <c:order val="4"/>
          <c:tx>
            <c:v>T2 Level (Measured)</c:v>
          </c:tx>
          <c:spPr>
            <a:ln w="2540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Estimate!$D$4:$D$499</c:f>
              <c:numCache>
                <c:formatCode>0.00E+00</c:formatCode>
                <c:ptCount val="4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Estimate!$I$4:$I$499</c:f>
              <c:numCache>
                <c:formatCode>0.00E+00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3.6505892849964701E-3</c:v>
                </c:pt>
                <c:pt idx="3">
                  <c:v>9.4385467451248602E-3</c:v>
                </c:pt>
                <c:pt idx="4">
                  <c:v>1.6261193698598801E-2</c:v>
                </c:pt>
                <c:pt idx="5">
                  <c:v>2.3766031828788801E-2</c:v>
                </c:pt>
                <c:pt idx="6">
                  <c:v>3.1762731561078998E-2</c:v>
                </c:pt>
                <c:pt idx="7">
                  <c:v>4.0130069069116703E-2</c:v>
                </c:pt>
                <c:pt idx="8">
                  <c:v>4.8783586224418599E-2</c:v>
                </c:pt>
                <c:pt idx="9">
                  <c:v>5.7660968316430403E-2</c:v>
                </c:pt>
                <c:pt idx="10">
                  <c:v>6.6714372956138496E-2</c:v>
                </c:pt>
                <c:pt idx="11">
                  <c:v>7.5905978651583994E-2</c:v>
                </c:pt>
                <c:pt idx="12">
                  <c:v>8.5205201866757396E-2</c:v>
                </c:pt>
                <c:pt idx="13">
                  <c:v>9.4586871832146396E-2</c:v>
                </c:pt>
                <c:pt idx="14">
                  <c:v>0.104029974644061</c:v>
                </c:pt>
                <c:pt idx="15">
                  <c:v>0.113516760460037</c:v>
                </c:pt>
                <c:pt idx="16">
                  <c:v>0.123032090227448</c:v>
                </c:pt>
                <c:pt idx="17">
                  <c:v>0.13256294604577401</c:v>
                </c:pt>
                <c:pt idx="18">
                  <c:v>0.142098056688088</c:v>
                </c:pt>
                <c:pt idx="19">
                  <c:v>0.15162760610401699</c:v>
                </c:pt>
                <c:pt idx="20">
                  <c:v>0.161143003003894</c:v>
                </c:pt>
                <c:pt idx="21">
                  <c:v>0.17063669624639299</c:v>
                </c:pt>
                <c:pt idx="22">
                  <c:v>0.18010202497252101</c:v>
                </c:pt>
                <c:pt idx="23">
                  <c:v>0.18953309604931801</c:v>
                </c:pt>
                <c:pt idx="24">
                  <c:v>0.19892468271607799</c:v>
                </c:pt>
                <c:pt idx="25">
                  <c:v>0.20827213979192499</c:v>
                </c:pt>
                <c:pt idx="26">
                  <c:v>0.21757133234659501</c:v>
                </c:pt>
                <c:pt idx="27">
                  <c:v>0.226818575265021</c:v>
                </c:pt>
                <c:pt idx="28">
                  <c:v>0.23601058170036299</c:v>
                </c:pt>
                <c:pt idx="29">
                  <c:v>0.245144418843739</c:v>
                </c:pt>
                <c:pt idx="30">
                  <c:v>0.25421746975944798</c:v>
                </c:pt>
                <c:pt idx="31">
                  <c:v>0.26322740028325697</c:v>
                </c:pt>
                <c:pt idx="32">
                  <c:v>0.27217213017358399</c:v>
                </c:pt>
                <c:pt idx="33">
                  <c:v>0.28104980785809602</c:v>
                </c:pt>
                <c:pt idx="34">
                  <c:v>0.28985878823810401</c:v>
                </c:pt>
                <c:pt idx="35">
                  <c:v>0.29859761309685801</c:v>
                </c:pt>
                <c:pt idx="36">
                  <c:v>0.30726499375565203</c:v>
                </c:pt>
                <c:pt idx="37">
                  <c:v>0.31585979565609701</c:v>
                </c:pt>
                <c:pt idx="38">
                  <c:v>0.32438102461840002</c:v>
                </c:pt>
                <c:pt idx="39">
                  <c:v>0.33282781455063498</c:v>
                </c:pt>
                <c:pt idx="40">
                  <c:v>0.341199416432796</c:v>
                </c:pt>
                <c:pt idx="41">
                  <c:v>0.34949518840729299</c:v>
                </c:pt>
                <c:pt idx="42">
                  <c:v>0.35771458684857899</c:v>
                </c:pt>
                <c:pt idx="43">
                  <c:v>0.36585715829557802</c:v>
                </c:pt>
                <c:pt idx="44">
                  <c:v>0.37392253214299798</c:v>
                </c:pt>
                <c:pt idx="45">
                  <c:v>0.38191041400886999</c:v>
                </c:pt>
                <c:pt idx="46">
                  <c:v>0.389820579706735</c:v>
                </c:pt>
                <c:pt idx="47">
                  <c:v>0.39765286974820402</c:v>
                </c:pt>
                <c:pt idx="48">
                  <c:v>0.40540718432579997</c:v>
                </c:pt>
                <c:pt idx="49">
                  <c:v>0.41308347872770501</c:v>
                </c:pt>
                <c:pt idx="50">
                  <c:v>0.42068175913417499</c:v>
                </c:pt>
                <c:pt idx="51">
                  <c:v>0.42820207876268801</c:v>
                </c:pt>
                <c:pt idx="52">
                  <c:v>0.43541066782988203</c:v>
                </c:pt>
                <c:pt idx="53">
                  <c:v>0.442088820303084</c:v>
                </c:pt>
                <c:pt idx="54">
                  <c:v>0.448258379330773</c:v>
                </c:pt>
                <c:pt idx="55">
                  <c:v>0.45394020122040102</c:v>
                </c:pt>
                <c:pt idx="56">
                  <c:v>0.45915423866547</c:v>
                </c:pt>
                <c:pt idx="57">
                  <c:v>0.46391961335415999</c:v>
                </c:pt>
                <c:pt idx="58">
                  <c:v>0.46825467954397698</c:v>
                </c:pt>
                <c:pt idx="59">
                  <c:v>0.472177080206166</c:v>
                </c:pt>
                <c:pt idx="60">
                  <c:v>0.47570379667164298</c:v>
                </c:pt>
                <c:pt idx="61">
                  <c:v>0.47885119264453901</c:v>
                </c:pt>
                <c:pt idx="62">
                  <c:v>0.48163505336020801</c:v>
                </c:pt>
                <c:pt idx="63">
                  <c:v>0.48407062050278299</c:v>
                </c:pt>
                <c:pt idx="64">
                  <c:v>0.48617262343255402</c:v>
                </c:pt>
                <c:pt idx="65">
                  <c:v>0.48795530717762697</c:v>
                </c:pt>
                <c:pt idx="66">
                  <c:v>0.48943245757035397</c:v>
                </c:pt>
                <c:pt idx="67">
                  <c:v>0.49061742387609503</c:v>
                </c:pt>
                <c:pt idx="68">
                  <c:v>0.491523139201476</c:v>
                </c:pt>
                <c:pt idx="69">
                  <c:v>0.49216213893802602</c:v>
                </c:pt>
                <c:pt idx="70">
                  <c:v>0.49254657746326103</c:v>
                </c:pt>
                <c:pt idx="71">
                  <c:v>0.49268824327563698</c:v>
                </c:pt>
                <c:pt idx="72">
                  <c:v>0.49259857275838997</c:v>
                </c:pt>
                <c:pt idx="73">
                  <c:v>0.49228866270877603</c:v>
                </c:pt>
                <c:pt idx="74">
                  <c:v>0.49176928175865098</c:v>
                </c:pt>
                <c:pt idx="75">
                  <c:v>0.49105088082384102</c:v>
                </c:pt>
                <c:pt idx="76">
                  <c:v>0.49014360266246698</c:v>
                </c:pt>
                <c:pt idx="77">
                  <c:v>0.489057290671019</c:v>
                </c:pt>
                <c:pt idx="78">
                  <c:v>0.48780149695615299</c:v>
                </c:pt>
                <c:pt idx="79">
                  <c:v>0.48638548981437502</c:v>
                </c:pt>
                <c:pt idx="80">
                  <c:v>0.484818260631322</c:v>
                </c:pt>
                <c:pt idx="81">
                  <c:v>0.48310853030128298</c:v>
                </c:pt>
                <c:pt idx="82">
                  <c:v>0.48126475522731199</c:v>
                </c:pt>
                <c:pt idx="83">
                  <c:v>0.47929513289658798</c:v>
                </c:pt>
                <c:pt idx="84">
                  <c:v>0.47720760716915001</c:v>
                </c:pt>
                <c:pt idx="85">
                  <c:v>0.47500987321638299</c:v>
                </c:pt>
                <c:pt idx="86">
                  <c:v>0.472709382242954</c:v>
                </c:pt>
                <c:pt idx="87">
                  <c:v>0.470313345983007</c:v>
                </c:pt>
                <c:pt idx="88">
                  <c:v>0.46782874096274601</c:v>
                </c:pt>
                <c:pt idx="89">
                  <c:v>0.465262312647656</c:v>
                </c:pt>
                <c:pt idx="90">
                  <c:v>0.46262057942405399</c:v>
                </c:pt>
                <c:pt idx="91">
                  <c:v>0.45990983648288097</c:v>
                </c:pt>
                <c:pt idx="92">
                  <c:v>0.45713615956005599</c:v>
                </c:pt>
                <c:pt idx="93">
                  <c:v>0.45430540869790098</c:v>
                </c:pt>
                <c:pt idx="94">
                  <c:v>0.45142323185020899</c:v>
                </c:pt>
                <c:pt idx="95">
                  <c:v>0.44849506807836098</c:v>
                </c:pt>
                <c:pt idx="96">
                  <c:v>0.44552615245399702</c:v>
                </c:pt>
                <c:pt idx="97">
                  <c:v>0.44252151815616397</c:v>
                </c:pt>
                <c:pt idx="98">
                  <c:v>0.43948600057424803</c:v>
                </c:pt>
                <c:pt idx="99">
                  <c:v>0.43642424080586201</c:v>
                </c:pt>
                <c:pt idx="100">
                  <c:v>0.43334068923552199</c:v>
                </c:pt>
                <c:pt idx="101">
                  <c:v>0.43023960906373798</c:v>
                </c:pt>
                <c:pt idx="102">
                  <c:v>0.42712507990490201</c:v>
                </c:pt>
                <c:pt idx="103">
                  <c:v>0.424001001376275</c:v>
                </c:pt>
                <c:pt idx="104">
                  <c:v>0.42087109673425599</c:v>
                </c:pt>
                <c:pt idx="105">
                  <c:v>0.41773891650457601</c:v>
                </c:pt>
                <c:pt idx="106">
                  <c:v>0.41460784217734797</c:v>
                </c:pt>
                <c:pt idx="107">
                  <c:v>0.41148108989221499</c:v>
                </c:pt>
                <c:pt idx="108">
                  <c:v>0.408361713657241</c:v>
                </c:pt>
                <c:pt idx="109">
                  <c:v>0.40525261004223001</c:v>
                </c:pt>
                <c:pt idx="110">
                  <c:v>0.40215652176102001</c:v>
                </c:pt>
                <c:pt idx="111">
                  <c:v>0.39907604127928697</c:v>
                </c:pt>
                <c:pt idx="112">
                  <c:v>0.396013614629868</c:v>
                </c:pt>
                <c:pt idx="113">
                  <c:v>0.39297154525297601</c:v>
                </c:pt>
                <c:pt idx="114">
                  <c:v>0.38995199786300799</c:v>
                </c:pt>
                <c:pt idx="115">
                  <c:v>0.38695700230093</c:v>
                </c:pt>
                <c:pt idx="116">
                  <c:v>0.383988457433732</c:v>
                </c:pt>
                <c:pt idx="117">
                  <c:v>0.38104813501495699</c:v>
                </c:pt>
                <c:pt idx="118">
                  <c:v>0.378137683559715</c:v>
                </c:pt>
                <c:pt idx="119">
                  <c:v>0.37525863220554401</c:v>
                </c:pt>
                <c:pt idx="120">
                  <c:v>0.37241239459720099</c:v>
                </c:pt>
                <c:pt idx="121">
                  <c:v>0.36960027271797902</c:v>
                </c:pt>
                <c:pt idx="122">
                  <c:v>0.36682346071757099</c:v>
                </c:pt>
                <c:pt idx="123">
                  <c:v>0.36408304871632902</c:v>
                </c:pt>
                <c:pt idx="124">
                  <c:v>0.36138002657539198</c:v>
                </c:pt>
                <c:pt idx="125">
                  <c:v>0.35871528764197402</c:v>
                </c:pt>
                <c:pt idx="126">
                  <c:v>0.35608963245045899</c:v>
                </c:pt>
                <c:pt idx="127">
                  <c:v>0.35350377239238701</c:v>
                </c:pt>
                <c:pt idx="128">
                  <c:v>0.35095833333295801</c:v>
                </c:pt>
                <c:pt idx="129">
                  <c:v>0.348453859185061</c:v>
                </c:pt>
                <c:pt idx="130">
                  <c:v>0.34599081542792498</c:v>
                </c:pt>
                <c:pt idx="131">
                  <c:v>0.34356959257341402</c:v>
                </c:pt>
                <c:pt idx="132">
                  <c:v>0.34119050957300001</c:v>
                </c:pt>
                <c:pt idx="133">
                  <c:v>0.33885381716148799</c:v>
                </c:pt>
                <c:pt idx="134">
                  <c:v>0.33655970113864597</c:v>
                </c:pt>
                <c:pt idx="135">
                  <c:v>0.33430828558215597</c:v>
                </c:pt>
                <c:pt idx="136">
                  <c:v>0.33209963599225201</c:v>
                </c:pt>
                <c:pt idx="137">
                  <c:v>0.329933762364501</c:v>
                </c:pt>
                <c:pt idx="138">
                  <c:v>0.32781062218875301</c:v>
                </c:pt>
                <c:pt idx="139">
                  <c:v>0.32573012337391699</c:v>
                </c:pt>
                <c:pt idx="140">
                  <c:v>0.32369212709455603</c:v>
                </c:pt>
                <c:pt idx="141">
                  <c:v>0.32169645056033502</c:v>
                </c:pt>
                <c:pt idx="142">
                  <c:v>0.31974286970472399</c:v>
                </c:pt>
                <c:pt idx="143">
                  <c:v>0.31783112180075701</c:v>
                </c:pt>
                <c:pt idx="144">
                  <c:v>0.31596090797892801</c:v>
                </c:pt>
                <c:pt idx="145">
                  <c:v>0.31413189569372901</c:v>
                </c:pt>
                <c:pt idx="146">
                  <c:v>0.31234372107147201</c:v>
                </c:pt>
                <c:pt idx="147">
                  <c:v>0.31059599120594</c:v>
                </c:pt>
                <c:pt idx="148">
                  <c:v>0.30888828636607402</c:v>
                </c:pt>
                <c:pt idx="149">
                  <c:v>0.307220162126356</c:v>
                </c:pt>
                <c:pt idx="150">
                  <c:v>0.30559115137522003</c:v>
                </c:pt>
                <c:pt idx="151">
                  <c:v>0.30400076630662998</c:v>
                </c:pt>
                <c:pt idx="152">
                  <c:v>0.30244850031147502</c:v>
                </c:pt>
                <c:pt idx="153">
                  <c:v>0.30093382976820598</c:v>
                </c:pt>
                <c:pt idx="154">
                  <c:v>0.29945621576681403</c:v>
                </c:pt>
                <c:pt idx="155">
                  <c:v>0.298015093826555</c:v>
                </c:pt>
                <c:pt idx="156">
                  <c:v>0.29660990965880901</c:v>
                </c:pt>
                <c:pt idx="157">
                  <c:v>0.29524008809712299</c:v>
                </c:pt>
                <c:pt idx="158">
                  <c:v>0.29390504483337299</c:v>
                </c:pt>
                <c:pt idx="159">
                  <c:v>0.29260418829880902</c:v>
                </c:pt>
                <c:pt idx="160">
                  <c:v>0.29133692004339101</c:v>
                </c:pt>
                <c:pt idx="161">
                  <c:v>0.29010263630538002</c:v>
                </c:pt>
                <c:pt idx="162">
                  <c:v>0.28890072918417298</c:v>
                </c:pt>
                <c:pt idx="163">
                  <c:v>0.28773058780952798</c:v>
                </c:pt>
                <c:pt idx="164">
                  <c:v>0.28659159937623202</c:v>
                </c:pt>
                <c:pt idx="165">
                  <c:v>0.28548315006828201</c:v>
                </c:pt>
                <c:pt idx="166">
                  <c:v>0.28440462598287303</c:v>
                </c:pt>
                <c:pt idx="167">
                  <c:v>0.283355414039553</c:v>
                </c:pt>
                <c:pt idx="168">
                  <c:v>0.28233490272199502</c:v>
                </c:pt>
                <c:pt idx="169">
                  <c:v>0.28134248285952601</c:v>
                </c:pt>
                <c:pt idx="170">
                  <c:v>0.28037754831967998</c:v>
                </c:pt>
                <c:pt idx="171">
                  <c:v>0.27943949666449203</c:v>
                </c:pt>
                <c:pt idx="172">
                  <c:v>0.27852772971379097</c:v>
                </c:pt>
                <c:pt idx="173">
                  <c:v>0.277641654199411</c:v>
                </c:pt>
                <c:pt idx="174">
                  <c:v>0.27678068213639401</c:v>
                </c:pt>
                <c:pt idx="175">
                  <c:v>0.27594423145765401</c:v>
                </c:pt>
                <c:pt idx="176">
                  <c:v>0.275131726308325</c:v>
                </c:pt>
                <c:pt idx="177">
                  <c:v>0.27434259751178203</c:v>
                </c:pt>
                <c:pt idx="178">
                  <c:v>0.27357628291825298</c:v>
                </c:pt>
                <c:pt idx="179">
                  <c:v>0.27283222771184601</c:v>
                </c:pt>
                <c:pt idx="180">
                  <c:v>0.272109884739062</c:v>
                </c:pt>
                <c:pt idx="181">
                  <c:v>0.271408714733062</c:v>
                </c:pt>
                <c:pt idx="182">
                  <c:v>0.27072818654158598</c:v>
                </c:pt>
                <c:pt idx="183">
                  <c:v>0.27006777740972598</c:v>
                </c:pt>
                <c:pt idx="184">
                  <c:v>0.26942697305388202</c:v>
                </c:pt>
                <c:pt idx="185">
                  <c:v>0.26880526785027498</c:v>
                </c:pt>
                <c:pt idx="186">
                  <c:v>0.26820216497167199</c:v>
                </c:pt>
                <c:pt idx="187">
                  <c:v>0.26761717648484701</c:v>
                </c:pt>
                <c:pt idx="188">
                  <c:v>0.26704982343235301</c:v>
                </c:pt>
                <c:pt idx="189">
                  <c:v>0.266499635948659</c:v>
                </c:pt>
                <c:pt idx="190">
                  <c:v>0.26596615322522099</c:v>
                </c:pt>
                <c:pt idx="191">
                  <c:v>0.26544892360074601</c:v>
                </c:pt>
                <c:pt idx="192">
                  <c:v>0.26494750453717902</c:v>
                </c:pt>
                <c:pt idx="193">
                  <c:v>0.26446146264379</c:v>
                </c:pt>
                <c:pt idx="194">
                  <c:v>0.263990373665341</c:v>
                </c:pt>
                <c:pt idx="195">
                  <c:v>0.26353382241746798</c:v>
                </c:pt>
                <c:pt idx="196">
                  <c:v>0.26309140278375498</c:v>
                </c:pt>
                <c:pt idx="197">
                  <c:v>0.26266271767246901</c:v>
                </c:pt>
                <c:pt idx="198">
                  <c:v>0.26224737888079702</c:v>
                </c:pt>
                <c:pt idx="199">
                  <c:v>0.26184500713620101</c:v>
                </c:pt>
                <c:pt idx="200">
                  <c:v>0.26145523193724801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1784240"/>
        <c:axId val="-651781520"/>
      </c:scatterChart>
      <c:valAx>
        <c:axId val="-651784240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/>
                  <a:t>Time (sec)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1781520"/>
        <c:crosses val="autoZero"/>
        <c:crossBetween val="midCat"/>
      </c:valAx>
      <c:valAx>
        <c:axId val="-65178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aseline="0"/>
                  <a:t> Height </a:t>
                </a:r>
                <a:r>
                  <a:rPr lang="en-US" sz="1200"/>
                  <a:t>(m)</a:t>
                </a:r>
              </a:p>
            </c:rich>
          </c:tx>
          <c:layout>
            <c:manualLayout>
              <c:xMode val="edge"/>
              <c:yMode val="edge"/>
              <c:x val="2.4589529392721667E-2"/>
              <c:y val="0.34999060719944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651784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58280785839985094"/>
          <c:y val="0.14656200504274869"/>
          <c:w val="0.33965008378529343"/>
          <c:h val="0.33350456178782317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800" baseline="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016250" y="1238250"/>
    <xdr:ext cx="4162425" cy="28266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opLeftCell="A173" workbookViewId="0">
      <selection activeCell="C2" sqref="C2:C202"/>
    </sheetView>
  </sheetViews>
  <sheetFormatPr defaultRowHeight="12.5" x14ac:dyDescent="0.25"/>
  <sheetData>
    <row r="1" spans="1:4" x14ac:dyDescent="0.25">
      <c r="A1" s="5" t="s">
        <v>12</v>
      </c>
      <c r="B1" s="5" t="s">
        <v>13</v>
      </c>
      <c r="C1" s="5" t="s">
        <v>14</v>
      </c>
      <c r="D1" s="5" t="s">
        <v>15</v>
      </c>
    </row>
    <row r="2" spans="1:4" x14ac:dyDescent="0.25">
      <c r="A2" s="15">
        <v>0</v>
      </c>
      <c r="B2" s="15">
        <v>0</v>
      </c>
      <c r="C2" s="15">
        <v>0</v>
      </c>
      <c r="D2" s="15">
        <v>0</v>
      </c>
    </row>
    <row r="3" spans="1:4" x14ac:dyDescent="0.25">
      <c r="A3" s="15">
        <v>1</v>
      </c>
      <c r="B3" s="15">
        <v>0.5</v>
      </c>
      <c r="C3" s="15">
        <v>0</v>
      </c>
      <c r="D3" s="15">
        <v>0</v>
      </c>
    </row>
    <row r="4" spans="1:4" x14ac:dyDescent="0.25">
      <c r="A4" s="15">
        <v>2</v>
      </c>
      <c r="B4" s="15">
        <v>0.5</v>
      </c>
      <c r="C4" s="15">
        <v>3.4929704004630399E-2</v>
      </c>
      <c r="D4" s="15">
        <v>3.6505892849964701E-3</v>
      </c>
    </row>
    <row r="5" spans="1:4" x14ac:dyDescent="0.25">
      <c r="A5" s="15">
        <v>3</v>
      </c>
      <c r="B5" s="15">
        <v>0.5</v>
      </c>
      <c r="C5" s="15">
        <v>6.5960973817028104E-2</v>
      </c>
      <c r="D5" s="15">
        <v>9.4385467451248602E-3</v>
      </c>
    </row>
    <row r="6" spans="1:4" x14ac:dyDescent="0.25">
      <c r="A6" s="15">
        <v>4</v>
      </c>
      <c r="B6" s="15">
        <v>0.5</v>
      </c>
      <c r="C6" s="15">
        <v>9.4629593241726206E-2</v>
      </c>
      <c r="D6" s="15">
        <v>1.6261193698598801E-2</v>
      </c>
    </row>
    <row r="7" spans="1:4" x14ac:dyDescent="0.25">
      <c r="A7" s="15">
        <v>5</v>
      </c>
      <c r="B7" s="15">
        <v>0.5</v>
      </c>
      <c r="C7" s="15">
        <v>0.121481056321682</v>
      </c>
      <c r="D7" s="15">
        <v>2.3766031828788801E-2</v>
      </c>
    </row>
    <row r="8" spans="1:4" x14ac:dyDescent="0.25">
      <c r="A8" s="15">
        <v>6</v>
      </c>
      <c r="B8" s="15">
        <v>0.5</v>
      </c>
      <c r="C8" s="15">
        <v>0.14682931077165301</v>
      </c>
      <c r="D8" s="15">
        <v>3.1762731561078998E-2</v>
      </c>
    </row>
    <row r="9" spans="1:4" x14ac:dyDescent="0.25">
      <c r="A9" s="15">
        <v>7</v>
      </c>
      <c r="B9" s="15">
        <v>0.5</v>
      </c>
      <c r="C9" s="15">
        <v>0.17088529057542201</v>
      </c>
      <c r="D9" s="15">
        <v>4.0130069069116703E-2</v>
      </c>
    </row>
    <row r="10" spans="1:4" x14ac:dyDescent="0.25">
      <c r="A10" s="15">
        <v>8</v>
      </c>
      <c r="B10" s="15">
        <v>0.5</v>
      </c>
      <c r="C10" s="15">
        <v>0.19380317758429499</v>
      </c>
      <c r="D10" s="15">
        <v>4.8783586224418599E-2</v>
      </c>
    </row>
    <row r="11" spans="1:4" x14ac:dyDescent="0.25">
      <c r="A11" s="15">
        <v>9</v>
      </c>
      <c r="B11" s="15">
        <v>0.5</v>
      </c>
      <c r="C11" s="15">
        <v>0.215701913804109</v>
      </c>
      <c r="D11" s="15">
        <v>5.7660968316430403E-2</v>
      </c>
    </row>
    <row r="12" spans="1:4" x14ac:dyDescent="0.25">
      <c r="A12" s="15">
        <v>10</v>
      </c>
      <c r="B12" s="15">
        <v>0.5</v>
      </c>
      <c r="C12" s="15">
        <v>0.23667676507129901</v>
      </c>
      <c r="D12" s="15">
        <v>6.6714372956138496E-2</v>
      </c>
    </row>
    <row r="13" spans="1:4" x14ac:dyDescent="0.25">
      <c r="A13" s="15">
        <v>11</v>
      </c>
      <c r="B13" s="15">
        <v>0.5</v>
      </c>
      <c r="C13" s="15">
        <v>0.25680617681683399</v>
      </c>
      <c r="D13" s="15">
        <v>7.5905978651583994E-2</v>
      </c>
    </row>
    <row r="14" spans="1:4" x14ac:dyDescent="0.25">
      <c r="A14" s="15">
        <v>12</v>
      </c>
      <c r="B14" s="15">
        <v>0.5</v>
      </c>
      <c r="C14" s="15">
        <v>0.27615614965502999</v>
      </c>
      <c r="D14" s="15">
        <v>8.5205201866757396E-2</v>
      </c>
    </row>
    <row r="15" spans="1:4" x14ac:dyDescent="0.25">
      <c r="A15" s="15">
        <v>13</v>
      </c>
      <c r="B15" s="15">
        <v>0.5</v>
      </c>
      <c r="C15" s="15">
        <v>0.29478316221391698</v>
      </c>
      <c r="D15" s="15">
        <v>9.4586871832146396E-2</v>
      </c>
    </row>
    <row r="16" spans="1:4" x14ac:dyDescent="0.25">
      <c r="A16" s="15">
        <v>14</v>
      </c>
      <c r="B16" s="15">
        <v>0.5</v>
      </c>
      <c r="C16" s="15">
        <v>0.31273621816059899</v>
      </c>
      <c r="D16" s="15">
        <v>0.104029974644061</v>
      </c>
    </row>
    <row r="17" spans="1:4" x14ac:dyDescent="0.25">
      <c r="A17" s="15">
        <v>15</v>
      </c>
      <c r="B17" s="15">
        <v>0.5</v>
      </c>
      <c r="C17" s="15">
        <v>0.33005832603444801</v>
      </c>
      <c r="D17" s="15">
        <v>0.113516760460037</v>
      </c>
    </row>
    <row r="18" spans="1:4" x14ac:dyDescent="0.25">
      <c r="A18" s="15">
        <v>16</v>
      </c>
      <c r="B18" s="15">
        <v>0.5</v>
      </c>
      <c r="C18" s="15">
        <v>0.34678759952496901</v>
      </c>
      <c r="D18" s="15">
        <v>0.123032090227448</v>
      </c>
    </row>
    <row r="19" spans="1:4" x14ac:dyDescent="0.25">
      <c r="A19" s="15">
        <v>17</v>
      </c>
      <c r="B19" s="15">
        <v>0.5</v>
      </c>
      <c r="C19" s="15">
        <v>0.36295809493409398</v>
      </c>
      <c r="D19" s="15">
        <v>0.13256294604577401</v>
      </c>
    </row>
    <row r="20" spans="1:4" x14ac:dyDescent="0.25">
      <c r="A20" s="15">
        <v>18</v>
      </c>
      <c r="B20" s="15">
        <v>0.5</v>
      </c>
      <c r="C20" s="15">
        <v>0.37860046128261798</v>
      </c>
      <c r="D20" s="15">
        <v>0.142098056688088</v>
      </c>
    </row>
    <row r="21" spans="1:4" x14ac:dyDescent="0.25">
      <c r="A21" s="15">
        <v>19</v>
      </c>
      <c r="B21" s="15">
        <v>0.5</v>
      </c>
      <c r="C21" s="15">
        <v>0.39374245371452199</v>
      </c>
      <c r="D21" s="15">
        <v>0.15162760610401699</v>
      </c>
    </row>
    <row r="22" spans="1:4" x14ac:dyDescent="0.25">
      <c r="A22" s="15">
        <v>20</v>
      </c>
      <c r="B22" s="15">
        <v>0.5</v>
      </c>
      <c r="C22" s="15">
        <v>0.40840934505436199</v>
      </c>
      <c r="D22" s="15">
        <v>0.161143003003894</v>
      </c>
    </row>
    <row r="23" spans="1:4" x14ac:dyDescent="0.25">
      <c r="A23" s="15">
        <v>21</v>
      </c>
      <c r="B23" s="15">
        <v>0.5</v>
      </c>
      <c r="C23" s="15">
        <v>0.422624260094557</v>
      </c>
      <c r="D23" s="15">
        <v>0.17063669624639299</v>
      </c>
    </row>
    <row r="24" spans="1:4" x14ac:dyDescent="0.25">
      <c r="A24" s="15">
        <v>22</v>
      </c>
      <c r="B24" s="15">
        <v>0.5</v>
      </c>
      <c r="C24" s="15">
        <v>0.43640845081162599</v>
      </c>
      <c r="D24" s="15">
        <v>0.18010202497252101</v>
      </c>
    </row>
    <row r="25" spans="1:4" x14ac:dyDescent="0.25">
      <c r="A25" s="15">
        <v>23</v>
      </c>
      <c r="B25" s="15">
        <v>0.5</v>
      </c>
      <c r="C25" s="15">
        <v>0.44978152420122097</v>
      </c>
      <c r="D25" s="15">
        <v>0.18953309604931801</v>
      </c>
    </row>
    <row r="26" spans="1:4" x14ac:dyDescent="0.25">
      <c r="A26" s="15">
        <v>24</v>
      </c>
      <c r="B26" s="15">
        <v>0.5</v>
      </c>
      <c r="C26" s="15">
        <v>0.46276163298413597</v>
      </c>
      <c r="D26" s="15">
        <v>0.19892468271607799</v>
      </c>
    </row>
    <row r="27" spans="1:4" x14ac:dyDescent="0.25">
      <c r="A27" s="15">
        <v>25</v>
      </c>
      <c r="B27" s="15">
        <v>0.5</v>
      </c>
      <c r="C27" s="15">
        <v>0.475365637311634</v>
      </c>
      <c r="D27" s="15">
        <v>0.20827213979192499</v>
      </c>
    </row>
    <row r="28" spans="1:4" x14ac:dyDescent="0.25">
      <c r="A28" s="15">
        <v>26</v>
      </c>
      <c r="B28" s="15">
        <v>0.5</v>
      </c>
      <c r="C28" s="15">
        <v>0.487609242501711</v>
      </c>
      <c r="D28" s="15">
        <v>0.21757133234659501</v>
      </c>
    </row>
    <row r="29" spans="1:4" x14ac:dyDescent="0.25">
      <c r="A29" s="15">
        <v>27</v>
      </c>
      <c r="B29" s="15">
        <v>0.5</v>
      </c>
      <c r="C29" s="15">
        <v>0.49950711717759999</v>
      </c>
      <c r="D29" s="15">
        <v>0.226818575265021</v>
      </c>
    </row>
    <row r="30" spans="1:4" x14ac:dyDescent="0.25">
      <c r="A30" s="15">
        <v>28</v>
      </c>
      <c r="B30" s="15">
        <v>0.5</v>
      </c>
      <c r="C30" s="15">
        <v>0.51107299526157202</v>
      </c>
      <c r="D30" s="15">
        <v>0.23601058170036299</v>
      </c>
    </row>
    <row r="31" spans="1:4" x14ac:dyDescent="0.25">
      <c r="A31" s="15">
        <v>29</v>
      </c>
      <c r="B31" s="15">
        <v>0.5</v>
      </c>
      <c r="C31" s="15">
        <v>0.52231976454288598</v>
      </c>
      <c r="D31" s="15">
        <v>0.245144418843739</v>
      </c>
    </row>
    <row r="32" spans="1:4" x14ac:dyDescent="0.25">
      <c r="A32" s="15">
        <v>30</v>
      </c>
      <c r="B32" s="15">
        <v>0.5</v>
      </c>
      <c r="C32" s="15">
        <v>0.53325954400766595</v>
      </c>
      <c r="D32" s="15">
        <v>0.25421746975944798</v>
      </c>
    </row>
    <row r="33" spans="1:4" x14ac:dyDescent="0.25">
      <c r="A33" s="15">
        <v>31</v>
      </c>
      <c r="B33" s="15">
        <v>0.5</v>
      </c>
      <c r="C33" s="15">
        <v>0.54390375169863203</v>
      </c>
      <c r="D33" s="15">
        <v>0.26322740028325697</v>
      </c>
    </row>
    <row r="34" spans="1:4" x14ac:dyDescent="0.25">
      <c r="A34" s="15">
        <v>32</v>
      </c>
      <c r="B34" s="15">
        <v>0.5</v>
      </c>
      <c r="C34" s="15">
        <v>0.55426316454777003</v>
      </c>
      <c r="D34" s="15">
        <v>0.27217213017358399</v>
      </c>
    </row>
    <row r="35" spans="1:4" x14ac:dyDescent="0.25">
      <c r="A35" s="15">
        <v>33</v>
      </c>
      <c r="B35" s="15">
        <v>0.5</v>
      </c>
      <c r="C35" s="15">
        <v>0.56434797135760595</v>
      </c>
      <c r="D35" s="15">
        <v>0.28104980785809602</v>
      </c>
    </row>
    <row r="36" spans="1:4" x14ac:dyDescent="0.25">
      <c r="A36" s="15">
        <v>34</v>
      </c>
      <c r="B36" s="15">
        <v>0.5</v>
      </c>
      <c r="C36" s="15">
        <v>0.57416781989222199</v>
      </c>
      <c r="D36" s="15">
        <v>0.28985878823810401</v>
      </c>
    </row>
    <row r="37" spans="1:4" x14ac:dyDescent="0.25">
      <c r="A37" s="15">
        <v>35</v>
      </c>
      <c r="B37" s="15">
        <v>0.5</v>
      </c>
      <c r="C37" s="15">
        <v>0.58373185893691804</v>
      </c>
      <c r="D37" s="15">
        <v>0.29859761309685801</v>
      </c>
    </row>
    <row r="38" spans="1:4" x14ac:dyDescent="0.25">
      <c r="A38" s="15">
        <v>36</v>
      </c>
      <c r="B38" s="15">
        <v>0.5</v>
      </c>
      <c r="C38" s="15">
        <v>0.59304877592989502</v>
      </c>
      <c r="D38" s="15">
        <v>0.30726499375565203</v>
      </c>
    </row>
    <row r="39" spans="1:4" x14ac:dyDescent="0.25">
      <c r="A39" s="15">
        <v>37</v>
      </c>
      <c r="B39" s="15">
        <v>0.5</v>
      </c>
      <c r="C39" s="15">
        <v>0.60212683080875795</v>
      </c>
      <c r="D39" s="15">
        <v>0.31585979565609701</v>
      </c>
    </row>
    <row r="40" spans="1:4" x14ac:dyDescent="0.25">
      <c r="A40" s="15">
        <v>38</v>
      </c>
      <c r="B40" s="15">
        <v>0.5</v>
      </c>
      <c r="C40" s="15">
        <v>0.61097388650395501</v>
      </c>
      <c r="D40" s="15">
        <v>0.32438102461840002</v>
      </c>
    </row>
    <row r="41" spans="1:4" x14ac:dyDescent="0.25">
      <c r="A41" s="15">
        <v>39</v>
      </c>
      <c r="B41" s="15">
        <v>0.5</v>
      </c>
      <c r="C41" s="15">
        <v>0.61959743653457</v>
      </c>
      <c r="D41" s="15">
        <v>0.33282781455063498</v>
      </c>
    </row>
    <row r="42" spans="1:4" x14ac:dyDescent="0.25">
      <c r="A42" s="15">
        <v>40</v>
      </c>
      <c r="B42" s="15">
        <v>0.5</v>
      </c>
      <c r="C42" s="15">
        <v>0.62800462998814899</v>
      </c>
      <c r="D42" s="15">
        <v>0.341199416432796</v>
      </c>
    </row>
    <row r="43" spans="1:4" x14ac:dyDescent="0.25">
      <c r="A43" s="15">
        <v>41</v>
      </c>
      <c r="B43" s="15">
        <v>0.5</v>
      </c>
      <c r="C43" s="15">
        <v>0.63620229426640695</v>
      </c>
      <c r="D43" s="15">
        <v>0.34949518840729299</v>
      </c>
    </row>
    <row r="44" spans="1:4" x14ac:dyDescent="0.25">
      <c r="A44" s="15">
        <v>42</v>
      </c>
      <c r="B44" s="15">
        <v>0.5</v>
      </c>
      <c r="C44" s="15">
        <v>0.644196955803784</v>
      </c>
      <c r="D44" s="15">
        <v>0.35771458684857899</v>
      </c>
    </row>
    <row r="45" spans="1:4" x14ac:dyDescent="0.25">
      <c r="A45" s="15">
        <v>43</v>
      </c>
      <c r="B45" s="15">
        <v>0.5</v>
      </c>
      <c r="C45" s="15">
        <v>0.65199485897505205</v>
      </c>
      <c r="D45" s="15">
        <v>0.36585715829557802</v>
      </c>
    </row>
    <row r="46" spans="1:4" x14ac:dyDescent="0.25">
      <c r="A46" s="15">
        <v>44</v>
      </c>
      <c r="B46" s="15">
        <v>0.5</v>
      </c>
      <c r="C46" s="15">
        <v>0.65960198343490095</v>
      </c>
      <c r="D46" s="15">
        <v>0.37392253214299798</v>
      </c>
    </row>
    <row r="47" spans="1:4" x14ac:dyDescent="0.25">
      <c r="A47" s="15">
        <v>45</v>
      </c>
      <c r="B47" s="15">
        <v>0.5</v>
      </c>
      <c r="C47" s="15">
        <v>0.667024060037953</v>
      </c>
      <c r="D47" s="15">
        <v>0.38191041400886999</v>
      </c>
    </row>
    <row r="48" spans="1:4" x14ac:dyDescent="0.25">
      <c r="A48" s="15">
        <v>46</v>
      </c>
      <c r="B48" s="15">
        <v>0.5</v>
      </c>
      <c r="C48" s="15">
        <v>0.67426658540550899</v>
      </c>
      <c r="D48" s="15">
        <v>0.389820579706735</v>
      </c>
    </row>
    <row r="49" spans="1:4" x14ac:dyDescent="0.25">
      <c r="A49" s="15">
        <v>47</v>
      </c>
      <c r="B49" s="15">
        <v>0.5</v>
      </c>
      <c r="C49" s="15">
        <v>0.68133483541108697</v>
      </c>
      <c r="D49" s="15">
        <v>0.39765286974820402</v>
      </c>
    </row>
    <row r="50" spans="1:4" x14ac:dyDescent="0.25">
      <c r="A50" s="15">
        <v>48</v>
      </c>
      <c r="B50" s="15">
        <v>0.5</v>
      </c>
      <c r="C50" s="15">
        <v>0.688233877648885</v>
      </c>
      <c r="D50" s="15">
        <v>0.40540718432579997</v>
      </c>
    </row>
    <row r="51" spans="1:4" x14ac:dyDescent="0.25">
      <c r="A51" s="15">
        <v>49</v>
      </c>
      <c r="B51" s="15">
        <v>0.5</v>
      </c>
      <c r="C51" s="15">
        <v>0.69496858286123198</v>
      </c>
      <c r="D51" s="15">
        <v>0.41308347872770501</v>
      </c>
    </row>
    <row r="52" spans="1:4" x14ac:dyDescent="0.25">
      <c r="A52" s="15">
        <v>50</v>
      </c>
      <c r="B52" s="15">
        <v>0.5</v>
      </c>
      <c r="C52" s="15">
        <v>0.70154363561157496</v>
      </c>
      <c r="D52" s="15">
        <v>0.42068175913417499</v>
      </c>
    </row>
    <row r="53" spans="1:4" x14ac:dyDescent="0.25">
      <c r="A53" s="15">
        <v>51</v>
      </c>
      <c r="B53" s="15">
        <v>0.25</v>
      </c>
      <c r="C53" s="15">
        <v>0.70796354416767604</v>
      </c>
      <c r="D53" s="15">
        <v>0.42820207876268801</v>
      </c>
    </row>
    <row r="54" spans="1:4" x14ac:dyDescent="0.25">
      <c r="A54" s="15">
        <v>52</v>
      </c>
      <c r="B54" s="15">
        <v>0.25</v>
      </c>
      <c r="C54" s="15">
        <v>0.69446885591685303</v>
      </c>
      <c r="D54" s="15">
        <v>0.43541066782988203</v>
      </c>
    </row>
    <row r="55" spans="1:4" x14ac:dyDescent="0.25">
      <c r="A55" s="15">
        <v>53</v>
      </c>
      <c r="B55" s="15">
        <v>0.25</v>
      </c>
      <c r="C55" s="15">
        <v>0.68129417438860795</v>
      </c>
      <c r="D55" s="15">
        <v>0.442088820303084</v>
      </c>
    </row>
    <row r="56" spans="1:4" x14ac:dyDescent="0.25">
      <c r="A56" s="15">
        <v>54</v>
      </c>
      <c r="B56" s="15">
        <v>0.25</v>
      </c>
      <c r="C56" s="15">
        <v>0.66843488096687698</v>
      </c>
      <c r="D56" s="15">
        <v>0.448258379330773</v>
      </c>
    </row>
    <row r="57" spans="1:4" x14ac:dyDescent="0.25">
      <c r="A57" s="15">
        <v>55</v>
      </c>
      <c r="B57" s="15">
        <v>0.25</v>
      </c>
      <c r="C57" s="15">
        <v>0.65588633655116901</v>
      </c>
      <c r="D57" s="15">
        <v>0.45394020122040102</v>
      </c>
    </row>
    <row r="58" spans="1:4" x14ac:dyDescent="0.25">
      <c r="A58" s="15">
        <v>56</v>
      </c>
      <c r="B58" s="15">
        <v>0.25</v>
      </c>
      <c r="C58" s="15">
        <v>0.643643883225819</v>
      </c>
      <c r="D58" s="15">
        <v>0.45915423866547</v>
      </c>
    </row>
    <row r="59" spans="1:4" x14ac:dyDescent="0.25">
      <c r="A59" s="15">
        <v>57</v>
      </c>
      <c r="B59" s="15">
        <v>0.25</v>
      </c>
      <c r="C59" s="15">
        <v>0.63170284601930904</v>
      </c>
      <c r="D59" s="15">
        <v>0.46391961335415999</v>
      </c>
    </row>
    <row r="60" spans="1:4" x14ac:dyDescent="0.25">
      <c r="A60" s="15">
        <v>58</v>
      </c>
      <c r="B60" s="15">
        <v>0.25</v>
      </c>
      <c r="C60" s="15">
        <v>0.62005853476204897</v>
      </c>
      <c r="D60" s="15">
        <v>0.46825467954397698</v>
      </c>
    </row>
    <row r="61" spans="1:4" x14ac:dyDescent="0.25">
      <c r="A61" s="15">
        <v>59</v>
      </c>
      <c r="B61" s="15">
        <v>0.25</v>
      </c>
      <c r="C61" s="15">
        <v>0.60870624597643497</v>
      </c>
      <c r="D61" s="15">
        <v>0.472177080206166</v>
      </c>
    </row>
    <row r="62" spans="1:4" x14ac:dyDescent="0.25">
      <c r="A62" s="15">
        <v>60</v>
      </c>
      <c r="B62" s="15">
        <v>0.25</v>
      </c>
      <c r="C62" s="15">
        <v>0.59764126482371305</v>
      </c>
      <c r="D62" s="15">
        <v>0.47570379667164298</v>
      </c>
    </row>
    <row r="63" spans="1:4" x14ac:dyDescent="0.25">
      <c r="A63" s="15">
        <v>61</v>
      </c>
      <c r="B63" s="15">
        <v>0.25</v>
      </c>
      <c r="C63" s="15">
        <v>0.58685886711312396</v>
      </c>
      <c r="D63" s="15">
        <v>0.47885119264453901</v>
      </c>
    </row>
    <row r="64" spans="1:4" x14ac:dyDescent="0.25">
      <c r="A64" s="15">
        <v>62</v>
      </c>
      <c r="B64" s="15">
        <v>0.25</v>
      </c>
      <c r="C64" s="15">
        <v>0.57635432136408404</v>
      </c>
      <c r="D64" s="15">
        <v>0.48163505336020801</v>
      </c>
    </row>
    <row r="65" spans="1:4" x14ac:dyDescent="0.25">
      <c r="A65" s="15">
        <v>63</v>
      </c>
      <c r="B65" s="15">
        <v>0.25</v>
      </c>
      <c r="C65" s="15">
        <v>0.56612289092323398</v>
      </c>
      <c r="D65" s="15">
        <v>0.48407062050278299</v>
      </c>
    </row>
    <row r="66" spans="1:4" x14ac:dyDescent="0.25">
      <c r="A66" s="15">
        <v>64</v>
      </c>
      <c r="B66" s="15">
        <v>0.25</v>
      </c>
      <c r="C66" s="15">
        <v>0.55615983612911202</v>
      </c>
      <c r="D66" s="15">
        <v>0.48617262343255402</v>
      </c>
    </row>
    <row r="67" spans="1:4" x14ac:dyDescent="0.25">
      <c r="A67" s="15">
        <v>65</v>
      </c>
      <c r="B67" s="15">
        <v>0.25</v>
      </c>
      <c r="C67" s="15">
        <v>0.54646041652117205</v>
      </c>
      <c r="D67" s="15">
        <v>0.48795530717762697</v>
      </c>
    </row>
    <row r="68" spans="1:4" x14ac:dyDescent="0.25">
      <c r="A68" s="15">
        <v>66</v>
      </c>
      <c r="B68" s="15">
        <v>0.25</v>
      </c>
      <c r="C68" s="15">
        <v>0.53701989309264897</v>
      </c>
      <c r="D68" s="15">
        <v>0.48943245757035397</v>
      </c>
    </row>
    <row r="69" spans="1:4" x14ac:dyDescent="0.25">
      <c r="A69" s="15">
        <v>67</v>
      </c>
      <c r="B69" s="15">
        <v>0.25</v>
      </c>
      <c r="C69" s="15">
        <v>0.52783353057965499</v>
      </c>
      <c r="D69" s="15">
        <v>0.49061742387609503</v>
      </c>
    </row>
    <row r="70" spans="1:4" x14ac:dyDescent="0.25">
      <c r="A70" s="15">
        <v>68</v>
      </c>
      <c r="B70" s="15">
        <v>0.25</v>
      </c>
      <c r="C70" s="15">
        <v>0.51889659978315295</v>
      </c>
      <c r="D70" s="15">
        <v>0.491523139201476</v>
      </c>
    </row>
    <row r="71" spans="1:4" x14ac:dyDescent="0.25">
      <c r="A71" s="15">
        <v>69</v>
      </c>
      <c r="B71" s="15">
        <v>0.25</v>
      </c>
      <c r="C71" s="15">
        <v>0.51020437991788503</v>
      </c>
      <c r="D71" s="15">
        <v>0.49216213893802602</v>
      </c>
    </row>
    <row r="72" spans="1:4" x14ac:dyDescent="0.25">
      <c r="A72" s="15">
        <v>70</v>
      </c>
      <c r="B72" s="15">
        <v>0.25</v>
      </c>
      <c r="C72" s="15">
        <v>0.50175216098241604</v>
      </c>
      <c r="D72" s="15">
        <v>0.49254657746326103</v>
      </c>
    </row>
    <row r="73" spans="1:4" x14ac:dyDescent="0.25">
      <c r="A73" s="15">
        <v>71</v>
      </c>
      <c r="B73" s="15">
        <v>0.25</v>
      </c>
      <c r="C73" s="15">
        <v>0.49353524615139199</v>
      </c>
      <c r="D73" s="15">
        <v>0.49268824327563698</v>
      </c>
    </row>
    <row r="74" spans="1:4" x14ac:dyDescent="0.25">
      <c r="A74" s="15">
        <v>72</v>
      </c>
      <c r="B74" s="15">
        <v>0.25</v>
      </c>
      <c r="C74" s="15">
        <v>0.48554895417513599</v>
      </c>
      <c r="D74" s="15">
        <v>0.49259857275838997</v>
      </c>
    </row>
    <row r="75" spans="1:4" x14ac:dyDescent="0.25">
      <c r="A75" s="15">
        <v>73</v>
      </c>
      <c r="B75" s="15">
        <v>0.25</v>
      </c>
      <c r="C75" s="15">
        <v>0.47778862178572301</v>
      </c>
      <c r="D75" s="15">
        <v>0.49228866270877603</v>
      </c>
    </row>
    <row r="76" spans="1:4" x14ac:dyDescent="0.25">
      <c r="A76" s="15">
        <v>74</v>
      </c>
      <c r="B76" s="15">
        <v>0.25</v>
      </c>
      <c r="C76" s="15">
        <v>0.47024960610677002</v>
      </c>
      <c r="D76" s="15">
        <v>0.49176928175865098</v>
      </c>
    </row>
    <row r="77" spans="1:4" x14ac:dyDescent="0.25">
      <c r="A77" s="15">
        <v>75</v>
      </c>
      <c r="B77" s="15">
        <v>0.25</v>
      </c>
      <c r="C77" s="15">
        <v>0.46292728705308001</v>
      </c>
      <c r="D77" s="15">
        <v>0.49105088082384102</v>
      </c>
    </row>
    <row r="78" spans="1:4" x14ac:dyDescent="0.25">
      <c r="A78" s="15">
        <v>76</v>
      </c>
      <c r="B78" s="15">
        <v>0.25</v>
      </c>
      <c r="C78" s="15">
        <v>0.45581706972474101</v>
      </c>
      <c r="D78" s="15">
        <v>0.49014360266246698</v>
      </c>
    </row>
    <row r="79" spans="1:4" x14ac:dyDescent="0.25">
      <c r="A79" s="15">
        <v>77</v>
      </c>
      <c r="B79" s="15">
        <v>0.25</v>
      </c>
      <c r="C79" s="15">
        <v>0.44891438677461099</v>
      </c>
      <c r="D79" s="15">
        <v>0.489057290671019</v>
      </c>
    </row>
    <row r="80" spans="1:4" x14ac:dyDescent="0.25">
      <c r="A80" s="15">
        <v>78</v>
      </c>
      <c r="B80" s="15">
        <v>0.25</v>
      </c>
      <c r="C80" s="15">
        <v>0.44221470076379599</v>
      </c>
      <c r="D80" s="15">
        <v>0.48780149695615299</v>
      </c>
    </row>
    <row r="81" spans="1:4" x14ac:dyDescent="0.25">
      <c r="A81" s="15">
        <v>79</v>
      </c>
      <c r="B81" s="15">
        <v>0.25</v>
      </c>
      <c r="C81" s="15">
        <v>0.43571350647365897</v>
      </c>
      <c r="D81" s="15">
        <v>0.48638548981437502</v>
      </c>
    </row>
    <row r="82" spans="1:4" x14ac:dyDescent="0.25">
      <c r="A82" s="15">
        <v>80</v>
      </c>
      <c r="B82" s="15">
        <v>0.25</v>
      </c>
      <c r="C82" s="15">
        <v>0.42940633319450799</v>
      </c>
      <c r="D82" s="15">
        <v>0.484818260631322</v>
      </c>
    </row>
    <row r="83" spans="1:4" x14ac:dyDescent="0.25">
      <c r="A83" s="15">
        <v>81</v>
      </c>
      <c r="B83" s="15">
        <v>0.25</v>
      </c>
      <c r="C83" s="15">
        <v>0.423288746967319</v>
      </c>
      <c r="D83" s="15">
        <v>0.48310853030128298</v>
      </c>
    </row>
    <row r="84" spans="1:4" x14ac:dyDescent="0.25">
      <c r="A84" s="15">
        <v>82</v>
      </c>
      <c r="B84" s="15">
        <v>0.25</v>
      </c>
      <c r="C84" s="15">
        <v>0.41735635276959199</v>
      </c>
      <c r="D84" s="15">
        <v>0.48126475522731199</v>
      </c>
    </row>
    <row r="85" spans="1:4" x14ac:dyDescent="0.25">
      <c r="A85" s="15">
        <v>83</v>
      </c>
      <c r="B85" s="15">
        <v>0.25</v>
      </c>
      <c r="C85" s="15">
        <v>0.41160479666845001</v>
      </c>
      <c r="D85" s="15">
        <v>0.47929513289658798</v>
      </c>
    </row>
    <row r="86" spans="1:4" x14ac:dyDescent="0.25">
      <c r="A86" s="15">
        <v>84</v>
      </c>
      <c r="B86" s="15">
        <v>0.25</v>
      </c>
      <c r="C86" s="15">
        <v>0.40602976788841499</v>
      </c>
      <c r="D86" s="15">
        <v>0.47720760716915001</v>
      </c>
    </row>
    <row r="87" spans="1:4" x14ac:dyDescent="0.25">
      <c r="A87" s="15">
        <v>85</v>
      </c>
      <c r="B87" s="15">
        <v>0.25</v>
      </c>
      <c r="C87" s="15">
        <v>0.40062700084341102</v>
      </c>
      <c r="D87" s="15">
        <v>0.47500987321638299</v>
      </c>
    </row>
    <row r="88" spans="1:4" x14ac:dyDescent="0.25">
      <c r="A88" s="15">
        <v>86</v>
      </c>
      <c r="B88" s="15">
        <v>0.25</v>
      </c>
      <c r="C88" s="15">
        <v>0.395392277077734</v>
      </c>
      <c r="D88" s="15">
        <v>0.472709382242954</v>
      </c>
    </row>
    <row r="89" spans="1:4" x14ac:dyDescent="0.25">
      <c r="A89" s="15">
        <v>87</v>
      </c>
      <c r="B89" s="15">
        <v>0.25</v>
      </c>
      <c r="C89" s="15">
        <v>0.39032142713335599</v>
      </c>
      <c r="D89" s="15">
        <v>0.470313345983007</v>
      </c>
    </row>
    <row r="90" spans="1:4" x14ac:dyDescent="0.25">
      <c r="A90" s="15">
        <v>88</v>
      </c>
      <c r="B90" s="15">
        <v>0.25</v>
      </c>
      <c r="C90" s="15">
        <v>0.38541033236258398</v>
      </c>
      <c r="D90" s="15">
        <v>0.46782874096274601</v>
      </c>
    </row>
    <row r="91" spans="1:4" x14ac:dyDescent="0.25">
      <c r="A91" s="15">
        <v>89</v>
      </c>
      <c r="B91" s="15">
        <v>0.25</v>
      </c>
      <c r="C91" s="15">
        <v>0.38065492663081602</v>
      </c>
      <c r="D91" s="15">
        <v>0.465262312647656</v>
      </c>
    </row>
    <row r="92" spans="1:4" x14ac:dyDescent="0.25">
      <c r="A92" s="15">
        <v>90</v>
      </c>
      <c r="B92" s="15">
        <v>0.25</v>
      </c>
      <c r="C92" s="15">
        <v>0.37605119794872799</v>
      </c>
      <c r="D92" s="15">
        <v>0.46262057942405399</v>
      </c>
    </row>
    <row r="93" spans="1:4" x14ac:dyDescent="0.25">
      <c r="A93" s="15">
        <v>91</v>
      </c>
      <c r="B93" s="15">
        <v>0.25</v>
      </c>
      <c r="C93" s="15">
        <v>0.37159519000450703</v>
      </c>
      <c r="D93" s="15">
        <v>0.45990983648288097</v>
      </c>
    </row>
    <row r="94" spans="1:4" x14ac:dyDescent="0.25">
      <c r="A94" s="15">
        <v>92</v>
      </c>
      <c r="B94" s="15">
        <v>0.25</v>
      </c>
      <c r="C94" s="15">
        <v>0.367283003634716</v>
      </c>
      <c r="D94" s="15">
        <v>0.45713615956005599</v>
      </c>
    </row>
    <row r="95" spans="1:4" x14ac:dyDescent="0.25">
      <c r="A95" s="15">
        <v>93</v>
      </c>
      <c r="B95" s="15">
        <v>0.25</v>
      </c>
      <c r="C95" s="15">
        <v>0.36311079813930902</v>
      </c>
      <c r="D95" s="15">
        <v>0.45430540869790098</v>
      </c>
    </row>
    <row r="96" spans="1:4" x14ac:dyDescent="0.25">
      <c r="A96" s="15">
        <v>94</v>
      </c>
      <c r="B96" s="15">
        <v>0.25</v>
      </c>
      <c r="C96" s="15">
        <v>0.35907479256084301</v>
      </c>
      <c r="D96" s="15">
        <v>0.45142323185020899</v>
      </c>
    </row>
    <row r="97" spans="1:4" x14ac:dyDescent="0.25">
      <c r="A97" s="15">
        <v>95</v>
      </c>
      <c r="B97" s="15">
        <v>0.25</v>
      </c>
      <c r="C97" s="15">
        <v>0.355171267065434</v>
      </c>
      <c r="D97" s="15">
        <v>0.44849506807836098</v>
      </c>
    </row>
    <row r="98" spans="1:4" x14ac:dyDescent="0.25">
      <c r="A98" s="15">
        <v>96</v>
      </c>
      <c r="B98" s="15">
        <v>0.25</v>
      </c>
      <c r="C98" s="15">
        <v>0.35139656325859298</v>
      </c>
      <c r="D98" s="15">
        <v>0.44552615245399702</v>
      </c>
    </row>
    <row r="99" spans="1:4" x14ac:dyDescent="0.25">
      <c r="A99" s="15">
        <v>97</v>
      </c>
      <c r="B99" s="15">
        <v>0.25</v>
      </c>
      <c r="C99" s="15">
        <v>0.34774708594300602</v>
      </c>
      <c r="D99" s="15">
        <v>0.44252151815616397</v>
      </c>
    </row>
    <row r="100" spans="1:4" x14ac:dyDescent="0.25">
      <c r="A100" s="15">
        <v>98</v>
      </c>
      <c r="B100" s="15">
        <v>0.25</v>
      </c>
      <c r="C100" s="15">
        <v>0.34421930365815101</v>
      </c>
      <c r="D100" s="15">
        <v>0.43948600057424803</v>
      </c>
    </row>
    <row r="101" spans="1:4" x14ac:dyDescent="0.25">
      <c r="A101" s="15">
        <v>99</v>
      </c>
      <c r="B101" s="15">
        <v>0.25</v>
      </c>
      <c r="C101" s="15">
        <v>0.34080974946175302</v>
      </c>
      <c r="D101" s="15">
        <v>0.43642424080586201</v>
      </c>
    </row>
    <row r="102" spans="1:4" x14ac:dyDescent="0.25">
      <c r="A102" s="15">
        <v>100</v>
      </c>
      <c r="B102" s="15">
        <v>0.25</v>
      </c>
      <c r="C102" s="15">
        <v>0.33751502155676599</v>
      </c>
      <c r="D102" s="15">
        <v>0.43334068923552199</v>
      </c>
    </row>
    <row r="103" spans="1:4" x14ac:dyDescent="0.25">
      <c r="A103" s="15">
        <v>101</v>
      </c>
      <c r="B103" s="15">
        <v>0.25</v>
      </c>
      <c r="C103" s="15">
        <v>0.33433178386386703</v>
      </c>
      <c r="D103" s="15">
        <v>0.43023960906373798</v>
      </c>
    </row>
    <row r="104" spans="1:4" x14ac:dyDescent="0.25">
      <c r="A104" s="15">
        <v>102</v>
      </c>
      <c r="B104" s="15">
        <v>0.25</v>
      </c>
      <c r="C104" s="15">
        <v>0.331256766456133</v>
      </c>
      <c r="D104" s="15">
        <v>0.42712507990490201</v>
      </c>
    </row>
    <row r="105" spans="1:4" x14ac:dyDescent="0.25">
      <c r="A105" s="15">
        <v>103</v>
      </c>
      <c r="B105" s="15">
        <v>0.25</v>
      </c>
      <c r="C105" s="15">
        <v>0.32828676591863098</v>
      </c>
      <c r="D105" s="15">
        <v>0.424001001376275</v>
      </c>
    </row>
    <row r="106" spans="1:4" x14ac:dyDescent="0.25">
      <c r="A106" s="15">
        <v>104</v>
      </c>
      <c r="B106" s="15">
        <v>0.25</v>
      </c>
      <c r="C106" s="15">
        <v>0.32541864559311401</v>
      </c>
      <c r="D106" s="15">
        <v>0.42087109673425599</v>
      </c>
    </row>
    <row r="107" spans="1:4" x14ac:dyDescent="0.25">
      <c r="A107" s="15">
        <v>105</v>
      </c>
      <c r="B107" s="15">
        <v>0.25</v>
      </c>
      <c r="C107" s="15">
        <v>0.32264933575523602</v>
      </c>
      <c r="D107" s="15">
        <v>0.41773891650457601</v>
      </c>
    </row>
    <row r="108" spans="1:4" x14ac:dyDescent="0.25">
      <c r="A108" s="15">
        <v>106</v>
      </c>
      <c r="B108" s="15">
        <v>0.25</v>
      </c>
      <c r="C108" s="15">
        <v>0.31997583366841298</v>
      </c>
      <c r="D108" s="15">
        <v>0.41460784217734797</v>
      </c>
    </row>
    <row r="109" spans="1:4" x14ac:dyDescent="0.25">
      <c r="A109" s="15">
        <v>107</v>
      </c>
      <c r="B109" s="15">
        <v>0.25</v>
      </c>
      <c r="C109" s="15">
        <v>0.31739520358094497</v>
      </c>
      <c r="D109" s="15">
        <v>0.41148108989221499</v>
      </c>
    </row>
    <row r="110" spans="1:4" x14ac:dyDescent="0.25">
      <c r="A110" s="15">
        <v>108</v>
      </c>
      <c r="B110" s="15">
        <v>0.25</v>
      </c>
      <c r="C110" s="15">
        <v>0.31490457711978098</v>
      </c>
      <c r="D110" s="15">
        <v>0.408361713657241</v>
      </c>
    </row>
    <row r="111" spans="1:4" x14ac:dyDescent="0.25">
      <c r="A111" s="15">
        <v>109</v>
      </c>
      <c r="B111" s="15">
        <v>0.25</v>
      </c>
      <c r="C111" s="15">
        <v>0.31250115224543301</v>
      </c>
      <c r="D111" s="15">
        <v>0.40525261004223001</v>
      </c>
    </row>
    <row r="112" spans="1:4" x14ac:dyDescent="0.25">
      <c r="A112" s="15">
        <v>110</v>
      </c>
      <c r="B112" s="15">
        <v>0.25</v>
      </c>
      <c r="C112" s="15">
        <v>0.31018219313321099</v>
      </c>
      <c r="D112" s="15">
        <v>0.40215652176102001</v>
      </c>
    </row>
    <row r="113" spans="1:4" x14ac:dyDescent="0.25">
      <c r="A113" s="15">
        <v>111</v>
      </c>
      <c r="B113" s="15">
        <v>0.25</v>
      </c>
      <c r="C113" s="15">
        <v>0.30794503000578</v>
      </c>
      <c r="D113" s="15">
        <v>0.39907604127928697</v>
      </c>
    </row>
    <row r="114" spans="1:4" x14ac:dyDescent="0.25">
      <c r="A114" s="15">
        <v>112</v>
      </c>
      <c r="B114" s="15">
        <v>0.25</v>
      </c>
      <c r="C114" s="15">
        <v>0.30578705872275602</v>
      </c>
      <c r="D114" s="15">
        <v>0.396013614629868</v>
      </c>
    </row>
    <row r="115" spans="1:4" x14ac:dyDescent="0.25">
      <c r="A115" s="15">
        <v>113</v>
      </c>
      <c r="B115" s="15">
        <v>0.25</v>
      </c>
      <c r="C115" s="15">
        <v>0.30370574029421799</v>
      </c>
      <c r="D115" s="15">
        <v>0.39297154525297601</v>
      </c>
    </row>
    <row r="116" spans="1:4" x14ac:dyDescent="0.25">
      <c r="A116" s="15">
        <v>114</v>
      </c>
      <c r="B116" s="15">
        <v>0.25</v>
      </c>
      <c r="C116" s="15">
        <v>0.30169860031415402</v>
      </c>
      <c r="D116" s="15">
        <v>0.38995199786300799</v>
      </c>
    </row>
    <row r="117" spans="1:4" x14ac:dyDescent="0.25">
      <c r="A117" s="15">
        <v>115</v>
      </c>
      <c r="B117" s="15">
        <v>0.25</v>
      </c>
      <c r="C117" s="15">
        <v>0.29976322836047098</v>
      </c>
      <c r="D117" s="15">
        <v>0.38695700230093</v>
      </c>
    </row>
    <row r="118" spans="1:4" x14ac:dyDescent="0.25">
      <c r="A118" s="15">
        <v>116</v>
      </c>
      <c r="B118" s="15">
        <v>0.25</v>
      </c>
      <c r="C118" s="15">
        <v>0.297897277288593</v>
      </c>
      <c r="D118" s="15">
        <v>0.383988457433732</v>
      </c>
    </row>
    <row r="119" spans="1:4" x14ac:dyDescent="0.25">
      <c r="A119" s="15">
        <v>117</v>
      </c>
      <c r="B119" s="15">
        <v>0.25</v>
      </c>
      <c r="C119" s="15">
        <v>0.29609846251945798</v>
      </c>
      <c r="D119" s="15">
        <v>0.38104813501495699</v>
      </c>
    </row>
    <row r="120" spans="1:4" x14ac:dyDescent="0.25">
      <c r="A120" s="15">
        <v>118</v>
      </c>
      <c r="B120" s="15">
        <v>0.25</v>
      </c>
      <c r="C120" s="15">
        <v>0.294364561260191</v>
      </c>
      <c r="D120" s="15">
        <v>0.378137683559715</v>
      </c>
    </row>
    <row r="121" spans="1:4" x14ac:dyDescent="0.25">
      <c r="A121" s="15">
        <v>119</v>
      </c>
      <c r="B121" s="15">
        <v>0.25</v>
      </c>
      <c r="C121" s="15">
        <v>0.292693411690575</v>
      </c>
      <c r="D121" s="15">
        <v>0.37525863220554401</v>
      </c>
    </row>
    <row r="122" spans="1:4" x14ac:dyDescent="0.25">
      <c r="A122" s="15">
        <v>120</v>
      </c>
      <c r="B122" s="15">
        <v>0.25</v>
      </c>
      <c r="C122" s="15">
        <v>0.29108291205613401</v>
      </c>
      <c r="D122" s="15">
        <v>0.37241239459720099</v>
      </c>
    </row>
    <row r="123" spans="1:4" x14ac:dyDescent="0.25">
      <c r="A123" s="15">
        <v>121</v>
      </c>
      <c r="B123" s="15">
        <v>0.25</v>
      </c>
      <c r="C123" s="15">
        <v>0.28953101977634699</v>
      </c>
      <c r="D123" s="15">
        <v>0.36960027271797902</v>
      </c>
    </row>
    <row r="124" spans="1:4" x14ac:dyDescent="0.25">
      <c r="A124" s="15">
        <v>122</v>
      </c>
      <c r="B124" s="15">
        <v>0.25</v>
      </c>
      <c r="C124" s="15">
        <v>0.28803575049593899</v>
      </c>
      <c r="D124" s="15">
        <v>0.36682346071757099</v>
      </c>
    </row>
    <row r="125" spans="1:4" x14ac:dyDescent="0.25">
      <c r="A125" s="15">
        <v>123</v>
      </c>
      <c r="B125" s="15">
        <v>0.25</v>
      </c>
      <c r="C125" s="15">
        <v>0.28659517710320498</v>
      </c>
      <c r="D125" s="15">
        <v>0.36408304871632902</v>
      </c>
    </row>
    <row r="126" spans="1:4" x14ac:dyDescent="0.25">
      <c r="A126" s="15">
        <v>124</v>
      </c>
      <c r="B126" s="15">
        <v>0.25</v>
      </c>
      <c r="C126" s="15">
        <v>0.28520742873124799</v>
      </c>
      <c r="D126" s="15">
        <v>0.36138002657539198</v>
      </c>
    </row>
    <row r="127" spans="1:4" x14ac:dyDescent="0.25">
      <c r="A127" s="15">
        <v>125</v>
      </c>
      <c r="B127" s="15">
        <v>0.25</v>
      </c>
      <c r="C127" s="15">
        <v>0.28387068972085</v>
      </c>
      <c r="D127" s="15">
        <v>0.35871528764197402</v>
      </c>
    </row>
    <row r="128" spans="1:4" x14ac:dyDescent="0.25">
      <c r="A128" s="15">
        <v>126</v>
      </c>
      <c r="B128" s="15">
        <v>0.25</v>
      </c>
      <c r="C128" s="15">
        <v>0.28258319857771502</v>
      </c>
      <c r="D128" s="15">
        <v>0.35608963245045899</v>
      </c>
    </row>
    <row r="129" spans="1:4" x14ac:dyDescent="0.25">
      <c r="A129" s="15">
        <v>127</v>
      </c>
      <c r="B129" s="15">
        <v>0.25</v>
      </c>
      <c r="C129" s="15">
        <v>0.281343246890775</v>
      </c>
      <c r="D129" s="15">
        <v>0.35350377239238701</v>
      </c>
    </row>
    <row r="130" spans="1:4" x14ac:dyDescent="0.25">
      <c r="A130" s="15">
        <v>128</v>
      </c>
      <c r="B130" s="15">
        <v>0.25</v>
      </c>
      <c r="C130" s="15">
        <v>0.28014917825554803</v>
      </c>
      <c r="D130" s="15">
        <v>0.35095833333295801</v>
      </c>
    </row>
    <row r="131" spans="1:4" x14ac:dyDescent="0.25">
      <c r="A131" s="15">
        <v>129</v>
      </c>
      <c r="B131" s="15">
        <v>0.25</v>
      </c>
      <c r="C131" s="15">
        <v>0.27899938717155398</v>
      </c>
      <c r="D131" s="15">
        <v>0.348453859185061</v>
      </c>
    </row>
    <row r="132" spans="1:4" x14ac:dyDescent="0.25">
      <c r="A132" s="15">
        <v>130</v>
      </c>
      <c r="B132" s="15">
        <v>0.25</v>
      </c>
      <c r="C132" s="15">
        <v>0.277892317940582</v>
      </c>
      <c r="D132" s="15">
        <v>0.34599081542792498</v>
      </c>
    </row>
    <row r="133" spans="1:4" x14ac:dyDescent="0.25">
      <c r="A133" s="15">
        <v>131</v>
      </c>
      <c r="B133" s="15">
        <v>0.25</v>
      </c>
      <c r="C133" s="15">
        <v>0.27682646354950502</v>
      </c>
      <c r="D133" s="15">
        <v>0.34356959257341402</v>
      </c>
    </row>
    <row r="134" spans="1:4" x14ac:dyDescent="0.25">
      <c r="A134" s="15">
        <v>132</v>
      </c>
      <c r="B134" s="15">
        <v>0.25</v>
      </c>
      <c r="C134" s="15">
        <v>0.27580036454888202</v>
      </c>
      <c r="D134" s="15">
        <v>0.34119050957300001</v>
      </c>
    </row>
    <row r="135" spans="1:4" x14ac:dyDescent="0.25">
      <c r="A135" s="15">
        <v>133</v>
      </c>
      <c r="B135" s="15">
        <v>0.25</v>
      </c>
      <c r="C135" s="15">
        <v>0.27481260793940099</v>
      </c>
      <c r="D135" s="15">
        <v>0.33885381716148799</v>
      </c>
    </row>
    <row r="136" spans="1:4" x14ac:dyDescent="0.25">
      <c r="A136" s="15">
        <v>134</v>
      </c>
      <c r="B136" s="15">
        <v>0.25</v>
      </c>
      <c r="C136" s="15">
        <v>0.27386182604512999</v>
      </c>
      <c r="D136" s="15">
        <v>0.33655970113864597</v>
      </c>
    </row>
    <row r="137" spans="1:4" x14ac:dyDescent="0.25">
      <c r="A137" s="15">
        <v>135</v>
      </c>
      <c r="B137" s="15">
        <v>0.25</v>
      </c>
      <c r="C137" s="15">
        <v>0.27294669540160299</v>
      </c>
      <c r="D137" s="15">
        <v>0.33430828558215597</v>
      </c>
    </row>
    <row r="138" spans="1:4" x14ac:dyDescent="0.25">
      <c r="A138" s="15">
        <v>136</v>
      </c>
      <c r="B138" s="15">
        <v>0.25</v>
      </c>
      <c r="C138" s="15">
        <v>0.27206593564084303</v>
      </c>
      <c r="D138" s="15">
        <v>0.33209963599225201</v>
      </c>
    </row>
    <row r="139" spans="1:4" x14ac:dyDescent="0.25">
      <c r="A139" s="15">
        <v>137</v>
      </c>
      <c r="B139" s="15">
        <v>0.25</v>
      </c>
      <c r="C139" s="15">
        <v>0.27121830838331501</v>
      </c>
      <c r="D139" s="15">
        <v>0.329933762364501</v>
      </c>
    </row>
    <row r="140" spans="1:4" x14ac:dyDescent="0.25">
      <c r="A140" s="15">
        <v>138</v>
      </c>
      <c r="B140" s="15">
        <v>0.25</v>
      </c>
      <c r="C140" s="15">
        <v>0.27040261613762601</v>
      </c>
      <c r="D140" s="15">
        <v>0.32781062218875301</v>
      </c>
    </row>
    <row r="141" spans="1:4" x14ac:dyDescent="0.25">
      <c r="A141" s="15">
        <v>139</v>
      </c>
      <c r="B141" s="15">
        <v>0.25</v>
      </c>
      <c r="C141" s="15">
        <v>0.26961770121944101</v>
      </c>
      <c r="D141" s="15">
        <v>0.32573012337391699</v>
      </c>
    </row>
    <row r="142" spans="1:4" x14ac:dyDescent="0.25">
      <c r="A142" s="15">
        <v>140</v>
      </c>
      <c r="B142" s="15">
        <v>0.25</v>
      </c>
      <c r="C142" s="15">
        <v>0.26886244466042902</v>
      </c>
      <c r="D142" s="15">
        <v>0.32369212709455603</v>
      </c>
    </row>
    <row r="143" spans="1:4" x14ac:dyDescent="0.25">
      <c r="A143" s="15">
        <v>141</v>
      </c>
      <c r="B143" s="15">
        <v>0.25</v>
      </c>
      <c r="C143" s="15">
        <v>0.26813576514760501</v>
      </c>
      <c r="D143" s="15">
        <v>0.32169645056033502</v>
      </c>
    </row>
    <row r="144" spans="1:4" x14ac:dyDescent="0.25">
      <c r="A144" s="15">
        <v>142</v>
      </c>
      <c r="B144" s="15">
        <v>0.25</v>
      </c>
      <c r="C144" s="15">
        <v>0.26743661796400098</v>
      </c>
      <c r="D144" s="15">
        <v>0.31974286970472399</v>
      </c>
    </row>
    <row r="145" spans="1:4" x14ac:dyDescent="0.25">
      <c r="A145" s="15">
        <v>143</v>
      </c>
      <c r="B145" s="15">
        <v>0.25</v>
      </c>
      <c r="C145" s="15">
        <v>0.26676399397009998</v>
      </c>
      <c r="D145" s="15">
        <v>0.31783112180075701</v>
      </c>
    </row>
    <row r="146" spans="1:4" x14ac:dyDescent="0.25">
      <c r="A146" s="15">
        <v>144</v>
      </c>
      <c r="B146" s="15">
        <v>0.25</v>
      </c>
      <c r="C146" s="15">
        <v>0.26611691853946201</v>
      </c>
      <c r="D146" s="15">
        <v>0.31596090797892801</v>
      </c>
    </row>
    <row r="147" spans="1:4" x14ac:dyDescent="0.25">
      <c r="A147" s="15">
        <v>145</v>
      </c>
      <c r="B147" s="15">
        <v>0.25</v>
      </c>
      <c r="C147" s="15">
        <v>0.26549445060740201</v>
      </c>
      <c r="D147" s="15">
        <v>0.31413189569372901</v>
      </c>
    </row>
    <row r="148" spans="1:4" x14ac:dyDescent="0.25">
      <c r="A148" s="15">
        <v>146</v>
      </c>
      <c r="B148" s="15">
        <v>0.25</v>
      </c>
      <c r="C148" s="15">
        <v>0.26489568162409199</v>
      </c>
      <c r="D148" s="15">
        <v>0.31234372107147201</v>
      </c>
    </row>
    <row r="149" spans="1:4" x14ac:dyDescent="0.25">
      <c r="A149" s="15">
        <v>147</v>
      </c>
      <c r="B149" s="15">
        <v>0.25</v>
      </c>
      <c r="C149" s="15">
        <v>0.26431973461179298</v>
      </c>
      <c r="D149" s="15">
        <v>0.31059599120594</v>
      </c>
    </row>
    <row r="150" spans="1:4" x14ac:dyDescent="0.25">
      <c r="A150" s="15">
        <v>148</v>
      </c>
      <c r="B150" s="15">
        <v>0.25</v>
      </c>
      <c r="C150" s="15">
        <v>0.26376576321359302</v>
      </c>
      <c r="D150" s="15">
        <v>0.30888828636607402</v>
      </c>
    </row>
    <row r="151" spans="1:4" x14ac:dyDescent="0.25">
      <c r="A151" s="15">
        <v>149</v>
      </c>
      <c r="B151" s="15">
        <v>0.25</v>
      </c>
      <c r="C151" s="15">
        <v>0.263232950765104</v>
      </c>
      <c r="D151" s="15">
        <v>0.307220162126356</v>
      </c>
    </row>
    <row r="152" spans="1:4" x14ac:dyDescent="0.25">
      <c r="A152" s="15">
        <v>150</v>
      </c>
      <c r="B152" s="15">
        <v>0.25</v>
      </c>
      <c r="C152" s="15">
        <v>0.26272050932014102</v>
      </c>
      <c r="D152" s="15">
        <v>0.30559115137522003</v>
      </c>
    </row>
    <row r="153" spans="1:4" x14ac:dyDescent="0.25">
      <c r="A153" s="15">
        <v>151</v>
      </c>
      <c r="B153" s="15">
        <v>0.25</v>
      </c>
      <c r="C153" s="15">
        <v>0.26222767880645598</v>
      </c>
      <c r="D153" s="15">
        <v>0.30400076630662998</v>
      </c>
    </row>
    <row r="154" spans="1:4" x14ac:dyDescent="0.25">
      <c r="A154" s="15">
        <v>152</v>
      </c>
      <c r="B154" s="15">
        <v>0.25</v>
      </c>
      <c r="C154" s="15">
        <v>0.26175372615388498</v>
      </c>
      <c r="D154" s="15">
        <v>0.30244850031147502</v>
      </c>
    </row>
    <row r="155" spans="1:4" x14ac:dyDescent="0.25">
      <c r="A155" s="15">
        <v>153</v>
      </c>
      <c r="B155" s="15">
        <v>0.25</v>
      </c>
      <c r="C155" s="15">
        <v>0.261297944412898</v>
      </c>
      <c r="D155" s="15">
        <v>0.30093382976820598</v>
      </c>
    </row>
    <row r="156" spans="1:4" x14ac:dyDescent="0.25">
      <c r="A156" s="15">
        <v>154</v>
      </c>
      <c r="B156" s="15">
        <v>0.25</v>
      </c>
      <c r="C156" s="15">
        <v>0.26085965191327198</v>
      </c>
      <c r="D156" s="15">
        <v>0.29945621576681403</v>
      </c>
    </row>
    <row r="157" spans="1:4" x14ac:dyDescent="0.25">
      <c r="A157" s="15">
        <v>155</v>
      </c>
      <c r="B157" s="15">
        <v>0.25</v>
      </c>
      <c r="C157" s="15">
        <v>0.260438178432286</v>
      </c>
      <c r="D157" s="15">
        <v>0.298015093826555</v>
      </c>
    </row>
    <row r="158" spans="1:4" x14ac:dyDescent="0.25">
      <c r="A158" s="15">
        <v>156</v>
      </c>
      <c r="B158" s="15">
        <v>0.25</v>
      </c>
      <c r="C158" s="15">
        <v>0.260032903032343</v>
      </c>
      <c r="D158" s="15">
        <v>0.29660990965880901</v>
      </c>
    </row>
    <row r="159" spans="1:4" x14ac:dyDescent="0.25">
      <c r="A159" s="15">
        <v>157</v>
      </c>
      <c r="B159" s="15">
        <v>0.25</v>
      </c>
      <c r="C159" s="15">
        <v>0.25964321513037403</v>
      </c>
      <c r="D159" s="15">
        <v>0.29524008809712299</v>
      </c>
    </row>
    <row r="160" spans="1:4" x14ac:dyDescent="0.25">
      <c r="A160" s="15">
        <v>158</v>
      </c>
      <c r="B160" s="15">
        <v>0.25</v>
      </c>
      <c r="C160" s="15">
        <v>0.25926852624989699</v>
      </c>
      <c r="D160" s="15">
        <v>0.29390504483337299</v>
      </c>
    </row>
    <row r="161" spans="1:4" x14ac:dyDescent="0.25">
      <c r="A161" s="15">
        <v>159</v>
      </c>
      <c r="B161" s="15">
        <v>0.25</v>
      </c>
      <c r="C161" s="15">
        <v>0.25890826975408199</v>
      </c>
      <c r="D161" s="15">
        <v>0.29260418829880902</v>
      </c>
    </row>
    <row r="162" spans="1:4" x14ac:dyDescent="0.25">
      <c r="A162" s="15">
        <v>160</v>
      </c>
      <c r="B162" s="15">
        <v>0.25</v>
      </c>
      <c r="C162" s="15">
        <v>0.25856189925675599</v>
      </c>
      <c r="D162" s="15">
        <v>0.29133692004339101</v>
      </c>
    </row>
    <row r="163" spans="1:4" x14ac:dyDescent="0.25">
      <c r="A163" s="15">
        <v>161</v>
      </c>
      <c r="B163" s="15">
        <v>0.25</v>
      </c>
      <c r="C163" s="15">
        <v>0.25822888829352098</v>
      </c>
      <c r="D163" s="15">
        <v>0.29010263630538002</v>
      </c>
    </row>
    <row r="164" spans="1:4" x14ac:dyDescent="0.25">
      <c r="A164" s="15">
        <v>162</v>
      </c>
      <c r="B164" s="15">
        <v>0.25</v>
      </c>
      <c r="C164" s="15">
        <v>0.25790872966630601</v>
      </c>
      <c r="D164" s="15">
        <v>0.28890072918417298</v>
      </c>
    </row>
    <row r="165" spans="1:4" x14ac:dyDescent="0.25">
      <c r="A165" s="15">
        <v>163</v>
      </c>
      <c r="B165" s="15">
        <v>0.25</v>
      </c>
      <c r="C165" s="15">
        <v>0.25760093484735802</v>
      </c>
      <c r="D165" s="15">
        <v>0.28773058780952798</v>
      </c>
    </row>
    <row r="166" spans="1:4" x14ac:dyDescent="0.25">
      <c r="A166" s="15">
        <v>164</v>
      </c>
      <c r="B166" s="15">
        <v>0.25</v>
      </c>
      <c r="C166" s="15">
        <v>0.25730503333579602</v>
      </c>
      <c r="D166" s="15">
        <v>0.28659159937623202</v>
      </c>
    </row>
    <row r="167" spans="1:4" x14ac:dyDescent="0.25">
      <c r="A167" s="15">
        <v>165</v>
      </c>
      <c r="B167" s="15">
        <v>0.25</v>
      </c>
      <c r="C167" s="15">
        <v>0.25702057199838602</v>
      </c>
      <c r="D167" s="15">
        <v>0.28548315006828201</v>
      </c>
    </row>
    <row r="168" spans="1:4" x14ac:dyDescent="0.25">
      <c r="A168" s="15">
        <v>166</v>
      </c>
      <c r="B168" s="15">
        <v>0.25</v>
      </c>
      <c r="C168" s="15">
        <v>0.256747114475536</v>
      </c>
      <c r="D168" s="15">
        <v>0.28440462598287303</v>
      </c>
    </row>
    <row r="169" spans="1:4" x14ac:dyDescent="0.25">
      <c r="A169" s="15">
        <v>167</v>
      </c>
      <c r="B169" s="15">
        <v>0.25</v>
      </c>
      <c r="C169" s="15">
        <v>0.25648424063063802</v>
      </c>
      <c r="D169" s="15">
        <v>0.283355414039553</v>
      </c>
    </row>
    <row r="170" spans="1:4" x14ac:dyDescent="0.25">
      <c r="A170" s="15">
        <v>168</v>
      </c>
      <c r="B170" s="15">
        <v>0.25</v>
      </c>
      <c r="C170" s="15">
        <v>0.25623154593956599</v>
      </c>
      <c r="D170" s="15">
        <v>0.28233490272199502</v>
      </c>
    </row>
    <row r="171" spans="1:4" x14ac:dyDescent="0.25">
      <c r="A171" s="15">
        <v>169</v>
      </c>
      <c r="B171" s="15">
        <v>0.25</v>
      </c>
      <c r="C171" s="15">
        <v>0.25598864096186602</v>
      </c>
      <c r="D171" s="15">
        <v>0.28134248285952601</v>
      </c>
    </row>
    <row r="172" spans="1:4" x14ac:dyDescent="0.25">
      <c r="A172" s="15">
        <v>170</v>
      </c>
      <c r="B172" s="15">
        <v>0.25</v>
      </c>
      <c r="C172" s="15">
        <v>0.25575515080265199</v>
      </c>
      <c r="D172" s="15">
        <v>0.28037754831967998</v>
      </c>
    </row>
    <row r="173" spans="1:4" x14ac:dyDescent="0.25">
      <c r="A173" s="15">
        <v>171</v>
      </c>
      <c r="B173" s="15">
        <v>0.25</v>
      </c>
      <c r="C173" s="15">
        <v>0.25553071459932403</v>
      </c>
      <c r="D173" s="15">
        <v>0.27943949666449203</v>
      </c>
    </row>
    <row r="174" spans="1:4" x14ac:dyDescent="0.25">
      <c r="A174" s="15">
        <v>172</v>
      </c>
      <c r="B174" s="15">
        <v>0.25</v>
      </c>
      <c r="C174" s="15">
        <v>0.25531498499858701</v>
      </c>
      <c r="D174" s="15">
        <v>0.27852772971379097</v>
      </c>
    </row>
    <row r="175" spans="1:4" x14ac:dyDescent="0.25">
      <c r="A175" s="15">
        <v>173</v>
      </c>
      <c r="B175" s="15">
        <v>0.25</v>
      </c>
      <c r="C175" s="15">
        <v>0.25510762772664802</v>
      </c>
      <c r="D175" s="15">
        <v>0.277641654199411</v>
      </c>
    </row>
    <row r="176" spans="1:4" x14ac:dyDescent="0.25">
      <c r="A176" s="15">
        <v>174</v>
      </c>
      <c r="B176" s="15">
        <v>0.25</v>
      </c>
      <c r="C176" s="15">
        <v>0.25490832104056699</v>
      </c>
      <c r="D176" s="15">
        <v>0.27678068213639401</v>
      </c>
    </row>
    <row r="177" spans="1:4" x14ac:dyDescent="0.25">
      <c r="A177" s="15">
        <v>175</v>
      </c>
      <c r="B177" s="15">
        <v>0.25</v>
      </c>
      <c r="C177" s="15">
        <v>0.25471675536302801</v>
      </c>
      <c r="D177" s="15">
        <v>0.27594423145765401</v>
      </c>
    </row>
    <row r="178" spans="1:4" x14ac:dyDescent="0.25">
      <c r="A178" s="15">
        <v>176</v>
      </c>
      <c r="B178" s="15">
        <v>0.25</v>
      </c>
      <c r="C178" s="15">
        <v>0.25453263276914301</v>
      </c>
      <c r="D178" s="15">
        <v>0.275131726308325</v>
      </c>
    </row>
    <row r="179" spans="1:4" x14ac:dyDescent="0.25">
      <c r="A179" s="15">
        <v>177</v>
      </c>
      <c r="B179" s="15">
        <v>0.25</v>
      </c>
      <c r="C179" s="15">
        <v>0.25435566660033399</v>
      </c>
      <c r="D179" s="15">
        <v>0.27434259751178203</v>
      </c>
    </row>
    <row r="180" spans="1:4" x14ac:dyDescent="0.25">
      <c r="A180" s="15">
        <v>178</v>
      </c>
      <c r="B180" s="15">
        <v>0.25</v>
      </c>
      <c r="C180" s="15">
        <v>0.25418558104849798</v>
      </c>
      <c r="D180" s="15">
        <v>0.27357628291825298</v>
      </c>
    </row>
    <row r="181" spans="1:4" x14ac:dyDescent="0.25">
      <c r="A181" s="15">
        <v>179</v>
      </c>
      <c r="B181" s="15">
        <v>0.25</v>
      </c>
      <c r="C181" s="15">
        <v>0.25402211075145398</v>
      </c>
      <c r="D181" s="15">
        <v>0.27283222771184601</v>
      </c>
    </row>
    <row r="182" spans="1:4" x14ac:dyDescent="0.25">
      <c r="A182" s="15">
        <v>180</v>
      </c>
      <c r="B182" s="15">
        <v>0.25</v>
      </c>
      <c r="C182" s="15">
        <v>0.253865000427346</v>
      </c>
      <c r="D182" s="15">
        <v>0.272109884739062</v>
      </c>
    </row>
    <row r="183" spans="1:4" x14ac:dyDescent="0.25">
      <c r="A183" s="15">
        <v>181</v>
      </c>
      <c r="B183" s="15">
        <v>0.25</v>
      </c>
      <c r="C183" s="15">
        <v>0.253714004487607</v>
      </c>
      <c r="D183" s="15">
        <v>0.271408714733062</v>
      </c>
    </row>
    <row r="184" spans="1:4" x14ac:dyDescent="0.25">
      <c r="A184" s="15">
        <v>182</v>
      </c>
      <c r="B184" s="15">
        <v>0.25</v>
      </c>
      <c r="C184" s="15">
        <v>0.25356888667909899</v>
      </c>
      <c r="D184" s="15">
        <v>0.27072818654158598</v>
      </c>
    </row>
    <row r="185" spans="1:4" x14ac:dyDescent="0.25">
      <c r="A185" s="15">
        <v>183</v>
      </c>
      <c r="B185" s="15">
        <v>0.25</v>
      </c>
      <c r="C185" s="15">
        <v>0.25342941977341699</v>
      </c>
      <c r="D185" s="15">
        <v>0.27006777740972598</v>
      </c>
    </row>
    <row r="186" spans="1:4" x14ac:dyDescent="0.25">
      <c r="A186" s="15">
        <v>184</v>
      </c>
      <c r="B186" s="15">
        <v>0.25</v>
      </c>
      <c r="C186" s="15">
        <v>0.25329538518890898</v>
      </c>
      <c r="D186" s="15">
        <v>0.26942697305388202</v>
      </c>
    </row>
    <row r="187" spans="1:4" x14ac:dyDescent="0.25">
      <c r="A187" s="15">
        <v>185</v>
      </c>
      <c r="B187" s="15">
        <v>0.25</v>
      </c>
      <c r="C187" s="15">
        <v>0.25316657268595</v>
      </c>
      <c r="D187" s="15">
        <v>0.26880526785027498</v>
      </c>
    </row>
    <row r="188" spans="1:4" x14ac:dyDescent="0.25">
      <c r="A188" s="15">
        <v>186</v>
      </c>
      <c r="B188" s="15">
        <v>0.25</v>
      </c>
      <c r="C188" s="15">
        <v>0.25304278006033798</v>
      </c>
      <c r="D188" s="15">
        <v>0.26820216497167199</v>
      </c>
    </row>
    <row r="189" spans="1:4" x14ac:dyDescent="0.25">
      <c r="A189" s="15">
        <v>187</v>
      </c>
      <c r="B189" s="15">
        <v>0.25</v>
      </c>
      <c r="C189" s="15">
        <v>0.252923812840604</v>
      </c>
      <c r="D189" s="15">
        <v>0.26761717648484701</v>
      </c>
    </row>
    <row r="190" spans="1:4" x14ac:dyDescent="0.25">
      <c r="A190" s="15">
        <v>188</v>
      </c>
      <c r="B190" s="15">
        <v>0.25</v>
      </c>
      <c r="C190" s="15">
        <v>0.252809483998235</v>
      </c>
      <c r="D190" s="15">
        <v>0.26704982343235301</v>
      </c>
    </row>
    <row r="191" spans="1:4" x14ac:dyDescent="0.25">
      <c r="A191" s="15">
        <v>189</v>
      </c>
      <c r="B191" s="15">
        <v>0.25</v>
      </c>
      <c r="C191" s="15">
        <v>0.25269961368830801</v>
      </c>
      <c r="D191" s="15">
        <v>0.266499635948659</v>
      </c>
    </row>
    <row r="192" spans="1:4" x14ac:dyDescent="0.25">
      <c r="A192" s="15">
        <v>190</v>
      </c>
      <c r="B192" s="15">
        <v>0.25</v>
      </c>
      <c r="C192" s="15">
        <v>0.25259402894960797</v>
      </c>
      <c r="D192" s="15">
        <v>0.26596615322522099</v>
      </c>
    </row>
    <row r="193" spans="1:4" x14ac:dyDescent="0.25">
      <c r="A193" s="15">
        <v>191</v>
      </c>
      <c r="B193" s="15">
        <v>0.25</v>
      </c>
      <c r="C193" s="15">
        <v>0.25249256346863702</v>
      </c>
      <c r="D193" s="15">
        <v>0.26544892360074601</v>
      </c>
    </row>
    <row r="194" spans="1:4" x14ac:dyDescent="0.25">
      <c r="A194" s="15">
        <v>192</v>
      </c>
      <c r="B194" s="15">
        <v>0.25</v>
      </c>
      <c r="C194" s="15">
        <v>0.25239505731601303</v>
      </c>
      <c r="D194" s="15">
        <v>0.26494750453717902</v>
      </c>
    </row>
    <row r="195" spans="1:4" x14ac:dyDescent="0.25">
      <c r="A195" s="15">
        <v>193</v>
      </c>
      <c r="B195" s="15">
        <v>0.25</v>
      </c>
      <c r="C195" s="15">
        <v>0.25230135671506398</v>
      </c>
      <c r="D195" s="15">
        <v>0.26446146264379</v>
      </c>
    </row>
    <row r="196" spans="1:4" x14ac:dyDescent="0.25">
      <c r="A196" s="15">
        <v>194</v>
      </c>
      <c r="B196" s="15">
        <v>0.25</v>
      </c>
      <c r="C196" s="15">
        <v>0.25221131381072598</v>
      </c>
      <c r="D196" s="15">
        <v>0.263990373665341</v>
      </c>
    </row>
    <row r="197" spans="1:4" x14ac:dyDescent="0.25">
      <c r="A197" s="15">
        <v>195</v>
      </c>
      <c r="B197" s="15">
        <v>0.25</v>
      </c>
      <c r="C197" s="15">
        <v>0.2521247864335</v>
      </c>
      <c r="D197" s="15">
        <v>0.26353382241746798</v>
      </c>
    </row>
    <row r="198" spans="1:4" x14ac:dyDescent="0.25">
      <c r="A198" s="15">
        <v>196</v>
      </c>
      <c r="B198" s="15">
        <v>0.25</v>
      </c>
      <c r="C198" s="15">
        <v>0.25204163789690098</v>
      </c>
      <c r="D198" s="15">
        <v>0.26309140278375498</v>
      </c>
    </row>
    <row r="199" spans="1:4" x14ac:dyDescent="0.25">
      <c r="A199" s="15">
        <v>197</v>
      </c>
      <c r="B199" s="15">
        <v>0.25</v>
      </c>
      <c r="C199" s="15">
        <v>0.25196173679209999</v>
      </c>
      <c r="D199" s="15">
        <v>0.26266271767246901</v>
      </c>
    </row>
    <row r="200" spans="1:4" x14ac:dyDescent="0.25">
      <c r="A200" s="15">
        <v>198</v>
      </c>
      <c r="B200" s="15">
        <v>0.25</v>
      </c>
      <c r="C200" s="15">
        <v>0.25188495676387002</v>
      </c>
      <c r="D200" s="15">
        <v>0.26224737888079702</v>
      </c>
    </row>
    <row r="201" spans="1:4" x14ac:dyDescent="0.25">
      <c r="A201" s="15">
        <v>199</v>
      </c>
      <c r="B201" s="15">
        <v>0.25</v>
      </c>
      <c r="C201" s="15">
        <v>0.251811176354303</v>
      </c>
      <c r="D201" s="15">
        <v>0.26184500713620101</v>
      </c>
    </row>
    <row r="202" spans="1:4" x14ac:dyDescent="0.25">
      <c r="A202" s="15">
        <v>200</v>
      </c>
      <c r="B202" s="15">
        <v>0.25</v>
      </c>
      <c r="C202" s="15">
        <v>0.25174027879134703</v>
      </c>
      <c r="D202" s="15">
        <v>0.26145523193724801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tabSelected="1" workbookViewId="0">
      <selection activeCell="F6" sqref="F6"/>
    </sheetView>
  </sheetViews>
  <sheetFormatPr defaultRowHeight="12.5" x14ac:dyDescent="0.25"/>
  <cols>
    <col min="1" max="1" width="22.26953125" bestFit="1" customWidth="1"/>
    <col min="4" max="4" width="9" bestFit="1" customWidth="1"/>
    <col min="5" max="5" width="12.453125" bestFit="1" customWidth="1"/>
    <col min="6" max="6" width="12" bestFit="1" customWidth="1"/>
    <col min="7" max="8" width="12" customWidth="1"/>
    <col min="9" max="11" width="12" bestFit="1" customWidth="1"/>
  </cols>
  <sheetData>
    <row r="1" spans="1:21" x14ac:dyDescent="0.25">
      <c r="F1" s="5" t="s">
        <v>20</v>
      </c>
      <c r="G1" s="5" t="s">
        <v>21</v>
      </c>
      <c r="H1" s="5" t="s">
        <v>17</v>
      </c>
      <c r="I1" s="5" t="s">
        <v>18</v>
      </c>
    </row>
    <row r="2" spans="1:21" ht="13" x14ac:dyDescent="0.3">
      <c r="A2" s="3" t="s">
        <v>11</v>
      </c>
      <c r="B2" s="12"/>
      <c r="E2" s="5" t="s">
        <v>19</v>
      </c>
      <c r="F2" s="5" t="s">
        <v>17</v>
      </c>
      <c r="G2" s="5" t="s">
        <v>18</v>
      </c>
      <c r="H2" s="5" t="s">
        <v>16</v>
      </c>
      <c r="I2" s="5" t="s">
        <v>16</v>
      </c>
    </row>
    <row r="3" spans="1:21" ht="13" x14ac:dyDescent="0.3">
      <c r="A3" s="7"/>
      <c r="B3" s="12"/>
      <c r="D3" s="4" t="s">
        <v>0</v>
      </c>
      <c r="E3" s="11" t="s">
        <v>8</v>
      </c>
      <c r="F3" s="10" t="s">
        <v>2</v>
      </c>
      <c r="G3" s="10" t="s">
        <v>2</v>
      </c>
      <c r="H3" s="10"/>
      <c r="I3" s="4"/>
      <c r="J3" s="4" t="s">
        <v>6</v>
      </c>
      <c r="K3" s="4" t="s">
        <v>1</v>
      </c>
    </row>
    <row r="4" spans="1:21" ht="13" x14ac:dyDescent="0.3">
      <c r="A4" s="7"/>
      <c r="B4" s="12"/>
      <c r="D4" s="15">
        <v>0</v>
      </c>
      <c r="E4" s="15">
        <v>0</v>
      </c>
      <c r="F4">
        <v>0</v>
      </c>
      <c r="G4">
        <v>0</v>
      </c>
      <c r="H4" s="15">
        <v>0</v>
      </c>
      <c r="I4" s="15">
        <v>0</v>
      </c>
      <c r="J4">
        <f>ABS(I4-G4)</f>
        <v>0</v>
      </c>
      <c r="K4">
        <f>(I4-G4)^2</f>
        <v>0</v>
      </c>
    </row>
    <row r="5" spans="1:21" x14ac:dyDescent="0.25">
      <c r="D5" s="15">
        <v>1</v>
      </c>
      <c r="E5" s="15">
        <v>0.5</v>
      </c>
      <c r="F5" s="15">
        <f>F4*EXP(-(D5-D4)/$B$8)+E5*$B$7*(1-EXP(-(D5-D4)/$B$8))</f>
        <v>2.5659734440026224E-2</v>
      </c>
      <c r="G5" s="15">
        <f>G4*EXP(-(D5-D4)/$B$8)+F5*$B$7*(1-EXP(-(D5-D4)/$B$8))</f>
        <v>1.3168439430653357E-3</v>
      </c>
      <c r="H5" s="15">
        <v>0</v>
      </c>
      <c r="I5" s="15">
        <v>0</v>
      </c>
      <c r="J5">
        <f t="shared" ref="J5:J68" si="0">ABS(I5-G5)</f>
        <v>1.3168439430653357E-3</v>
      </c>
      <c r="K5">
        <f t="shared" ref="K5:K68" si="1">(I5-G5)^2</f>
        <v>1.7340779703878612E-6</v>
      </c>
      <c r="T5" s="15"/>
      <c r="U5" s="15"/>
    </row>
    <row r="6" spans="1:21" ht="13.5" thickBot="1" x14ac:dyDescent="0.35">
      <c r="A6" s="3" t="s">
        <v>7</v>
      </c>
      <c r="D6" s="15">
        <v>2</v>
      </c>
      <c r="E6" s="15">
        <v>0.5</v>
      </c>
      <c r="F6" s="15">
        <f>F5*EXP(-(D6-D5)/$B$8)+E6*$B$7*(1-EXP(-(D6-D5)/$B$8))</f>
        <v>5.0155209303659756E-2</v>
      </c>
      <c r="G6" s="15">
        <f t="shared" ref="G6:G69" si="2">G5*EXP(-(D6-D5)/$B$8)+F6*$B$7*(1-EXP(-(D6-D5)/$B$8))</f>
        <v>3.8310334629980316E-3</v>
      </c>
      <c r="H6" s="15">
        <v>3.4929704004630399E-2</v>
      </c>
      <c r="I6" s="15">
        <v>3.6505892849964701E-3</v>
      </c>
      <c r="J6">
        <f t="shared" si="0"/>
        <v>1.804441780015615E-4</v>
      </c>
      <c r="K6">
        <f t="shared" si="1"/>
        <v>3.2560101374659207E-8</v>
      </c>
      <c r="T6" s="15"/>
      <c r="U6" s="15"/>
    </row>
    <row r="7" spans="1:21" ht="13" x14ac:dyDescent="0.3">
      <c r="A7" s="8" t="s">
        <v>9</v>
      </c>
      <c r="B7" s="13">
        <v>1.1310569994583184</v>
      </c>
      <c r="D7" s="15">
        <v>3</v>
      </c>
      <c r="E7" s="15">
        <v>0.5</v>
      </c>
      <c r="F7">
        <f>F6*EXP(-(D7-D6)/$B$8)+E7*$B$7*(1-EXP(-(D7-D6)/$B$8))</f>
        <v>7.3539250560880523E-2</v>
      </c>
      <c r="G7" s="15">
        <f t="shared" si="2"/>
        <v>7.431203195767443E-3</v>
      </c>
      <c r="H7" s="15">
        <v>6.5960973817028104E-2</v>
      </c>
      <c r="I7" s="15">
        <v>9.4385467451248602E-3</v>
      </c>
      <c r="J7">
        <f t="shared" si="0"/>
        <v>2.0073435493574172E-3</v>
      </c>
      <c r="K7">
        <f t="shared" si="1"/>
        <v>4.0294281251468333E-6</v>
      </c>
      <c r="T7" s="15"/>
      <c r="U7" s="15"/>
    </row>
    <row r="8" spans="1:21" ht="13.5" thickBot="1" x14ac:dyDescent="0.35">
      <c r="A8" s="9" t="s">
        <v>10</v>
      </c>
      <c r="B8" s="14">
        <v>21.535661085045867</v>
      </c>
      <c r="D8" s="15">
        <v>4</v>
      </c>
      <c r="E8" s="15">
        <v>0.5</v>
      </c>
      <c r="F8">
        <f>F7*EXP(-(D8-D7)/$B$8)+E8*$B$7*(1-EXP(-(D8-D7)/$B$8))</f>
        <v>9.5862287308015132E-2</v>
      </c>
      <c r="G8" s="15">
        <f t="shared" si="2"/>
        <v>1.201362875437881E-2</v>
      </c>
      <c r="H8" s="15">
        <v>9.4629593241726206E-2</v>
      </c>
      <c r="I8" s="15">
        <v>1.6261193698598801E-2</v>
      </c>
      <c r="J8">
        <f t="shared" si="0"/>
        <v>4.2475649442199909E-3</v>
      </c>
      <c r="K8">
        <f t="shared" si="1"/>
        <v>1.8041807955366574E-5</v>
      </c>
      <c r="T8" s="15"/>
      <c r="U8" s="15"/>
    </row>
    <row r="9" spans="1:21" x14ac:dyDescent="0.25">
      <c r="D9" s="15">
        <v>5</v>
      </c>
      <c r="E9" s="15">
        <v>0.5</v>
      </c>
      <c r="F9">
        <f>F8*EXP(-(D9-D8)/$B$8)+E9*$B$7*(1-EXP(-(D9-D8)/$B$8))</f>
        <v>0.1171724605211267</v>
      </c>
      <c r="G9" s="15">
        <f t="shared" si="2"/>
        <v>1.7481762609572842E-2</v>
      </c>
      <c r="H9" s="15">
        <v>0.121481056321682</v>
      </c>
      <c r="I9" s="15">
        <v>2.3766031828788801E-2</v>
      </c>
      <c r="J9">
        <f t="shared" si="0"/>
        <v>6.2842692192159599E-3</v>
      </c>
      <c r="K9">
        <f t="shared" si="1"/>
        <v>3.9492039619585174E-5</v>
      </c>
      <c r="T9" s="15"/>
      <c r="U9" s="15"/>
    </row>
    <row r="10" spans="1:21" ht="13.5" thickBot="1" x14ac:dyDescent="0.35">
      <c r="A10" s="7" t="s">
        <v>4</v>
      </c>
      <c r="D10" s="15">
        <v>6</v>
      </c>
      <c r="E10" s="15">
        <v>0.5</v>
      </c>
      <c r="F10">
        <f>F9*EXP(-(D10-D9)/$B$8)+E10*$B$7*(1-EXP(-(D10-D9)/$B$8))</f>
        <v>0.13751572687493538</v>
      </c>
      <c r="G10" s="15">
        <f t="shared" si="2"/>
        <v>2.3745796356950254E-2</v>
      </c>
      <c r="H10" s="15">
        <v>0.14682931077165301</v>
      </c>
      <c r="I10" s="15">
        <v>3.1762731561078998E-2</v>
      </c>
      <c r="J10">
        <f t="shared" si="0"/>
        <v>8.0169352041287445E-3</v>
      </c>
      <c r="K10">
        <f t="shared" si="1"/>
        <v>6.4271250067198795E-5</v>
      </c>
      <c r="T10" s="15"/>
      <c r="U10" s="15"/>
    </row>
    <row r="11" spans="1:21" ht="13" x14ac:dyDescent="0.3">
      <c r="A11" s="8" t="s">
        <v>3</v>
      </c>
      <c r="B11" s="1">
        <f>SUM(K4:K300)</f>
        <v>0.22693391010498315</v>
      </c>
      <c r="D11" s="15">
        <v>7</v>
      </c>
      <c r="E11" s="15">
        <v>0.5</v>
      </c>
      <c r="F11">
        <f>F10*EXP(-(D11-D10)/$B$8)+E11*$B$7*(1-EXP(-(D11-D10)/$B$8))</f>
        <v>0.15693595785116105</v>
      </c>
      <c r="G11" s="15">
        <f t="shared" si="2"/>
        <v>3.0722247931545162E-2</v>
      </c>
      <c r="H11" s="15">
        <v>0.17088529057542201</v>
      </c>
      <c r="I11" s="15">
        <v>4.0130069069116703E-2</v>
      </c>
      <c r="J11">
        <f t="shared" si="0"/>
        <v>9.4078211375715412E-3</v>
      </c>
      <c r="K11">
        <f t="shared" si="1"/>
        <v>8.8507098556537888E-5</v>
      </c>
      <c r="T11" s="15"/>
      <c r="U11" s="15"/>
    </row>
    <row r="12" spans="1:21" ht="13.5" thickBot="1" x14ac:dyDescent="0.35">
      <c r="A12" s="9" t="s">
        <v>5</v>
      </c>
      <c r="B12" s="2">
        <f>SUM(J4:J308)</f>
        <v>5.6149150626925923</v>
      </c>
      <c r="D12" s="15">
        <v>8</v>
      </c>
      <c r="E12" s="15">
        <v>0.5</v>
      </c>
      <c r="F12">
        <f>F11*EXP(-(D12-D11)/$B$8)+E12*$B$7*(1-EXP(-(D12-D11)/$B$8))</f>
        <v>0.1754750343500216</v>
      </c>
      <c r="G12" s="15">
        <f t="shared" si="2"/>
        <v>3.8333572407130652E-2</v>
      </c>
      <c r="H12" s="15">
        <v>0.19380317758429499</v>
      </c>
      <c r="I12" s="15">
        <v>4.8783586224418599E-2</v>
      </c>
      <c r="J12">
        <f t="shared" si="0"/>
        <v>1.0450013817287947E-2</v>
      </c>
      <c r="K12">
        <f t="shared" si="1"/>
        <v>1.09202788781509E-4</v>
      </c>
      <c r="T12" s="15"/>
      <c r="U12" s="15"/>
    </row>
    <row r="13" spans="1:21" x14ac:dyDescent="0.25">
      <c r="D13" s="15">
        <v>9</v>
      </c>
      <c r="E13" s="15">
        <v>0.5</v>
      </c>
      <c r="F13">
        <f>F12*EXP(-(D13-D12)/$B$8)+E13*$B$7*(1-EXP(-(D13-D12)/$B$8))</f>
        <v>0.19317293700892199</v>
      </c>
      <c r="G13" s="15">
        <f t="shared" si="2"/>
        <v>4.6507795089841375E-2</v>
      </c>
      <c r="H13" s="15">
        <v>0.215701913804109</v>
      </c>
      <c r="I13" s="15">
        <v>5.7660968316430403E-2</v>
      </c>
      <c r="J13">
        <f t="shared" si="0"/>
        <v>1.1153173226589028E-2</v>
      </c>
      <c r="K13">
        <f t="shared" si="1"/>
        <v>1.2439327302230229E-4</v>
      </c>
      <c r="T13" s="15"/>
      <c r="U13" s="15"/>
    </row>
    <row r="14" spans="1:21" x14ac:dyDescent="0.25">
      <c r="D14" s="15">
        <v>10</v>
      </c>
      <c r="E14" s="15">
        <v>0.5</v>
      </c>
      <c r="F14">
        <f>F13*EXP(-(D14-D13)/$B$8)+E14*$B$7*(1-EXP(-(D14-D13)/$B$8))</f>
        <v>0.21006783242311181</v>
      </c>
      <c r="G14" s="15">
        <f t="shared" si="2"/>
        <v>5.517816568424392E-2</v>
      </c>
      <c r="H14" s="15">
        <v>0.23667676507129901</v>
      </c>
      <c r="I14" s="15">
        <v>6.6714372956138496E-2</v>
      </c>
      <c r="J14">
        <f t="shared" si="0"/>
        <v>1.1536207271894576E-2</v>
      </c>
      <c r="K14">
        <f t="shared" si="1"/>
        <v>1.330840782201133E-4</v>
      </c>
      <c r="T14" s="15"/>
      <c r="U14" s="15"/>
    </row>
    <row r="15" spans="1:21" x14ac:dyDescent="0.25">
      <c r="D15" s="15">
        <v>11</v>
      </c>
      <c r="E15" s="15">
        <v>0.5</v>
      </c>
      <c r="F15">
        <f>F14*EXP(-(D15-D14)/$B$8)+E15*$B$7*(1-EXP(-(D15-D14)/$B$8))</f>
        <v>0.22619615545425154</v>
      </c>
      <c r="G15" s="15">
        <f t="shared" si="2"/>
        <v>6.4282832374968013E-2</v>
      </c>
      <c r="H15" s="15">
        <v>0.25680617681683399</v>
      </c>
      <c r="I15" s="15">
        <v>7.5905978651583994E-2</v>
      </c>
      <c r="J15">
        <f t="shared" si="0"/>
        <v>1.1623146276615981E-2</v>
      </c>
      <c r="K15">
        <f t="shared" si="1"/>
        <v>1.3509752936761193E-4</v>
      </c>
      <c r="T15" s="15"/>
      <c r="U15" s="15"/>
    </row>
    <row r="16" spans="1:21" x14ac:dyDescent="0.25">
      <c r="D16" s="15">
        <v>12</v>
      </c>
      <c r="E16" s="15">
        <v>0.5</v>
      </c>
      <c r="F16">
        <f>F15*EXP(-(D16-D15)/$B$8)+E16*$B$7*(1-EXP(-(D16-D15)/$B$8))</f>
        <v>0.24159268780439072</v>
      </c>
      <c r="G16" s="15">
        <f t="shared" si="2"/>
        <v>7.3764534728612288E-2</v>
      </c>
      <c r="H16" s="15">
        <v>0.27615614965502999</v>
      </c>
      <c r="I16" s="15">
        <v>8.5205201866757396E-2</v>
      </c>
      <c r="J16">
        <f t="shared" si="0"/>
        <v>1.1440667138145108E-2</v>
      </c>
      <c r="K16">
        <f t="shared" si="1"/>
        <v>1.3088886456583338E-4</v>
      </c>
      <c r="T16" s="15"/>
      <c r="U16" s="15"/>
    </row>
    <row r="17" spans="1:21" x14ac:dyDescent="0.25">
      <c r="D17" s="15">
        <v>13</v>
      </c>
      <c r="E17" s="15">
        <v>0.5</v>
      </c>
      <c r="F17">
        <f>F16*EXP(-(D17-D16)/$B$8)+E17*$B$7*(1-EXP(-(D17-D16)/$B$8))</f>
        <v>0.25629063302480781</v>
      </c>
      <c r="G17" s="15">
        <f t="shared" si="2"/>
        <v>8.3570314379031119E-2</v>
      </c>
      <c r="H17" s="15">
        <v>0.29478316221391698</v>
      </c>
      <c r="I17" s="15">
        <v>9.4586871832146396E-2</v>
      </c>
      <c r="J17">
        <f t="shared" si="0"/>
        <v>1.1016557453115278E-2</v>
      </c>
      <c r="K17">
        <f t="shared" si="1"/>
        <v>1.2136453811778977E-4</v>
      </c>
      <c r="T17" s="15"/>
      <c r="U17" s="15"/>
    </row>
    <row r="18" spans="1:21" x14ac:dyDescent="0.25">
      <c r="D18" s="15">
        <v>14</v>
      </c>
      <c r="E18" s="15">
        <v>0.5</v>
      </c>
      <c r="F18">
        <f>F17*EXP(-(D18-D17)/$B$8)+E18*$B$7*(1-EXP(-(D18-D17)/$B$8))</f>
        <v>0.27032168812147239</v>
      </c>
      <c r="G18" s="15">
        <f t="shared" si="2"/>
        <v>9.3651242514457222E-2</v>
      </c>
      <c r="H18" s="15">
        <v>0.31273621816059899</v>
      </c>
      <c r="I18" s="15">
        <v>0.104029974644061</v>
      </c>
      <c r="J18">
        <f t="shared" si="0"/>
        <v>1.0378732129603774E-2</v>
      </c>
      <c r="K18">
        <f t="shared" si="1"/>
        <v>1.0771808061806969E-4</v>
      </c>
      <c r="T18" s="15"/>
      <c r="U18" s="15"/>
    </row>
    <row r="19" spans="1:21" x14ac:dyDescent="0.25">
      <c r="D19" s="15">
        <v>15</v>
      </c>
      <c r="E19" s="15">
        <v>0.5</v>
      </c>
      <c r="F19">
        <f>F18*EXP(-(D19-D18)/$B$8)+E19*$B$7*(1-EXP(-(D19-D18)/$B$8))</f>
        <v>0.28371611191155166</v>
      </c>
      <c r="G19" s="15">
        <f t="shared" si="2"/>
        <v>0.10396216323737535</v>
      </c>
      <c r="H19" s="15">
        <v>0.33005832603444801</v>
      </c>
      <c r="I19" s="15">
        <v>0.113516760460037</v>
      </c>
      <c r="J19">
        <f t="shared" si="0"/>
        <v>9.554597222661651E-3</v>
      </c>
      <c r="K19">
        <f t="shared" si="1"/>
        <v>9.1290328087293731E-5</v>
      </c>
      <c r="T19" s="15"/>
      <c r="U19" s="15"/>
    </row>
    <row r="20" spans="1:21" x14ac:dyDescent="0.25">
      <c r="A20" s="6"/>
      <c r="D20" s="15">
        <v>16</v>
      </c>
      <c r="E20" s="15">
        <v>0.5</v>
      </c>
      <c r="F20">
        <f>F19*EXP(-(D20-D19)/$B$8)+E20*$B$7*(1-EXP(-(D20-D19)/$B$8))</f>
        <v>0.29650279027837606</v>
      </c>
      <c r="G20" s="15">
        <f t="shared" si="2"/>
        <v>0.11446145191778309</v>
      </c>
      <c r="H20" s="15">
        <v>0.34678759952496901</v>
      </c>
      <c r="I20" s="15">
        <v>0.123032090227448</v>
      </c>
      <c r="J20">
        <f t="shared" si="0"/>
        <v>8.5706383096649102E-3</v>
      </c>
      <c r="K20">
        <f t="shared" si="1"/>
        <v>7.3455841035095795E-5</v>
      </c>
      <c r="T20" s="15"/>
      <c r="U20" s="15"/>
    </row>
    <row r="21" spans="1:21" x14ac:dyDescent="0.25">
      <c r="D21" s="15">
        <v>17</v>
      </c>
      <c r="E21" s="15">
        <v>0.5</v>
      </c>
      <c r="F21">
        <f>F20*EXP(-(D21-D20)/$B$8)+E21*$B$7*(1-EXP(-(D21-D20)/$B$8))</f>
        <v>0.30870929846558992</v>
      </c>
      <c r="G21" s="15">
        <f t="shared" si="2"/>
        <v>0.12511078770759615</v>
      </c>
      <c r="H21" s="15">
        <v>0.36295809493409398</v>
      </c>
      <c r="I21" s="15">
        <v>0.13256294604577401</v>
      </c>
      <c r="J21">
        <f t="shared" si="0"/>
        <v>7.4521583381778611E-3</v>
      </c>
      <c r="K21">
        <f t="shared" si="1"/>
        <v>5.553466389727382E-5</v>
      </c>
      <c r="T21" s="15"/>
      <c r="U21" s="15"/>
    </row>
    <row r="22" spans="1:21" x14ac:dyDescent="0.25">
      <c r="D22" s="15">
        <v>18</v>
      </c>
      <c r="E22" s="15">
        <v>0.5</v>
      </c>
      <c r="F22">
        <f>F21*EXP(-(D22-D21)/$B$8)+E22*$B$7*(1-EXP(-(D22-D21)/$B$8))</f>
        <v>0.32036196054482879</v>
      </c>
      <c r="G22" s="15">
        <f t="shared" si="2"/>
        <v>0.13587493942861095</v>
      </c>
      <c r="H22" s="15">
        <v>0.37860046128261798</v>
      </c>
      <c r="I22" s="15">
        <v>0.142098056688088</v>
      </c>
      <c r="J22">
        <f t="shared" si="0"/>
        <v>6.2231172594770512E-3</v>
      </c>
      <c r="K22">
        <f t="shared" si="1"/>
        <v>3.8727188425201166E-5</v>
      </c>
      <c r="T22" s="15"/>
      <c r="U22" s="15"/>
    </row>
    <row r="23" spans="1:21" x14ac:dyDescent="0.25">
      <c r="D23" s="15">
        <v>19</v>
      </c>
      <c r="E23" s="15">
        <v>0.5</v>
      </c>
      <c r="F23">
        <f>F22*EXP(-(D23-D22)/$B$8)+E23*$B$7*(1-EXP(-(D23-D22)/$B$8))</f>
        <v>0.33148590618516882</v>
      </c>
      <c r="G23" s="15">
        <f t="shared" si="2"/>
        <v>0.14672156408875461</v>
      </c>
      <c r="H23" s="15">
        <v>0.39374245371452199</v>
      </c>
      <c r="I23" s="15">
        <v>0.15162760610401699</v>
      </c>
      <c r="J23">
        <f t="shared" si="0"/>
        <v>4.906042015262374E-3</v>
      </c>
      <c r="K23">
        <f t="shared" si="1"/>
        <v>2.4069248255519697E-5</v>
      </c>
      <c r="T23" s="15"/>
      <c r="U23" s="15"/>
    </row>
    <row r="24" spans="1:21" x14ac:dyDescent="0.25">
      <c r="D24" s="15">
        <v>20</v>
      </c>
      <c r="E24" s="15">
        <v>0.5</v>
      </c>
      <c r="F24">
        <f>F23*EXP(-(D24-D23)/$B$8)+E24*$B$7*(1-EXP(-(D24-D23)/$B$8))</f>
        <v>0.34210512484677458</v>
      </c>
      <c r="G24" s="15">
        <f t="shared" si="2"/>
        <v>0.15762101732144959</v>
      </c>
      <c r="H24" s="15">
        <v>0.40840934505436199</v>
      </c>
      <c r="I24" s="15">
        <v>0.161143003003894</v>
      </c>
      <c r="J24">
        <f t="shared" si="0"/>
        <v>3.5219856824444118E-3</v>
      </c>
      <c r="K24">
        <f t="shared" si="1"/>
        <v>1.2404383147343429E-5</v>
      </c>
      <c r="T24" s="15"/>
      <c r="U24" s="15"/>
    </row>
    <row r="25" spans="1:21" x14ac:dyDescent="0.25">
      <c r="D25" s="15">
        <v>21</v>
      </c>
      <c r="E25" s="15">
        <v>0.5</v>
      </c>
      <c r="F25">
        <f>F24*EXP(-(D25-D24)/$B$8)+E25*$B$7*(1-EXP(-(D25-D24)/$B$8))</f>
        <v>0.35224251751561803</v>
      </c>
      <c r="G25" s="15">
        <f t="shared" si="2"/>
        <v>0.16854617508091482</v>
      </c>
      <c r="H25" s="15">
        <v>0.422624260094557</v>
      </c>
      <c r="I25" s="15">
        <v>0.17063669624639299</v>
      </c>
      <c r="J25">
        <f t="shared" si="0"/>
        <v>2.0905211654781708E-3</v>
      </c>
      <c r="K25">
        <f t="shared" si="1"/>
        <v>4.3702787433122095E-6</v>
      </c>
      <c r="T25" s="15"/>
      <c r="U25" s="15"/>
    </row>
    <row r="26" spans="1:21" x14ac:dyDescent="0.25">
      <c r="D26" s="15">
        <v>22</v>
      </c>
      <c r="E26" s="15">
        <v>0.5</v>
      </c>
      <c r="F26">
        <f>F25*EXP(-(D26-D25)/$B$8)+E26*$B$7*(1-EXP(-(D26-D25)/$B$8))</f>
        <v>0.36191994609083689</v>
      </c>
      <c r="G26" s="15">
        <f t="shared" si="2"/>
        <v>0.17947226596222207</v>
      </c>
      <c r="H26" s="15">
        <v>0.43640845081162599</v>
      </c>
      <c r="I26" s="15">
        <v>0.18010202497252101</v>
      </c>
      <c r="J26">
        <f t="shared" si="0"/>
        <v>6.2975901029893588E-4</v>
      </c>
      <c r="K26">
        <f t="shared" si="1"/>
        <v>3.9659641105269524E-7</v>
      </c>
      <c r="T26" s="15"/>
      <c r="U26" s="15"/>
    </row>
    <row r="27" spans="1:21" x14ac:dyDescent="0.25">
      <c r="D27" s="15">
        <v>23</v>
      </c>
      <c r="E27" s="15">
        <v>0.5</v>
      </c>
      <c r="F27">
        <f>F26*EXP(-(D27-D26)/$B$8)+E27*$B$7*(1-EXP(-(D27-D26)/$B$8))</f>
        <v>0.37115828053123961</v>
      </c>
      <c r="G27" s="15">
        <f t="shared" si="2"/>
        <v>0.19037671354903068</v>
      </c>
      <c r="H27" s="15">
        <v>0.44978152420122097</v>
      </c>
      <c r="I27" s="15">
        <v>0.18953309604931801</v>
      </c>
      <c r="J27">
        <f t="shared" si="0"/>
        <v>8.4361749971267885E-4</v>
      </c>
      <c r="K27">
        <f t="shared" si="1"/>
        <v>7.1169048582147172E-7</v>
      </c>
      <c r="T27" s="15"/>
      <c r="U27" s="15"/>
    </row>
    <row r="28" spans="1:21" x14ac:dyDescent="0.25">
      <c r="D28" s="15">
        <v>24</v>
      </c>
      <c r="E28" s="15">
        <v>0.5</v>
      </c>
      <c r="F28">
        <f>F27*EXP(-(D28-D27)/$B$8)+E28*$B$7*(1-EXP(-(D28-D27)/$B$8))</f>
        <v>0.37997744386263121</v>
      </c>
      <c r="G28" s="15">
        <f t="shared" si="2"/>
        <v>0.2012389882242335</v>
      </c>
      <c r="H28" s="15">
        <v>0.46276163298413597</v>
      </c>
      <c r="I28" s="15">
        <v>0.19892468271607799</v>
      </c>
      <c r="J28">
        <f t="shared" si="0"/>
        <v>2.3143055081555064E-3</v>
      </c>
      <c r="K28">
        <f t="shared" si="1"/>
        <v>5.3560099850789165E-6</v>
      </c>
      <c r="T28" s="15"/>
      <c r="U28" s="15"/>
    </row>
    <row r="29" spans="1:21" x14ac:dyDescent="0.25">
      <c r="D29" s="15">
        <v>25</v>
      </c>
      <c r="E29" s="15">
        <v>0.5</v>
      </c>
      <c r="F29">
        <f>F28*EXP(-(D29-D28)/$B$8)+E29*$B$7*(1-EXP(-(D29-D28)/$B$8))</f>
        <v>0.38839645514302079</v>
      </c>
      <c r="G29" s="15">
        <f t="shared" si="2"/>
        <v>0.21204046790935258</v>
      </c>
      <c r="H29" s="15">
        <v>0.475365637311634</v>
      </c>
      <c r="I29" s="15">
        <v>0.20827213979192499</v>
      </c>
      <c r="J29">
        <f t="shared" si="0"/>
        <v>3.7683281174275829E-3</v>
      </c>
      <c r="K29">
        <f t="shared" si="1"/>
        <v>1.420029680059531E-5</v>
      </c>
      <c r="T29" s="15"/>
      <c r="U29" s="15"/>
    </row>
    <row r="30" spans="1:21" x14ac:dyDescent="0.25">
      <c r="D30" s="15">
        <v>26</v>
      </c>
      <c r="E30" s="15">
        <v>0.5</v>
      </c>
      <c r="F30">
        <f>F29*EXP(-(D30-D29)/$B$8)+E30*$B$7*(1-EXP(-(D30-D29)/$B$8))</f>
        <v>0.39643347047836808</v>
      </c>
      <c r="G30" s="15">
        <f t="shared" si="2"/>
        <v>0.22276430722751492</v>
      </c>
      <c r="H30" s="15">
        <v>0.487609242501711</v>
      </c>
      <c r="I30" s="15">
        <v>0.21757133234659501</v>
      </c>
      <c r="J30">
        <f t="shared" si="0"/>
        <v>5.1929748809199094E-3</v>
      </c>
      <c r="K30">
        <f t="shared" si="1"/>
        <v>2.6966988113865147E-5</v>
      </c>
      <c r="T30" s="15"/>
      <c r="U30" s="15"/>
    </row>
    <row r="31" spans="1:21" x14ac:dyDescent="0.25">
      <c r="D31" s="15">
        <v>27</v>
      </c>
      <c r="E31" s="15">
        <v>0.5</v>
      </c>
      <c r="F31">
        <f>F30*EXP(-(D31-D30)/$B$8)+E31*$B$7*(1-EXP(-(D31-D30)/$B$8))</f>
        <v>0.40410582217732183</v>
      </c>
      <c r="G31" s="15">
        <f t="shared" si="2"/>
        <v>0.23339531461229929</v>
      </c>
      <c r="H31" s="15">
        <v>0.49950711717759999</v>
      </c>
      <c r="I31" s="15">
        <v>0.226818575265021</v>
      </c>
      <c r="J31">
        <f t="shared" si="0"/>
        <v>6.5767393472782876E-3</v>
      </c>
      <c r="K31">
        <f t="shared" si="1"/>
        <v>4.3253500442038437E-5</v>
      </c>
      <c r="T31" s="15"/>
      <c r="U31" s="15"/>
    </row>
    <row r="32" spans="1:21" x14ac:dyDescent="0.25">
      <c r="D32" s="15">
        <v>28</v>
      </c>
      <c r="E32" s="15">
        <v>0.5</v>
      </c>
      <c r="F32">
        <f>F31*EXP(-(D32-D31)/$B$8)+E32*$B$7*(1-EXP(-(D32-D31)/$B$8))</f>
        <v>0.41143005612938938</v>
      </c>
      <c r="G32" s="15">
        <f t="shared" si="2"/>
        <v>0.2439198369107532</v>
      </c>
      <c r="H32" s="15">
        <v>0.51107299526157202</v>
      </c>
      <c r="I32" s="15">
        <v>0.23601058170036299</v>
      </c>
      <c r="J32">
        <f t="shared" si="0"/>
        <v>7.9092552103902092E-3</v>
      </c>
      <c r="K32">
        <f t="shared" si="1"/>
        <v>6.2556317983084676E-5</v>
      </c>
      <c r="T32" s="15"/>
      <c r="U32" s="15"/>
    </row>
    <row r="33" spans="4:21" x14ac:dyDescent="0.25">
      <c r="D33" s="15">
        <v>29</v>
      </c>
      <c r="E33" s="15">
        <v>0.5</v>
      </c>
      <c r="F33">
        <f>F32*EXP(-(D33-D32)/$B$8)+E33*$B$7*(1-EXP(-(D33-D32)/$B$8))</f>
        <v>0.41842196748714616</v>
      </c>
      <c r="G33" s="15">
        <f t="shared" si="2"/>
        <v>0.25432565105351124</v>
      </c>
      <c r="H33" s="15">
        <v>0.52231976454288598</v>
      </c>
      <c r="I33" s="15">
        <v>0.245144418843739</v>
      </c>
      <c r="J33">
        <f t="shared" si="0"/>
        <v>9.1812322097722388E-3</v>
      </c>
      <c r="K33">
        <f t="shared" si="1"/>
        <v>8.4295024889759231E-5</v>
      </c>
      <c r="T33" s="15"/>
      <c r="U33" s="15"/>
    </row>
    <row r="34" spans="4:21" x14ac:dyDescent="0.25">
      <c r="D34" s="15">
        <v>30</v>
      </c>
      <c r="E34" s="15">
        <v>0.5</v>
      </c>
      <c r="F34">
        <f>F33*EXP(-(D34-D33)/$B$8)+E34*$B$7*(1-EXP(-(D34-D33)/$B$8))</f>
        <v>0.42509663472943543</v>
      </c>
      <c r="G34" s="15">
        <f t="shared" si="2"/>
        <v>0.26460186238827232</v>
      </c>
      <c r="H34" s="15">
        <v>0.53325954400766595</v>
      </c>
      <c r="I34" s="15">
        <v>0.25421746975944798</v>
      </c>
      <c r="J34">
        <f t="shared" si="0"/>
        <v>1.0384392628824346E-2</v>
      </c>
      <c r="K34">
        <f t="shared" si="1"/>
        <v>1.0783561026958141E-4</v>
      </c>
      <c r="T34" s="15"/>
      <c r="U34" s="15"/>
    </row>
    <row r="35" spans="4:21" x14ac:dyDescent="0.25">
      <c r="D35" s="15">
        <v>31</v>
      </c>
      <c r="E35" s="15">
        <v>0.5</v>
      </c>
      <c r="F35">
        <f>F34*EXP(-(D35-D34)/$B$8)+E35*$B$7*(1-EXP(-(D35-D34)/$B$8))</f>
        <v>0.43146845217901802</v>
      </c>
      <c r="G35" s="15">
        <f t="shared" si="2"/>
        <v>0.27473880929498246</v>
      </c>
      <c r="H35" s="15">
        <v>0.54390375169863203</v>
      </c>
      <c r="I35" s="15">
        <v>0.26322740028325697</v>
      </c>
      <c r="J35">
        <f t="shared" si="0"/>
        <v>1.1511409011725482E-2</v>
      </c>
      <c r="K35">
        <f t="shared" si="1"/>
        <v>1.3251253743523463E-4</v>
      </c>
      <c r="T35" s="15"/>
      <c r="U35" s="15"/>
    </row>
    <row r="36" spans="4:21" x14ac:dyDescent="0.25">
      <c r="D36" s="15">
        <v>32</v>
      </c>
      <c r="E36" s="15">
        <v>0.5</v>
      </c>
      <c r="F36">
        <f>F35*EXP(-(D36-D35)/$B$8)+E36*$B$7*(1-EXP(-(D36-D35)/$B$8))</f>
        <v>0.43755116104479819</v>
      </c>
      <c r="G36" s="15">
        <f t="shared" si="2"/>
        <v>0.28472797372198483</v>
      </c>
      <c r="H36" s="15">
        <v>0.55426316454777003</v>
      </c>
      <c r="I36" s="15">
        <v>0.27217213017358399</v>
      </c>
      <c r="J36">
        <f t="shared" si="0"/>
        <v>1.2555843548400836E-2</v>
      </c>
      <c r="K36">
        <f t="shared" si="1"/>
        <v>1.576492072119189E-4</v>
      </c>
      <c r="T36" s="15"/>
      <c r="U36" s="15"/>
    </row>
    <row r="37" spans="4:21" x14ac:dyDescent="0.25">
      <c r="D37" s="15">
        <v>33</v>
      </c>
      <c r="E37" s="15">
        <v>0.5</v>
      </c>
      <c r="F37">
        <f t="shared" ref="F37:F68" si="3">F36*EXP(-(D37-D36)/$B$8)+E37*$B$7*(1-EXP(-(D37-D36)/$B$8))</f>
        <v>0.44335787905556989</v>
      </c>
      <c r="G37" s="15">
        <f t="shared" si="2"/>
        <v>0.29456189730220311</v>
      </c>
      <c r="H37" s="15">
        <v>0.56434797135760595</v>
      </c>
      <c r="I37" s="15">
        <v>0.28104980785809602</v>
      </c>
      <c r="J37">
        <f t="shared" si="0"/>
        <v>1.3512089444107089E-2</v>
      </c>
      <c r="K37">
        <f t="shared" si="1"/>
        <v>1.8257656114555024E-4</v>
      </c>
      <c r="T37" s="15"/>
      <c r="U37" s="15"/>
    </row>
    <row r="38" spans="4:21" x14ac:dyDescent="0.25">
      <c r="D38" s="15">
        <v>34</v>
      </c>
      <c r="E38" s="15">
        <v>0.5</v>
      </c>
      <c r="F38">
        <f t="shared" si="3"/>
        <v>0.44890112874919069</v>
      </c>
      <c r="G38" s="15">
        <f t="shared" si="2"/>
        <v>0.30423410272717161</v>
      </c>
      <c r="H38" s="15">
        <v>0.57416781989222199</v>
      </c>
      <c r="I38" s="15">
        <v>0.28985878823810401</v>
      </c>
      <c r="J38">
        <f t="shared" si="0"/>
        <v>1.4375314489067592E-2</v>
      </c>
      <c r="K38">
        <f t="shared" si="1"/>
        <v>2.0664966665959666E-4</v>
      </c>
      <c r="T38" s="15"/>
      <c r="U38" s="15"/>
    </row>
    <row r="39" spans="4:21" x14ac:dyDescent="0.25">
      <c r="D39" s="15">
        <v>35</v>
      </c>
      <c r="E39" s="15">
        <v>0.5</v>
      </c>
      <c r="F39">
        <f t="shared" si="3"/>
        <v>0.45419286447819046</v>
      </c>
      <c r="G39" s="15">
        <f t="shared" si="2"/>
        <v>0.31373902007447685</v>
      </c>
      <c r="H39" s="15">
        <v>0.58373185893691804</v>
      </c>
      <c r="I39" s="15">
        <v>0.29859761309685801</v>
      </c>
      <c r="J39">
        <f t="shared" si="0"/>
        <v>1.5141406977618843E-2</v>
      </c>
      <c r="K39">
        <f t="shared" si="1"/>
        <v>2.292622052618846E-4</v>
      </c>
      <c r="T39" s="15"/>
      <c r="U39" s="15"/>
    </row>
    <row r="40" spans="4:21" x14ac:dyDescent="0.25">
      <c r="D40" s="15">
        <v>36</v>
      </c>
      <c r="E40" s="15">
        <v>0.5</v>
      </c>
      <c r="F40">
        <f t="shared" si="3"/>
        <v>0.45924449819005408</v>
      </c>
      <c r="G40" s="15">
        <f t="shared" si="2"/>
        <v>0.32307191780097561</v>
      </c>
      <c r="H40" s="15">
        <v>0.59304877592989502</v>
      </c>
      <c r="I40" s="15">
        <v>0.30726499375565203</v>
      </c>
      <c r="J40">
        <f t="shared" si="0"/>
        <v>1.5806924045323578E-2</v>
      </c>
      <c r="K40">
        <f t="shared" si="1"/>
        <v>2.498588477746287E-4</v>
      </c>
      <c r="T40" s="15"/>
      <c r="U40" s="15"/>
    </row>
    <row r="41" spans="4:21" x14ac:dyDescent="0.25">
      <c r="D41" s="15">
        <v>37</v>
      </c>
      <c r="E41" s="15">
        <v>0.5</v>
      </c>
      <c r="F41">
        <f t="shared" si="3"/>
        <v>0.46406692403777511</v>
      </c>
      <c r="G41" s="15">
        <f t="shared" si="2"/>
        <v>0.33222883813005932</v>
      </c>
      <c r="H41" s="15">
        <v>0.60212683080875795</v>
      </c>
      <c r="I41" s="15">
        <v>0.31585979565609701</v>
      </c>
      <c r="J41">
        <f t="shared" si="0"/>
        <v>1.6369042473962314E-2</v>
      </c>
      <c r="K41">
        <f t="shared" si="1"/>
        <v>2.679455515143823E-4</v>
      </c>
      <c r="T41" s="15"/>
      <c r="U41" s="15"/>
    </row>
    <row r="42" spans="4:21" x14ac:dyDescent="0.25">
      <c r="D42" s="15">
        <v>38</v>
      </c>
      <c r="E42" s="15">
        <v>0.5</v>
      </c>
      <c r="F42">
        <f t="shared" si="3"/>
        <v>0.46867054187375401</v>
      </c>
      <c r="G42" s="15">
        <f t="shared" si="2"/>
        <v>0.34120653657628791</v>
      </c>
      <c r="H42" s="15">
        <v>0.61097388650395501</v>
      </c>
      <c r="I42" s="15">
        <v>0.32438102461840002</v>
      </c>
      <c r="J42">
        <f t="shared" si="0"/>
        <v>1.6825511957887895E-2</v>
      </c>
      <c r="K42">
        <f t="shared" si="1"/>
        <v>2.8309785264502853E-4</v>
      </c>
      <c r="T42" s="15"/>
      <c r="U42" s="15"/>
    </row>
    <row r="43" spans="4:21" x14ac:dyDescent="0.25">
      <c r="D43" s="15">
        <v>39</v>
      </c>
      <c r="E43" s="15">
        <v>0.5</v>
      </c>
      <c r="F43">
        <f t="shared" si="3"/>
        <v>0.47306527967770773</v>
      </c>
      <c r="G43" s="15">
        <f t="shared" si="2"/>
        <v>0.35000242536496157</v>
      </c>
      <c r="H43" s="15">
        <v>0.61959743653457</v>
      </c>
      <c r="I43" s="15">
        <v>0.33282781455063498</v>
      </c>
      <c r="J43">
        <f t="shared" si="0"/>
        <v>1.7174610814326585E-2</v>
      </c>
      <c r="K43">
        <f t="shared" si="1"/>
        <v>2.9496725662358369E-4</v>
      </c>
      <c r="T43" s="15"/>
      <c r="U43" s="15"/>
    </row>
    <row r="44" spans="4:21" x14ac:dyDescent="0.25">
      <c r="D44" s="15">
        <v>40</v>
      </c>
      <c r="E44" s="15">
        <v>0.5</v>
      </c>
      <c r="F44">
        <f t="shared" si="3"/>
        <v>0.47726061496695704</v>
      </c>
      <c r="G44" s="15">
        <f t="shared" si="2"/>
        <v>0.35861452051768222</v>
      </c>
      <c r="H44" s="15">
        <v>0.62800462998814899</v>
      </c>
      <c r="I44" s="15">
        <v>0.341199416432796</v>
      </c>
      <c r="J44">
        <f t="shared" si="0"/>
        <v>1.7415104084886224E-2</v>
      </c>
      <c r="K44">
        <f t="shared" si="1"/>
        <v>3.0328585028742086E-4</v>
      </c>
      <c r="T44" s="15"/>
      <c r="U44" s="15"/>
    </row>
    <row r="45" spans="4:21" x14ac:dyDescent="0.25">
      <c r="D45" s="15">
        <v>41</v>
      </c>
      <c r="E45" s="15">
        <v>0.5</v>
      </c>
      <c r="F45">
        <f t="shared" si="3"/>
        <v>0.48126559523526474</v>
      </c>
      <c r="G45" s="15">
        <f t="shared" si="2"/>
        <v>0.36704139238771255</v>
      </c>
      <c r="H45" s="15">
        <v>0.63620229426640695</v>
      </c>
      <c r="I45" s="15">
        <v>0.34949518840729299</v>
      </c>
      <c r="J45">
        <f t="shared" si="0"/>
        <v>1.7546203980419561E-2</v>
      </c>
      <c r="K45">
        <f t="shared" si="1"/>
        <v>3.0786927412249126E-4</v>
      </c>
      <c r="T45" s="15"/>
      <c r="U45" s="15"/>
    </row>
    <row r="46" spans="4:21" x14ac:dyDescent="0.25">
      <c r="D46" s="15">
        <v>42</v>
      </c>
      <c r="E46" s="15">
        <v>0.5</v>
      </c>
      <c r="F46">
        <f t="shared" si="3"/>
        <v>0.48508885746430203</v>
      </c>
      <c r="G46" s="15">
        <f t="shared" si="2"/>
        <v>0.37528211944101364</v>
      </c>
      <c r="H46" s="15">
        <v>0.644196955803784</v>
      </c>
      <c r="I46" s="15">
        <v>0.35771458684857899</v>
      </c>
      <c r="J46">
        <f t="shared" si="0"/>
        <v>1.7567532592434654E-2</v>
      </c>
      <c r="K46">
        <f t="shared" si="1"/>
        <v>3.0861820138625384E-4</v>
      </c>
      <c r="T46" s="15"/>
      <c r="U46" s="15"/>
    </row>
    <row r="47" spans="4:21" x14ac:dyDescent="0.25">
      <c r="D47" s="15">
        <v>43</v>
      </c>
      <c r="E47" s="15">
        <v>0.5</v>
      </c>
      <c r="F47">
        <f t="shared" si="3"/>
        <v>0.4887386467498207</v>
      </c>
      <c r="G47" s="15">
        <f t="shared" si="2"/>
        <v>0.38333624509026143</v>
      </c>
      <c r="H47" s="15">
        <v>0.65199485897505205</v>
      </c>
      <c r="I47" s="15">
        <v>0.36585715829557802</v>
      </c>
      <c r="J47">
        <f t="shared" si="0"/>
        <v>1.7479086794683407E-2</v>
      </c>
      <c r="K47">
        <f t="shared" si="1"/>
        <v>3.0551847517607585E-4</v>
      </c>
      <c r="T47" s="15"/>
      <c r="U47" s="15"/>
    </row>
    <row r="48" spans="4:21" x14ac:dyDescent="0.25">
      <c r="D48" s="15">
        <v>44</v>
      </c>
      <c r="E48" s="15">
        <v>0.5</v>
      </c>
      <c r="F48">
        <f t="shared" si="3"/>
        <v>0.49222283408269984</v>
      </c>
      <c r="G48" s="15">
        <f t="shared" si="2"/>
        <v>0.39120373739994785</v>
      </c>
      <c r="H48" s="15">
        <v>0.65960198343490095</v>
      </c>
      <c r="I48" s="15">
        <v>0.37392253214299798</v>
      </c>
      <c r="J48">
        <f t="shared" si="0"/>
        <v>1.7281205256949872E-2</v>
      </c>
      <c r="K48">
        <f t="shared" si="1"/>
        <v>2.9864005513283187E-4</v>
      </c>
      <c r="T48" s="15"/>
      <c r="U48" s="15"/>
    </row>
    <row r="49" spans="4:21" x14ac:dyDescent="0.25">
      <c r="D49" s="15">
        <v>45</v>
      </c>
      <c r="E49" s="15">
        <v>0.5</v>
      </c>
      <c r="F49">
        <f t="shared" si="3"/>
        <v>0.49554893332321265</v>
      </c>
      <c r="G49" s="15">
        <f t="shared" si="2"/>
        <v>0.3988849514908937</v>
      </c>
      <c r="H49" s="15">
        <v>0.667024060037953</v>
      </c>
      <c r="I49" s="15">
        <v>0.38191041400886999</v>
      </c>
      <c r="J49">
        <f t="shared" si="0"/>
        <v>1.697453748202371E-2</v>
      </c>
      <c r="K49">
        <f t="shared" si="1"/>
        <v>2.8813492272862783E-4</v>
      </c>
      <c r="T49" s="15"/>
      <c r="U49" s="15"/>
    </row>
    <row r="50" spans="4:21" x14ac:dyDescent="0.25">
      <c r="D50" s="15">
        <v>46</v>
      </c>
      <c r="E50" s="15">
        <v>0.5</v>
      </c>
      <c r="F50">
        <f t="shared" si="3"/>
        <v>0.49872411740511963</v>
      </c>
      <c r="G50" s="15">
        <f t="shared" si="2"/>
        <v>0.40638059448216746</v>
      </c>
      <c r="H50" s="15">
        <v>0.67426658540550899</v>
      </c>
      <c r="I50" s="15">
        <v>0.389820579706735</v>
      </c>
      <c r="J50">
        <f t="shared" si="0"/>
        <v>1.6560014775432452E-2</v>
      </c>
      <c r="K50">
        <f t="shared" si="1"/>
        <v>2.7423408936254112E-4</v>
      </c>
      <c r="T50" s="15"/>
      <c r="U50" s="15"/>
    </row>
    <row r="51" spans="4:21" x14ac:dyDescent="0.25">
      <c r="D51" s="15">
        <v>47</v>
      </c>
      <c r="E51" s="15">
        <v>0.5</v>
      </c>
      <c r="F51">
        <f t="shared" si="3"/>
        <v>0.50175523380453324</v>
      </c>
      <c r="G51" s="15">
        <f t="shared" si="2"/>
        <v>0.41369169281754908</v>
      </c>
      <c r="H51" s="15">
        <v>0.68133483541108697</v>
      </c>
      <c r="I51" s="15">
        <v>0.39765286974820402</v>
      </c>
      <c r="J51">
        <f t="shared" si="0"/>
        <v>1.6038823069345065E-2</v>
      </c>
      <c r="K51">
        <f t="shared" si="1"/>
        <v>2.5724384544975544E-4</v>
      </c>
      <c r="T51" s="15"/>
      <c r="U51" s="15"/>
    </row>
    <row r="52" spans="4:21" x14ac:dyDescent="0.25">
      <c r="D52" s="15">
        <v>48</v>
      </c>
      <c r="E52" s="15">
        <v>0.5</v>
      </c>
      <c r="F52">
        <f t="shared" si="3"/>
        <v>0.5046488193069133</v>
      </c>
      <c r="G52" s="15">
        <f t="shared" si="2"/>
        <v>0.42081956183232516</v>
      </c>
      <c r="H52" s="15">
        <v>0.688233877648885</v>
      </c>
      <c r="I52" s="15">
        <v>0.40540718432579997</v>
      </c>
      <c r="J52">
        <f t="shared" si="0"/>
        <v>1.5412377506525188E-2</v>
      </c>
      <c r="K52">
        <f t="shared" si="1"/>
        <v>2.3754138040364356E-4</v>
      </c>
      <c r="T52" s="15"/>
      <c r="U52" s="15"/>
    </row>
    <row r="53" spans="4:21" x14ac:dyDescent="0.25">
      <c r="D53" s="15">
        <v>49</v>
      </c>
      <c r="E53" s="15">
        <v>0.5</v>
      </c>
      <c r="F53">
        <f t="shared" si="3"/>
        <v>0.50741111410403961</v>
      </c>
      <c r="G53" s="15">
        <f t="shared" si="2"/>
        <v>0.42776577742437916</v>
      </c>
      <c r="H53" s="15">
        <v>0.69496858286123198</v>
      </c>
      <c r="I53" s="15">
        <v>0.41308347872770501</v>
      </c>
      <c r="J53">
        <f t="shared" si="0"/>
        <v>1.4682298696674145E-2</v>
      </c>
      <c r="K53">
        <f t="shared" si="1"/>
        <v>2.1556989501835929E-4</v>
      </c>
      <c r="T53" s="15"/>
      <c r="U53" s="15"/>
    </row>
    <row r="54" spans="4:21" x14ac:dyDescent="0.25">
      <c r="D54" s="15">
        <v>50</v>
      </c>
      <c r="E54" s="15">
        <v>0.5</v>
      </c>
      <c r="F54">
        <f t="shared" si="3"/>
        <v>0.51004807525136175</v>
      </c>
      <c r="G54" s="15">
        <f t="shared" si="2"/>
        <v>0.43453214970127441</v>
      </c>
      <c r="H54" s="15">
        <v>0.70154363561157496</v>
      </c>
      <c r="I54" s="15">
        <v>0.42068175913417499</v>
      </c>
      <c r="J54">
        <f t="shared" si="0"/>
        <v>1.3850390567099413E-2</v>
      </c>
      <c r="K54">
        <f t="shared" si="1"/>
        <v>1.918333188611964E-4</v>
      </c>
      <c r="T54" s="15"/>
      <c r="U54" s="15"/>
    </row>
    <row r="55" spans="4:21" x14ac:dyDescent="0.25">
      <c r="D55" s="15">
        <v>51</v>
      </c>
      <c r="E55" s="15">
        <v>0.25</v>
      </c>
      <c r="F55">
        <f t="shared" si="3"/>
        <v>0.49973552229473589</v>
      </c>
      <c r="G55" s="15">
        <f t="shared" si="2"/>
        <v>0.44046227651080366</v>
      </c>
      <c r="H55" s="15">
        <v>0.70796354416767604</v>
      </c>
      <c r="I55" s="15">
        <v>0.42820207876268801</v>
      </c>
      <c r="J55">
        <f t="shared" si="0"/>
        <v>1.2260197748115653E-2</v>
      </c>
      <c r="K55">
        <f t="shared" si="1"/>
        <v>1.5031244882290014E-4</v>
      </c>
      <c r="T55" s="15"/>
      <c r="U55" s="15"/>
    </row>
    <row r="56" spans="4:21" x14ac:dyDescent="0.25">
      <c r="D56" s="15">
        <v>52</v>
      </c>
      <c r="E56" s="15">
        <v>0.25</v>
      </c>
      <c r="F56">
        <f t="shared" si="3"/>
        <v>0.48989088098251427</v>
      </c>
      <c r="G56" s="15">
        <f t="shared" si="2"/>
        <v>0.44561811381015493</v>
      </c>
      <c r="H56" s="15">
        <v>0.69446885591685303</v>
      </c>
      <c r="I56" s="15">
        <v>0.43541066782988203</v>
      </c>
      <c r="J56">
        <f t="shared" si="0"/>
        <v>1.02074459802729E-2</v>
      </c>
      <c r="K56">
        <f t="shared" si="1"/>
        <v>1.0419195344018938E-4</v>
      </c>
      <c r="T56" s="15"/>
      <c r="U56" s="15"/>
    </row>
    <row r="57" spans="4:21" x14ac:dyDescent="0.25">
      <c r="D57" s="15">
        <v>53</v>
      </c>
      <c r="E57" s="15">
        <v>0.25</v>
      </c>
      <c r="F57">
        <f t="shared" si="3"/>
        <v>0.48049292075152888</v>
      </c>
      <c r="G57" s="15">
        <f t="shared" si="2"/>
        <v>0.45005771688656865</v>
      </c>
      <c r="H57" s="15">
        <v>0.68129417438860795</v>
      </c>
      <c r="I57" s="15">
        <v>0.442088820303084</v>
      </c>
      <c r="J57">
        <f t="shared" si="0"/>
        <v>7.9688965834846526E-3</v>
      </c>
      <c r="K57">
        <f t="shared" si="1"/>
        <v>6.3503312758273373E-5</v>
      </c>
      <c r="T57" s="15"/>
      <c r="U57" s="15"/>
    </row>
    <row r="58" spans="4:21" x14ac:dyDescent="0.25">
      <c r="D58" s="15">
        <v>54</v>
      </c>
      <c r="E58" s="15">
        <v>0.25</v>
      </c>
      <c r="F58">
        <f t="shared" si="3"/>
        <v>0.47152137433332303</v>
      </c>
      <c r="G58" s="15">
        <f t="shared" si="2"/>
        <v>0.45383546677827641</v>
      </c>
      <c r="H58" s="15">
        <v>0.66843488096687698</v>
      </c>
      <c r="I58" s="15">
        <v>0.448258379330773</v>
      </c>
      <c r="J58">
        <f t="shared" si="0"/>
        <v>5.5770874475034038E-3</v>
      </c>
      <c r="K58">
        <f t="shared" si="1"/>
        <v>3.1103904397100033E-5</v>
      </c>
      <c r="T58" s="15"/>
      <c r="U58" s="15"/>
    </row>
    <row r="59" spans="4:21" x14ac:dyDescent="0.25">
      <c r="D59" s="15">
        <v>55</v>
      </c>
      <c r="E59" s="15">
        <v>0.25</v>
      </c>
      <c r="F59">
        <f t="shared" si="3"/>
        <v>0.46295689404656376</v>
      </c>
      <c r="G59" s="15">
        <f t="shared" si="2"/>
        <v>0.45700228417898747</v>
      </c>
      <c r="H59" s="15">
        <v>0.65588633655116901</v>
      </c>
      <c r="I59" s="15">
        <v>0.45394020122040102</v>
      </c>
      <c r="J59">
        <f t="shared" si="0"/>
        <v>3.062082958586454E-3</v>
      </c>
      <c r="K59">
        <f t="shared" si="1"/>
        <v>9.3763520452655704E-6</v>
      </c>
      <c r="T59" s="15"/>
      <c r="U59" s="15"/>
    </row>
    <row r="60" spans="4:21" x14ac:dyDescent="0.25">
      <c r="D60" s="15">
        <v>56</v>
      </c>
      <c r="E60" s="15">
        <v>0.25</v>
      </c>
      <c r="F60">
        <f t="shared" si="3"/>
        <v>0.45478101007259919</v>
      </c>
      <c r="G60" s="15">
        <f t="shared" si="2"/>
        <v>0.45960583149560758</v>
      </c>
      <c r="H60" s="15">
        <v>0.643643883225819</v>
      </c>
      <c r="I60" s="15">
        <v>0.45915423866547</v>
      </c>
      <c r="J60">
        <f t="shared" si="0"/>
        <v>4.5159283013757046E-4</v>
      </c>
      <c r="K60">
        <f t="shared" si="1"/>
        <v>2.0393608423166057E-7</v>
      </c>
      <c r="T60" s="15"/>
      <c r="U60" s="15"/>
    </row>
    <row r="61" spans="4:21" x14ac:dyDescent="0.25">
      <c r="D61" s="15">
        <v>57</v>
      </c>
      <c r="E61" s="15">
        <v>0.25</v>
      </c>
      <c r="F61">
        <f t="shared" si="3"/>
        <v>0.44697609062417998</v>
      </c>
      <c r="G61" s="15">
        <f t="shared" si="2"/>
        <v>0.46169070369386916</v>
      </c>
      <c r="H61" s="15">
        <v>0.63170284601930904</v>
      </c>
      <c r="I61" s="15">
        <v>0.46391961335415999</v>
      </c>
      <c r="J61">
        <f t="shared" si="0"/>
        <v>2.2289096602908232E-3</v>
      </c>
      <c r="K61">
        <f t="shared" si="1"/>
        <v>4.9680382737377529E-6</v>
      </c>
      <c r="T61" s="15"/>
      <c r="U61" s="15"/>
    </row>
    <row r="62" spans="4:21" x14ac:dyDescent="0.25">
      <c r="D62" s="15">
        <v>58</v>
      </c>
      <c r="E62" s="15">
        <v>0.25</v>
      </c>
      <c r="F62">
        <f t="shared" si="3"/>
        <v>0.43952530392144584</v>
      </c>
      <c r="G62" s="15">
        <f t="shared" si="2"/>
        <v>0.46329860853334709</v>
      </c>
      <c r="H62" s="15">
        <v>0.62005853476204897</v>
      </c>
      <c r="I62" s="15">
        <v>0.46825467954397698</v>
      </c>
      <c r="J62">
        <f t="shared" si="0"/>
        <v>4.9560710106298922E-3</v>
      </c>
      <c r="K62">
        <f t="shared" si="1"/>
        <v>2.4562639862406E-5</v>
      </c>
      <c r="T62" s="15"/>
      <c r="U62" s="15"/>
    </row>
    <row r="63" spans="4:21" x14ac:dyDescent="0.25">
      <c r="D63" s="15">
        <v>59</v>
      </c>
      <c r="E63" s="15">
        <v>0.25</v>
      </c>
      <c r="F63">
        <f t="shared" si="3"/>
        <v>0.43241258189317638</v>
      </c>
      <c r="G63" s="15">
        <f t="shared" si="2"/>
        <v>0.46446853676183592</v>
      </c>
      <c r="H63" s="15">
        <v>0.60870624597643497</v>
      </c>
      <c r="I63" s="15">
        <v>0.472177080206166</v>
      </c>
      <c r="J63">
        <f t="shared" si="0"/>
        <v>7.7085434443300849E-3</v>
      </c>
      <c r="K63">
        <f t="shared" si="1"/>
        <v>5.942164203312433E-5</v>
      </c>
      <c r="T63" s="15"/>
      <c r="U63" s="15"/>
    </row>
    <row r="64" spans="4:21" x14ac:dyDescent="0.25">
      <c r="D64" s="15">
        <v>60</v>
      </c>
      <c r="E64" s="15">
        <v>0.25</v>
      </c>
      <c r="F64">
        <f t="shared" si="3"/>
        <v>0.42562258552502574</v>
      </c>
      <c r="G64" s="15">
        <f t="shared" si="2"/>
        <v>0.46523692280918377</v>
      </c>
      <c r="H64" s="15">
        <v>0.59764126482371305</v>
      </c>
      <c r="I64" s="15">
        <v>0.47570379667164298</v>
      </c>
      <c r="J64">
        <f t="shared" si="0"/>
        <v>1.0466873862459203E-2</v>
      </c>
      <c r="K64">
        <f t="shared" si="1"/>
        <v>1.0955544845263163E-4</v>
      </c>
      <c r="T64" s="15"/>
      <c r="U64" s="15"/>
    </row>
    <row r="65" spans="4:21" x14ac:dyDescent="0.25">
      <c r="D65" s="15">
        <v>61</v>
      </c>
      <c r="E65" s="15">
        <v>0.25</v>
      </c>
      <c r="F65">
        <f t="shared" si="3"/>
        <v>0.41914067178001246</v>
      </c>
      <c r="G65" s="15">
        <f t="shared" si="2"/>
        <v>0.46563779649233999</v>
      </c>
      <c r="H65" s="15">
        <v>0.58685886711312396</v>
      </c>
      <c r="I65" s="15">
        <v>0.47885119264453901</v>
      </c>
      <c r="J65">
        <f t="shared" si="0"/>
        <v>1.321339615219902E-2</v>
      </c>
      <c r="K65">
        <f t="shared" si="1"/>
        <v>1.7459383787494785E-4</v>
      </c>
      <c r="T65" s="15"/>
      <c r="U65" s="15"/>
    </row>
    <row r="66" spans="4:21" x14ac:dyDescent="0.25">
      <c r="D66" s="15">
        <v>62</v>
      </c>
      <c r="E66" s="15">
        <v>0.25</v>
      </c>
      <c r="F66">
        <f t="shared" si="3"/>
        <v>0.41295286201992631</v>
      </c>
      <c r="G66" s="15">
        <f t="shared" si="2"/>
        <v>0.46570292621648973</v>
      </c>
      <c r="H66" s="15">
        <v>0.57635432136408404</v>
      </c>
      <c r="I66" s="15">
        <v>0.48163505336020801</v>
      </c>
      <c r="J66">
        <f t="shared" si="0"/>
        <v>1.5932127143718278E-2</v>
      </c>
      <c r="K66">
        <f t="shared" si="1"/>
        <v>2.5383267532360471E-4</v>
      </c>
      <c r="T66" s="15"/>
      <c r="U66" s="15"/>
    </row>
    <row r="67" spans="4:21" x14ac:dyDescent="0.25">
      <c r="D67" s="15">
        <v>63</v>
      </c>
      <c r="E67" s="15">
        <v>0.25</v>
      </c>
      <c r="F67">
        <f t="shared" si="3"/>
        <v>0.4070458118595513</v>
      </c>
      <c r="G67" s="15">
        <f t="shared" si="2"/>
        <v>0.46546195413165625</v>
      </c>
      <c r="H67" s="15">
        <v>0.56612289092323398</v>
      </c>
      <c r="I67" s="15">
        <v>0.48407062050278299</v>
      </c>
      <c r="J67">
        <f t="shared" si="0"/>
        <v>1.8608666371126736E-2</v>
      </c>
      <c r="K67">
        <f t="shared" si="1"/>
        <v>3.462824641119031E-4</v>
      </c>
      <c r="T67" s="15"/>
      <c r="U67" s="15"/>
    </row>
    <row r="68" spans="4:21" x14ac:dyDescent="0.25">
      <c r="D68" s="15">
        <v>64</v>
      </c>
      <c r="E68" s="15">
        <v>0.25</v>
      </c>
      <c r="F68">
        <f t="shared" si="3"/>
        <v>0.40140678238869365</v>
      </c>
      <c r="G68" s="15">
        <f t="shared" si="2"/>
        <v>0.46494252367996963</v>
      </c>
      <c r="H68" s="15">
        <v>0.55615983612911202</v>
      </c>
      <c r="I68" s="15">
        <v>0.48617262343255402</v>
      </c>
      <c r="J68">
        <f t="shared" si="0"/>
        <v>2.1230099752584386E-2</v>
      </c>
      <c r="K68">
        <f t="shared" si="1"/>
        <v>4.5071713550468359E-4</v>
      </c>
      <c r="T68" s="15"/>
      <c r="U68" s="15"/>
    </row>
    <row r="69" spans="4:21" x14ac:dyDescent="0.25">
      <c r="D69" s="15">
        <v>65</v>
      </c>
      <c r="E69" s="15">
        <v>0.25</v>
      </c>
      <c r="F69">
        <f t="shared" ref="F69:F100" si="4">F68*EXP(-(D69-D68)/$B$8)+E69*$B$7*(1-EXP(-(D69-D68)/$B$8))</f>
        <v>0.39602361269995306</v>
      </c>
      <c r="G69" s="15">
        <f t="shared" si="2"/>
        <v>0.46417039994587117</v>
      </c>
      <c r="H69" s="15">
        <v>0.54646041652117205</v>
      </c>
      <c r="I69" s="15">
        <v>0.48795530717762697</v>
      </c>
      <c r="J69">
        <f t="shared" ref="J69:J132" si="5">ABS(I69-G69)</f>
        <v>2.3784907231755803E-2</v>
      </c>
      <c r="K69">
        <f t="shared" ref="K69:K132" si="6">(I69-G69)^2</f>
        <v>5.6572181202322951E-4</v>
      </c>
      <c r="T69" s="15"/>
      <c r="U69" s="15"/>
    </row>
    <row r="70" spans="4:21" x14ac:dyDescent="0.25">
      <c r="D70" s="15">
        <v>66</v>
      </c>
      <c r="E70" s="15">
        <v>0.25</v>
      </c>
      <c r="F70">
        <f t="shared" si="4"/>
        <v>0.39088469366299189</v>
      </c>
      <c r="G70" s="15">
        <f t="shared" ref="G70:G133" si="7">G69*EXP(-(D70-D69)/$B$8)+F70*$B$7*(1-EXP(-(D70-D69)/$B$8))</f>
        <v>0.46316958319977541</v>
      </c>
      <c r="H70" s="15">
        <v>0.53701989309264897</v>
      </c>
      <c r="I70" s="15">
        <v>0.48943245757035397</v>
      </c>
      <c r="J70">
        <f t="shared" si="5"/>
        <v>2.6262874370578559E-2</v>
      </c>
      <c r="K70">
        <f t="shared" si="6"/>
        <v>6.897385702047922E-4</v>
      </c>
      <c r="T70" s="15"/>
      <c r="U70" s="15"/>
    </row>
    <row r="71" spans="4:21" x14ac:dyDescent="0.25">
      <c r="D71" s="15">
        <v>67</v>
      </c>
      <c r="E71" s="15">
        <v>0.25</v>
      </c>
      <c r="F71">
        <f t="shared" si="4"/>
        <v>0.38597894288874496</v>
      </c>
      <c r="G71" s="15">
        <f t="shared" si="7"/>
        <v>0.46196241600508969</v>
      </c>
      <c r="H71" s="15">
        <v>0.52783353057965499</v>
      </c>
      <c r="I71" s="15">
        <v>0.49061742387609503</v>
      </c>
      <c r="J71">
        <f t="shared" si="5"/>
        <v>2.8655007871005334E-2</v>
      </c>
      <c r="K71">
        <f t="shared" si="6"/>
        <v>8.2110947608737763E-4</v>
      </c>
      <c r="T71" s="15"/>
      <c r="U71" s="15"/>
    </row>
    <row r="72" spans="4:21" x14ac:dyDescent="0.25">
      <c r="D72" s="15">
        <v>68</v>
      </c>
      <c r="E72" s="15">
        <v>0.25</v>
      </c>
      <c r="F72">
        <f t="shared" si="4"/>
        <v>0.38129578082957855</v>
      </c>
      <c r="G72" s="15">
        <f t="shared" si="7"/>
        <v>0.46056968423893829</v>
      </c>
      <c r="H72" s="15">
        <v>0.51889659978315295</v>
      </c>
      <c r="I72" s="15">
        <v>0.491523139201476</v>
      </c>
      <c r="J72">
        <f t="shared" si="5"/>
        <v>3.0953454962537708E-2</v>
      </c>
      <c r="K72">
        <f t="shared" si="6"/>
        <v>9.5811637411785026E-4</v>
      </c>
      <c r="T72" s="15"/>
      <c r="U72" s="15"/>
    </row>
    <row r="73" spans="4:21" x14ac:dyDescent="0.25">
      <c r="D73" s="15">
        <v>69</v>
      </c>
      <c r="E73" s="15">
        <v>0.25</v>
      </c>
      <c r="F73">
        <f t="shared" si="4"/>
        <v>0.37682510796385749</v>
      </c>
      <c r="G73" s="15">
        <f t="shared" si="7"/>
        <v>0.45901071235839547</v>
      </c>
      <c r="H73" s="15">
        <v>0.51020437991788503</v>
      </c>
      <c r="I73" s="15">
        <v>0.49216213893802602</v>
      </c>
      <c r="J73">
        <f t="shared" si="5"/>
        <v>3.315142657963055E-2</v>
      </c>
      <c r="K73">
        <f t="shared" si="6"/>
        <v>1.0990170842646349E-3</v>
      </c>
      <c r="T73" s="15"/>
      <c r="U73" s="15"/>
    </row>
    <row r="74" spans="4:21" x14ac:dyDescent="0.25">
      <c r="D74" s="15">
        <v>70</v>
      </c>
      <c r="E74" s="15">
        <v>0.25</v>
      </c>
      <c r="F74">
        <f t="shared" si="4"/>
        <v>0.37255728301571717</v>
      </c>
      <c r="G74" s="15">
        <f t="shared" si="7"/>
        <v>0.45730345322645238</v>
      </c>
      <c r="H74" s="15">
        <v>0.50175216098241604</v>
      </c>
      <c r="I74" s="15">
        <v>0.49254657746326103</v>
      </c>
      <c r="J74">
        <f t="shared" si="5"/>
        <v>3.5243124236808643E-2</v>
      </c>
      <c r="K74">
        <f t="shared" si="6"/>
        <v>1.2420778059711289E-3</v>
      </c>
      <c r="T74" s="15"/>
      <c r="U74" s="15"/>
    </row>
    <row r="75" spans="4:21" x14ac:dyDescent="0.25">
      <c r="D75" s="15">
        <v>71</v>
      </c>
      <c r="E75" s="15">
        <v>0.25</v>
      </c>
      <c r="F75">
        <f t="shared" si="4"/>
        <v>0.36848310216307029</v>
      </c>
      <c r="G75" s="15">
        <f t="shared" si="7"/>
        <v>0.45546457279527458</v>
      </c>
      <c r="H75" s="15">
        <v>0.49353524615139199</v>
      </c>
      <c r="I75" s="15">
        <v>0.49268824327563698</v>
      </c>
      <c r="J75">
        <f t="shared" si="5"/>
        <v>3.7223670480362403E-2</v>
      </c>
      <c r="K75">
        <f t="shared" si="6"/>
        <v>1.3856016440306033E-3</v>
      </c>
      <c r="T75" s="15"/>
      <c r="U75" s="15"/>
    </row>
    <row r="76" spans="4:21" x14ac:dyDescent="0.25">
      <c r="D76" s="15">
        <v>72</v>
      </c>
      <c r="E76" s="15">
        <v>0.25</v>
      </c>
      <c r="F76">
        <f t="shared" si="4"/>
        <v>0.36459377918900887</v>
      </c>
      <c r="G76" s="15">
        <f t="shared" si="7"/>
        <v>0.45350952992850563</v>
      </c>
      <c r="H76" s="15">
        <v>0.48554895417513599</v>
      </c>
      <c r="I76" s="15">
        <v>0.49259857275838997</v>
      </c>
      <c r="J76">
        <f t="shared" si="5"/>
        <v>3.9089042829884346E-2</v>
      </c>
      <c r="K76">
        <f t="shared" si="6"/>
        <v>1.5279532693565328E-3</v>
      </c>
      <c r="T76" s="15"/>
      <c r="U76" s="15"/>
    </row>
    <row r="77" spans="4:21" x14ac:dyDescent="0.25">
      <c r="D77" s="15">
        <v>73</v>
      </c>
      <c r="E77" s="15">
        <v>0.25</v>
      </c>
      <c r="F77">
        <f t="shared" si="4"/>
        <v>0.36088092653379733</v>
      </c>
      <c r="G77" s="15">
        <f t="shared" si="7"/>
        <v>0.45145265162938941</v>
      </c>
      <c r="H77" s="15">
        <v>0.47778862178572301</v>
      </c>
      <c r="I77" s="15">
        <v>0.49228866270877603</v>
      </c>
      <c r="J77">
        <f t="shared" si="5"/>
        <v>4.0836011079386614E-2</v>
      </c>
      <c r="K77">
        <f t="shared" si="6"/>
        <v>1.6675798008757862E-3</v>
      </c>
      <c r="T77" s="15"/>
      <c r="U77" s="15"/>
    </row>
    <row r="78" spans="4:21" x14ac:dyDescent="0.25">
      <c r="D78" s="15">
        <v>74</v>
      </c>
      <c r="E78" s="15">
        <v>0.25</v>
      </c>
      <c r="F78">
        <f t="shared" si="4"/>
        <v>0.3573365372065937</v>
      </c>
      <c r="G78" s="15">
        <f t="shared" si="7"/>
        <v>0.44930720392728557</v>
      </c>
      <c r="H78" s="15">
        <v>0.47024960610677002</v>
      </c>
      <c r="I78" s="15">
        <v>0.49176928175865098</v>
      </c>
      <c r="J78">
        <f t="shared" si="5"/>
        <v>4.2462077831365408E-2</v>
      </c>
      <c r="K78">
        <f t="shared" si="6"/>
        <v>1.8030280537569337E-3</v>
      </c>
      <c r="T78" s="15"/>
      <c r="U78" s="15"/>
    </row>
    <row r="79" spans="4:21" x14ac:dyDescent="0.25">
      <c r="D79" s="15">
        <v>75</v>
      </c>
      <c r="E79" s="15">
        <v>0.25</v>
      </c>
      <c r="F79">
        <f t="shared" si="4"/>
        <v>0.35395296751789046</v>
      </c>
      <c r="G79" s="15">
        <f t="shared" si="7"/>
        <v>0.44708545866168747</v>
      </c>
      <c r="H79" s="15">
        <v>0.46292728705308001</v>
      </c>
      <c r="I79" s="15">
        <v>0.49105088082384102</v>
      </c>
      <c r="J79">
        <f t="shared" si="5"/>
        <v>4.3965422162153545E-2</v>
      </c>
      <c r="K79">
        <f t="shared" si="6"/>
        <v>1.9329583458963821E-3</v>
      </c>
      <c r="T79" s="15"/>
      <c r="U79" s="15"/>
    </row>
    <row r="80" spans="4:21" x14ac:dyDescent="0.25">
      <c r="D80" s="15">
        <v>76</v>
      </c>
      <c r="E80" s="15">
        <v>0.25</v>
      </c>
      <c r="F80">
        <f t="shared" si="4"/>
        <v>0.35072292059543686</v>
      </c>
      <c r="G80" s="15">
        <f t="shared" si="7"/>
        <v>0.44479875639009359</v>
      </c>
      <c r="H80" s="15">
        <v>0.45581706972474101</v>
      </c>
      <c r="I80" s="15">
        <v>0.49014360266246698</v>
      </c>
      <c r="J80">
        <f t="shared" si="5"/>
        <v>4.5344846272373396E-2</v>
      </c>
      <c r="K80">
        <f t="shared" si="6"/>
        <v>2.0561550834651754E-3</v>
      </c>
      <c r="T80" s="15"/>
      <c r="U80" s="15"/>
    </row>
    <row r="81" spans="4:21" x14ac:dyDescent="0.25">
      <c r="D81" s="15">
        <v>77</v>
      </c>
      <c r="E81" s="15">
        <v>0.25</v>
      </c>
      <c r="F81">
        <f t="shared" si="4"/>
        <v>0.34763943064809361</v>
      </c>
      <c r="G81" s="15">
        <f t="shared" si="7"/>
        <v>0.44245756563398836</v>
      </c>
      <c r="H81" s="15">
        <v>0.44891438677461099</v>
      </c>
      <c r="I81" s="15">
        <v>0.489057290671019</v>
      </c>
      <c r="J81">
        <f t="shared" si="5"/>
        <v>4.6599725037030637E-2</v>
      </c>
      <c r="K81">
        <f t="shared" si="6"/>
        <v>2.1715343735268602E-3</v>
      </c>
      <c r="T81" s="15"/>
      <c r="U81" s="15"/>
    </row>
    <row r="82" spans="4:21" x14ac:dyDescent="0.25">
      <c r="D82" s="15">
        <v>78</v>
      </c>
      <c r="E82" s="15">
        <v>0.25</v>
      </c>
      <c r="F82">
        <f t="shared" si="4"/>
        <v>0.34469584794368363</v>
      </c>
      <c r="G82" s="15">
        <f t="shared" si="7"/>
        <v>0.44007153866572568</v>
      </c>
      <c r="H82" s="15">
        <v>0.44221470076379599</v>
      </c>
      <c r="I82" s="15">
        <v>0.48780149695615299</v>
      </c>
      <c r="J82">
        <f t="shared" si="5"/>
        <v>4.772995829042731E-2</v>
      </c>
      <c r="K82">
        <f t="shared" si="6"/>
        <v>2.2781489184059305E-3</v>
      </c>
      <c r="T82" s="15"/>
      <c r="U82" s="15"/>
    </row>
    <row r="83" spans="4:21" x14ac:dyDescent="0.25">
      <c r="D83" s="15">
        <v>79</v>
      </c>
      <c r="E83" s="15">
        <v>0.25</v>
      </c>
      <c r="F83">
        <f t="shared" si="4"/>
        <v>0.34188582446844357</v>
      </c>
      <c r="G83" s="15">
        <f t="shared" si="7"/>
        <v>0.43764956402824351</v>
      </c>
      <c r="H83" s="15">
        <v>0.43571350647365897</v>
      </c>
      <c r="I83" s="15">
        <v>0.48638548981437502</v>
      </c>
      <c r="J83">
        <f t="shared" si="5"/>
        <v>4.8735925786131506E-2</v>
      </c>
      <c r="K83">
        <f t="shared" si="6"/>
        <v>2.375190462231318E-3</v>
      </c>
      <c r="T83" s="15"/>
      <c r="U83" s="15"/>
    </row>
    <row r="84" spans="4:21" x14ac:dyDescent="0.25">
      <c r="D84" s="15">
        <v>80</v>
      </c>
      <c r="E84" s="15">
        <v>0.25</v>
      </c>
      <c r="F84">
        <f t="shared" si="4"/>
        <v>0.33920330023714862</v>
      </c>
      <c r="G84" s="15">
        <f t="shared" si="7"/>
        <v>0.43519981596924351</v>
      </c>
      <c r="H84" s="15">
        <v>0.42940633319450799</v>
      </c>
      <c r="I84" s="15">
        <v>0.484818260631322</v>
      </c>
      <c r="J84">
        <f t="shared" si="5"/>
        <v>4.9618444662078487E-2</v>
      </c>
      <c r="K84">
        <f t="shared" si="6"/>
        <v>2.4619900506837452E-3</v>
      </c>
      <c r="T84" s="15"/>
      <c r="U84" s="15"/>
    </row>
    <row r="85" spans="4:21" x14ac:dyDescent="0.25">
      <c r="D85" s="15">
        <v>81</v>
      </c>
      <c r="E85" s="15">
        <v>0.25</v>
      </c>
      <c r="F85">
        <f t="shared" si="4"/>
        <v>0.33664249022438897</v>
      </c>
      <c r="G85" s="15">
        <f t="shared" si="7"/>
        <v>0.43272980096171298</v>
      </c>
      <c r="H85" s="15">
        <v>0.423288746967319</v>
      </c>
      <c r="I85" s="15">
        <v>0.48310853030128298</v>
      </c>
      <c r="J85">
        <f t="shared" si="5"/>
        <v>5.0378729339569994E-2</v>
      </c>
      <c r="K85">
        <f t="shared" si="6"/>
        <v>2.5380163698696507E-3</v>
      </c>
      <c r="T85" s="15"/>
      <c r="U85" s="15"/>
    </row>
    <row r="86" spans="4:21" x14ac:dyDescent="0.25">
      <c r="D86" s="15">
        <v>82</v>
      </c>
      <c r="E86" s="15">
        <v>0.25</v>
      </c>
      <c r="F86">
        <f t="shared" si="4"/>
        <v>0.33419787188881311</v>
      </c>
      <c r="G86" s="15">
        <f t="shared" si="7"/>
        <v>0.43024640147342097</v>
      </c>
      <c r="H86" s="15">
        <v>0.41735635276959199</v>
      </c>
      <c r="I86" s="15">
        <v>0.48126475522731199</v>
      </c>
      <c r="J86">
        <f t="shared" si="5"/>
        <v>5.1018353753891021E-2</v>
      </c>
      <c r="K86">
        <f t="shared" si="6"/>
        <v>2.6028724197571661E-3</v>
      </c>
      <c r="T86" s="15"/>
      <c r="U86" s="15"/>
    </row>
    <row r="87" spans="4:21" x14ac:dyDescent="0.25">
      <c r="D87" s="15">
        <v>83</v>
      </c>
      <c r="E87" s="15">
        <v>0.25</v>
      </c>
      <c r="F87">
        <f t="shared" si="4"/>
        <v>0.33186417326343426</v>
      </c>
      <c r="G87" s="15">
        <f t="shared" si="7"/>
        <v>0.42775591713926109</v>
      </c>
      <c r="H87" s="15">
        <v>0.41160479666845001</v>
      </c>
      <c r="I87" s="15">
        <v>0.47929513289658798</v>
      </c>
      <c r="J87">
        <f t="shared" si="5"/>
        <v>5.1539215757326895E-2</v>
      </c>
      <c r="K87">
        <f t="shared" si="6"/>
        <v>2.6562907608802928E-3</v>
      </c>
      <c r="T87" s="15"/>
      <c r="U87" s="15"/>
    </row>
    <row r="88" spans="4:21" x14ac:dyDescent="0.25">
      <c r="D88" s="15">
        <v>84</v>
      </c>
      <c r="E88" s="15">
        <v>0.25</v>
      </c>
      <c r="F88">
        <f t="shared" si="4"/>
        <v>0.32963636158631521</v>
      </c>
      <c r="G88" s="15">
        <f t="shared" si="7"/>
        <v>0.42526410348201393</v>
      </c>
      <c r="H88" s="15">
        <v>0.40602976788841499</v>
      </c>
      <c r="I88" s="15">
        <v>0.47720760716915001</v>
      </c>
      <c r="J88">
        <f t="shared" si="5"/>
        <v>5.1943503687136072E-2</v>
      </c>
      <c r="K88">
        <f t="shared" si="6"/>
        <v>2.6981275752955189E-3</v>
      </c>
      <c r="T88" s="15"/>
      <c r="U88" s="15"/>
    </row>
    <row r="89" spans="4:21" x14ac:dyDescent="0.25">
      <c r="D89" s="15">
        <v>85</v>
      </c>
      <c r="E89" s="15">
        <v>0.25</v>
      </c>
      <c r="F89">
        <f t="shared" si="4"/>
        <v>0.32750963244711362</v>
      </c>
      <c r="G89" s="15">
        <f t="shared" si="7"/>
        <v>0.42277620831923812</v>
      </c>
      <c r="H89" s="15">
        <v>0.40062700084341102</v>
      </c>
      <c r="I89" s="15">
        <v>0.47500987321638299</v>
      </c>
      <c r="J89">
        <f t="shared" si="5"/>
        <v>5.2233664897144871E-2</v>
      </c>
      <c r="K89">
        <f t="shared" si="6"/>
        <v>2.7283557485872243E-3</v>
      </c>
      <c r="T89" s="15"/>
      <c r="U89" s="15"/>
    </row>
    <row r="90" spans="4:21" x14ac:dyDescent="0.25">
      <c r="D90" s="15">
        <v>86</v>
      </c>
      <c r="E90" s="15">
        <v>0.25</v>
      </c>
      <c r="F90">
        <f t="shared" si="4"/>
        <v>0.32547939942608095</v>
      </c>
      <c r="G90" s="15">
        <f t="shared" si="7"/>
        <v>0.42029700598654934</v>
      </c>
      <c r="H90" s="15">
        <v>0.395392277077734</v>
      </c>
      <c r="I90" s="15">
        <v>0.472709382242954</v>
      </c>
      <c r="J90">
        <f t="shared" si="5"/>
        <v>5.2412376256404658E-2</v>
      </c>
      <c r="K90">
        <f t="shared" si="6"/>
        <v>2.7470571848429307E-3</v>
      </c>
      <c r="T90" s="15"/>
      <c r="U90" s="15"/>
    </row>
    <row r="91" spans="4:21" x14ac:dyDescent="0.25">
      <c r="D91" s="15">
        <v>87</v>
      </c>
      <c r="E91" s="15">
        <v>0.25</v>
      </c>
      <c r="F91">
        <f t="shared" si="4"/>
        <v>0.32354128420317169</v>
      </c>
      <c r="G91" s="15">
        <f t="shared" si="7"/>
        <v>0.41783082950049111</v>
      </c>
      <c r="H91" s="15">
        <v>0.39032142713335599</v>
      </c>
      <c r="I91" s="15">
        <v>0.470313345983007</v>
      </c>
      <c r="J91">
        <f t="shared" si="5"/>
        <v>5.2482516482515895E-2</v>
      </c>
      <c r="K91">
        <f t="shared" si="6"/>
        <v>2.7544145363375527E-3</v>
      </c>
      <c r="T91" s="15"/>
      <c r="U91" s="15"/>
    </row>
    <row r="92" spans="4:21" x14ac:dyDescent="0.25">
      <c r="D92" s="15">
        <v>88</v>
      </c>
      <c r="E92" s="15">
        <v>0.25</v>
      </c>
      <c r="F92">
        <f t="shared" si="4"/>
        <v>0.32169110711593168</v>
      </c>
      <c r="G92" s="15">
        <f t="shared" si="7"/>
        <v>0.4153816007775149</v>
      </c>
      <c r="H92" s="15">
        <v>0.38541033236258398</v>
      </c>
      <c r="I92" s="15">
        <v>0.46782874096274601</v>
      </c>
      <c r="J92">
        <f t="shared" si="5"/>
        <v>5.2447140185231111E-2</v>
      </c>
      <c r="K92">
        <f t="shared" si="6"/>
        <v>2.7507025136092843E-3</v>
      </c>
      <c r="T92" s="15"/>
      <c r="U92" s="15"/>
    </row>
    <row r="93" spans="4:21" x14ac:dyDescent="0.25">
      <c r="D93" s="15">
        <v>89</v>
      </c>
      <c r="E93" s="15">
        <v>0.25</v>
      </c>
      <c r="F93">
        <f t="shared" si="4"/>
        <v>0.31992487814580395</v>
      </c>
      <c r="G93" s="15">
        <f t="shared" si="7"/>
        <v>0.41295285901925577</v>
      </c>
      <c r="H93" s="15">
        <v>0.38065492663081602</v>
      </c>
      <c r="I93" s="15">
        <v>0.465262312647656</v>
      </c>
      <c r="J93">
        <f t="shared" si="5"/>
        <v>5.2309453628400226E-2</v>
      </c>
      <c r="K93">
        <f t="shared" si="6"/>
        <v>2.7362789389017536E-3</v>
      </c>
      <c r="T93" s="15"/>
      <c r="U93" s="15"/>
    </row>
    <row r="94" spans="4:21" x14ac:dyDescent="0.25">
      <c r="D94" s="15">
        <v>90</v>
      </c>
      <c r="E94" s="15">
        <v>0.25</v>
      </c>
      <c r="F94">
        <f t="shared" si="4"/>
        <v>0.31823878831341285</v>
      </c>
      <c r="G94" s="15">
        <f t="shared" si="7"/>
        <v>0.41054778736829289</v>
      </c>
      <c r="H94" s="15">
        <v>0.37605119794872799</v>
      </c>
      <c r="I94" s="15">
        <v>0.46262057942405399</v>
      </c>
      <c r="J94">
        <f t="shared" si="5"/>
        <v>5.2072792055761097E-2</v>
      </c>
      <c r="K94">
        <f t="shared" si="6"/>
        <v>2.7115756724825362E-3</v>
      </c>
      <c r="T94" s="15"/>
      <c r="U94" s="15"/>
    </row>
    <row r="95" spans="4:21" x14ac:dyDescent="0.25">
      <c r="D95" s="15">
        <v>91</v>
      </c>
      <c r="E95" s="15">
        <v>0.25</v>
      </c>
      <c r="F95">
        <f t="shared" si="4"/>
        <v>0.31662920146426998</v>
      </c>
      <c r="G95" s="15">
        <f t="shared" si="7"/>
        <v>0.40816923793290494</v>
      </c>
      <c r="H95" s="15">
        <v>0.37159519000450703</v>
      </c>
      <c r="I95" s="15">
        <v>0.45990983648288097</v>
      </c>
      <c r="J95">
        <f t="shared" si="5"/>
        <v>5.1740598549976036E-2</v>
      </c>
      <c r="K95">
        <f t="shared" si="6"/>
        <v>2.6770895383097823E-3</v>
      </c>
      <c r="T95" s="15"/>
      <c r="U95" s="15"/>
    </row>
    <row r="96" spans="4:21" x14ac:dyDescent="0.25">
      <c r="D96" s="15">
        <v>92</v>
      </c>
      <c r="E96" s="15">
        <v>0.25</v>
      </c>
      <c r="F96">
        <f t="shared" si="4"/>
        <v>0.31509264642718776</v>
      </c>
      <c r="G96" s="15">
        <f t="shared" si="7"/>
        <v>0.40581975527395026</v>
      </c>
      <c r="H96" s="15">
        <v>0.367283003634716</v>
      </c>
      <c r="I96" s="15">
        <v>0.45713615956005599</v>
      </c>
      <c r="J96">
        <f t="shared" si="5"/>
        <v>5.1316404286105732E-2</v>
      </c>
      <c r="K96">
        <f t="shared" si="6"/>
        <v>2.6333733488550508E-3</v>
      </c>
      <c r="T96" s="15"/>
      <c r="U96" s="15"/>
    </row>
    <row r="97" spans="4:21" x14ac:dyDescent="0.25">
      <c r="D97" s="15">
        <v>93</v>
      </c>
      <c r="E97" s="15">
        <v>0.25</v>
      </c>
      <c r="F97">
        <f t="shared" si="4"/>
        <v>0.31362580952848917</v>
      </c>
      <c r="G97" s="15">
        <f t="shared" si="7"/>
        <v>0.40350159844191008</v>
      </c>
      <c r="H97" s="15">
        <v>0.36311079813930902</v>
      </c>
      <c r="I97" s="15">
        <v>0.45430540869790098</v>
      </c>
      <c r="J97">
        <f t="shared" si="5"/>
        <v>5.08038102559909E-2</v>
      </c>
      <c r="K97">
        <f t="shared" si="6"/>
        <v>2.5810271365267262E-3</v>
      </c>
      <c r="T97" s="15"/>
      <c r="U97" s="15"/>
    </row>
    <row r="98" spans="4:21" x14ac:dyDescent="0.25">
      <c r="D98" s="15">
        <v>94</v>
      </c>
      <c r="E98" s="15">
        <v>0.25</v>
      </c>
      <c r="F98">
        <f t="shared" si="4"/>
        <v>0.31222552744587051</v>
      </c>
      <c r="G98" s="15">
        <f t="shared" si="7"/>
        <v>0.40121676164730841</v>
      </c>
      <c r="H98" s="15">
        <v>0.35907479256084301</v>
      </c>
      <c r="I98" s="15">
        <v>0.45142323185020899</v>
      </c>
      <c r="J98">
        <f t="shared" si="5"/>
        <v>5.0206470202900588E-2</v>
      </c>
      <c r="K98">
        <f t="shared" si="6"/>
        <v>2.5206896502347445E-3</v>
      </c>
      <c r="T98" s="15"/>
      <c r="U98" s="15"/>
    </row>
    <row r="99" spans="4:21" x14ac:dyDescent="0.25">
      <c r="D99" s="15">
        <v>95</v>
      </c>
      <c r="E99" s="15">
        <v>0.25</v>
      </c>
      <c r="F99">
        <f t="shared" si="4"/>
        <v>0.31088878038650591</v>
      </c>
      <c r="G99" s="15">
        <f t="shared" si="7"/>
        <v>0.39896699364315658</v>
      </c>
      <c r="H99" s="15">
        <v>0.355171267065434</v>
      </c>
      <c r="I99" s="15">
        <v>0.44849506807836098</v>
      </c>
      <c r="J99">
        <f t="shared" si="5"/>
        <v>4.9528074435204406E-2</v>
      </c>
      <c r="K99">
        <f t="shared" si="6"/>
        <v>2.4530301572591481E-3</v>
      </c>
      <c r="T99" s="15"/>
      <c r="U99" s="15"/>
    </row>
    <row r="100" spans="4:21" x14ac:dyDescent="0.25">
      <c r="D100" s="15">
        <v>96</v>
      </c>
      <c r="E100" s="15">
        <v>0.25</v>
      </c>
      <c r="F100">
        <f t="shared" si="4"/>
        <v>0.3096126855746818</v>
      </c>
      <c r="G100" s="15">
        <f t="shared" si="7"/>
        <v>0.39675381589374653</v>
      </c>
      <c r="H100" s="15">
        <v>0.35139656325859298</v>
      </c>
      <c r="I100" s="15">
        <v>0.44552615245399702</v>
      </c>
      <c r="J100">
        <f t="shared" si="5"/>
        <v>4.8772336560250484E-2</v>
      </c>
      <c r="K100">
        <f t="shared" si="6"/>
        <v>2.378740813546346E-3</v>
      </c>
      <c r="T100" s="15"/>
      <c r="U100" s="15"/>
    </row>
    <row r="101" spans="4:21" x14ac:dyDescent="0.25">
      <c r="D101" s="15">
        <v>97</v>
      </c>
      <c r="E101" s="15">
        <v>0.25</v>
      </c>
      <c r="F101">
        <f t="shared" ref="F101:F132" si="8">F100*EXP(-(D101-D100)/$B$8)+E101*$B$7*(1-EXP(-(D101-D100)/$B$8))</f>
        <v>0.30839449103491717</v>
      </c>
      <c r="G101" s="15">
        <f t="shared" si="7"/>
        <v>0.39457853960002454</v>
      </c>
      <c r="H101" s="15">
        <v>0.34774708594300602</v>
      </c>
      <c r="I101" s="15">
        <v>0.44252151815616397</v>
      </c>
      <c r="J101">
        <f t="shared" si="5"/>
        <v>4.7942978556139437E-2</v>
      </c>
      <c r="K101">
        <f t="shared" si="6"/>
        <v>2.298529192834446E-3</v>
      </c>
      <c r="T101" s="15"/>
      <c r="U101" s="15"/>
    </row>
    <row r="102" spans="4:21" x14ac:dyDescent="0.25">
      <c r="D102" s="15">
        <v>98</v>
      </c>
      <c r="E102" s="15">
        <v>0.25</v>
      </c>
      <c r="F102">
        <f t="shared" si="8"/>
        <v>0.30723156965716231</v>
      </c>
      <c r="G102" s="15">
        <f t="shared" si="7"/>
        <v>0.39244228164790101</v>
      </c>
      <c r="H102" s="15">
        <v>0.34421930365815101</v>
      </c>
      <c r="I102" s="15">
        <v>0.43948600057424803</v>
      </c>
      <c r="J102">
        <f t="shared" si="5"/>
        <v>4.7043718926347011E-2</v>
      </c>
      <c r="K102">
        <f t="shared" si="6"/>
        <v>2.2131114904211401E-3</v>
      </c>
      <c r="T102" s="15"/>
      <c r="U102" s="15"/>
    </row>
    <row r="103" spans="4:21" x14ac:dyDescent="0.25">
      <c r="D103" s="15">
        <v>99</v>
      </c>
      <c r="E103" s="15">
        <v>0.25</v>
      </c>
      <c r="F103">
        <f t="shared" si="8"/>
        <v>0.30612141353127731</v>
      </c>
      <c r="G103" s="15">
        <f t="shared" si="7"/>
        <v>0.39034597954218636</v>
      </c>
      <c r="H103" s="15">
        <v>0.34080974946175302</v>
      </c>
      <c r="I103" s="15">
        <v>0.43642424080586201</v>
      </c>
      <c r="J103">
        <f t="shared" si="5"/>
        <v>4.6078261263675646E-2</v>
      </c>
      <c r="K103">
        <f t="shared" si="6"/>
        <v>2.1232061610835518E-3</v>
      </c>
      <c r="T103" s="15"/>
      <c r="U103" s="15"/>
    </row>
    <row r="104" spans="4:21" x14ac:dyDescent="0.25">
      <c r="D104" s="15">
        <v>100</v>
      </c>
      <c r="E104" s="15">
        <v>0.25</v>
      </c>
      <c r="F104">
        <f t="shared" si="8"/>
        <v>0.30506162853857272</v>
      </c>
      <c r="G104" s="15">
        <f t="shared" si="7"/>
        <v>0.38829040538536913</v>
      </c>
      <c r="H104" s="15">
        <v>0.33751502155676599</v>
      </c>
      <c r="I104" s="15">
        <v>0.43334068923552199</v>
      </c>
      <c r="J104">
        <f t="shared" si="5"/>
        <v>4.5050283850152861E-2</v>
      </c>
      <c r="K104">
        <f t="shared" si="6"/>
        <v>2.0295280749793435E-3</v>
      </c>
      <c r="T104" s="15"/>
      <c r="U104" s="15"/>
    </row>
    <row r="105" spans="4:21" x14ac:dyDescent="0.25">
      <c r="D105" s="15">
        <v>101</v>
      </c>
      <c r="E105" s="15">
        <v>0.25</v>
      </c>
      <c r="F105">
        <f t="shared" ref="F105:F168" si="9">F104*EXP(-(D105-D104)/$B$8)+E105*$B$7*(1-EXP(-(D105-D104)/$B$8))</f>
        <v>0.30404992918874796</v>
      </c>
      <c r="G105" s="15">
        <f t="shared" si="7"/>
        <v>0.38627617895717004</v>
      </c>
      <c r="H105" s="15">
        <v>0.33433178386386703</v>
      </c>
      <c r="I105" s="15">
        <v>0.43023960906373798</v>
      </c>
      <c r="J105">
        <f t="shared" si="5"/>
        <v>4.3963430106567947E-2</v>
      </c>
      <c r="K105">
        <f t="shared" si="6"/>
        <v>1.9327831867350848E-3</v>
      </c>
      <c r="T105" s="15"/>
      <c r="U105" s="15"/>
    </row>
    <row r="106" spans="4:21" x14ac:dyDescent="0.25">
      <c r="D106" s="15">
        <v>102</v>
      </c>
      <c r="E106" s="15">
        <v>0.25</v>
      </c>
      <c r="F106">
        <f t="shared" si="9"/>
        <v>0.30308413369109349</v>
      </c>
      <c r="G106" s="15">
        <f t="shared" si="7"/>
        <v>0.38430377994769332</v>
      </c>
      <c r="H106" s="15">
        <v>0.331256766456133</v>
      </c>
      <c r="I106" s="15">
        <v>0.42712507990490201</v>
      </c>
      <c r="J106">
        <f t="shared" si="5"/>
        <v>4.2821299957208681E-2</v>
      </c>
      <c r="K106">
        <f t="shared" si="6"/>
        <v>1.83366373002524E-3</v>
      </c>
    </row>
    <row r="107" spans="4:21" x14ac:dyDescent="0.25">
      <c r="D107" s="15">
        <v>103</v>
      </c>
      <c r="E107" s="15">
        <v>0.25</v>
      </c>
      <c r="F107">
        <f t="shared" si="9"/>
        <v>0.30216215924932754</v>
      </c>
      <c r="G107" s="15">
        <f t="shared" si="7"/>
        <v>0.38237355939405687</v>
      </c>
      <c r="H107" s="15">
        <v>0.32828676591863098</v>
      </c>
      <c r="I107" s="15">
        <v>0.424001001376275</v>
      </c>
      <c r="J107">
        <f t="shared" si="5"/>
        <v>4.1627441982218127E-2</v>
      </c>
      <c r="K107">
        <f t="shared" si="6"/>
        <v>1.7328439259829363E-3</v>
      </c>
    </row>
    <row r="108" spans="4:21" x14ac:dyDescent="0.25">
      <c r="D108" s="15">
        <v>104</v>
      </c>
      <c r="E108" s="15">
        <v>0.25</v>
      </c>
      <c r="F108">
        <f t="shared" si="9"/>
        <v>0.30128201756992024</v>
      </c>
      <c r="G108" s="15">
        <f t="shared" si="7"/>
        <v>0.38048575036759724</v>
      </c>
      <c r="H108" s="15">
        <v>0.32541864559311401</v>
      </c>
      <c r="I108" s="15">
        <v>0.42087109673425599</v>
      </c>
      <c r="J108">
        <f t="shared" si="5"/>
        <v>4.0385346366658748E-2</v>
      </c>
      <c r="K108">
        <f t="shared" si="6"/>
        <v>1.6309762011549969E-3</v>
      </c>
    </row>
    <row r="109" spans="4:21" x14ac:dyDescent="0.25">
      <c r="D109" s="15">
        <v>105</v>
      </c>
      <c r="E109" s="15">
        <v>0.25</v>
      </c>
      <c r="F109">
        <f t="shared" si="9"/>
        <v>0.30044181057421854</v>
      </c>
      <c r="G109" s="15">
        <f t="shared" si="7"/>
        <v>0.378640477956113</v>
      </c>
      <c r="H109" s="15">
        <v>0.32264933575523602</v>
      </c>
      <c r="I109" s="15">
        <v>0.41773891650457601</v>
      </c>
      <c r="J109">
        <f t="shared" si="5"/>
        <v>3.909843854846301E-2</v>
      </c>
      <c r="K109">
        <f t="shared" si="6"/>
        <v>1.5286878969279383E-3</v>
      </c>
    </row>
    <row r="110" spans="4:21" x14ac:dyDescent="0.25">
      <c r="D110" s="15">
        <v>106</v>
      </c>
      <c r="E110" s="15">
        <v>0.25</v>
      </c>
      <c r="F110">
        <f t="shared" si="9"/>
        <v>0.29963972630512509</v>
      </c>
      <c r="G110" s="15">
        <f t="shared" si="7"/>
        <v>0.37683776858311585</v>
      </c>
      <c r="H110" s="15">
        <v>0.31997583366841298</v>
      </c>
      <c r="I110" s="15">
        <v>0.41460784217734797</v>
      </c>
      <c r="J110">
        <f t="shared" si="5"/>
        <v>3.7770073594232123E-2</v>
      </c>
      <c r="K110">
        <f t="shared" si="6"/>
        <v>1.4265784593137107E-3</v>
      </c>
    </row>
    <row r="111" spans="4:21" x14ac:dyDescent="0.25">
      <c r="D111" s="15">
        <v>107</v>
      </c>
      <c r="E111" s="15">
        <v>0.25</v>
      </c>
      <c r="F111">
        <f t="shared" si="9"/>
        <v>0.29887403501950344</v>
      </c>
      <c r="G111" s="15">
        <f t="shared" si="7"/>
        <v>0.37507755870370407</v>
      </c>
      <c r="H111" s="15">
        <v>0.31739520358094497</v>
      </c>
      <c r="I111" s="15">
        <v>0.41148108989221499</v>
      </c>
      <c r="J111">
        <f t="shared" si="5"/>
        <v>3.6403531188510918E-2</v>
      </c>
      <c r="K111">
        <f t="shared" si="6"/>
        <v>1.3252170829928871E-3</v>
      </c>
    </row>
    <row r="112" spans="4:21" x14ac:dyDescent="0.25">
      <c r="D112" s="15">
        <v>108</v>
      </c>
      <c r="E112" s="15">
        <v>0.25</v>
      </c>
      <c r="F112">
        <f t="shared" si="9"/>
        <v>0.29814308545788243</v>
      </c>
      <c r="G112" s="15">
        <f t="shared" si="7"/>
        <v>0.37335970291444076</v>
      </c>
      <c r="H112" s="15">
        <v>0.31490457711978098</v>
      </c>
      <c r="I112" s="15">
        <v>0.408361713657241</v>
      </c>
      <c r="J112">
        <f t="shared" si="5"/>
        <v>3.5002010742800238E-2</v>
      </c>
      <c r="K112">
        <f t="shared" si="6"/>
        <v>1.2251407560391033E-3</v>
      </c>
    </row>
    <row r="113" spans="4:11" x14ac:dyDescent="0.25">
      <c r="D113" s="15">
        <v>109</v>
      </c>
      <c r="E113" s="15">
        <v>0.25</v>
      </c>
      <c r="F113">
        <f t="shared" si="9"/>
        <v>0.29744530128341562</v>
      </c>
      <c r="G113" s="15">
        <f t="shared" si="7"/>
        <v>0.37168398151251203</v>
      </c>
      <c r="H113" s="15">
        <v>0.31250115224543301</v>
      </c>
      <c r="I113" s="15">
        <v>0.40525261004223001</v>
      </c>
      <c r="J113">
        <f t="shared" si="5"/>
        <v>3.3568628529717981E-2</v>
      </c>
      <c r="K113">
        <f t="shared" si="6"/>
        <v>1.126852821366196E-3</v>
      </c>
    </row>
    <row r="114" spans="4:11" x14ac:dyDescent="0.25">
      <c r="D114" s="15">
        <v>110</v>
      </c>
      <c r="E114" s="15">
        <v>0.25</v>
      </c>
      <c r="F114">
        <f t="shared" si="9"/>
        <v>0.29677917768241563</v>
      </c>
      <c r="G114" s="15">
        <f t="shared" si="7"/>
        <v>0.37005010753744427</v>
      </c>
      <c r="H114" s="15">
        <v>0.31018219313321099</v>
      </c>
      <c r="I114" s="15">
        <v>0.40215652176102001</v>
      </c>
      <c r="J114">
        <f t="shared" si="5"/>
        <v>3.2106414223575741E-2</v>
      </c>
      <c r="K114">
        <f t="shared" si="6"/>
        <v>1.0308218342958266E-3</v>
      </c>
    </row>
    <row r="115" spans="4:11" x14ac:dyDescent="0.25">
      <c r="D115" s="15">
        <v>111</v>
      </c>
      <c r="E115" s="15">
        <v>0.25</v>
      </c>
      <c r="F115">
        <f t="shared" si="9"/>
        <v>0.29614327811913271</v>
      </c>
      <c r="G115" s="15">
        <f t="shared" si="7"/>
        <v>0.36845773332677484</v>
      </c>
      <c r="H115" s="15">
        <v>0.30794503000578</v>
      </c>
      <c r="I115" s="15">
        <v>0.39907604127928697</v>
      </c>
      <c r="J115">
        <f t="shared" si="5"/>
        <v>3.0618307952512136E-2</v>
      </c>
      <c r="K115">
        <f t="shared" si="6"/>
        <v>9.3748078187486789E-4</v>
      </c>
    </row>
    <row r="116" spans="4:11" x14ac:dyDescent="0.25">
      <c r="D116" s="15">
        <v>112</v>
      </c>
      <c r="E116" s="15">
        <v>0.25</v>
      </c>
      <c r="F116">
        <f t="shared" si="9"/>
        <v>0.29553623123777861</v>
      </c>
      <c r="G116" s="15">
        <f t="shared" si="7"/>
        <v>0.36690645661528531</v>
      </c>
      <c r="H116" s="15">
        <v>0.30578705872275602</v>
      </c>
      <c r="I116" s="15">
        <v>0.396013614629868</v>
      </c>
      <c r="J116">
        <f t="shared" si="5"/>
        <v>2.910715801458269E-2</v>
      </c>
      <c r="K116">
        <f t="shared" si="6"/>
        <v>8.4722664768588536E-4</v>
      </c>
    </row>
    <row r="117" spans="4:11" x14ac:dyDescent="0.25">
      <c r="D117" s="15">
        <v>113</v>
      </c>
      <c r="E117" s="15">
        <v>0.25</v>
      </c>
      <c r="F117">
        <f t="shared" si="9"/>
        <v>0.29495672790511507</v>
      </c>
      <c r="G117" s="15">
        <f t="shared" si="7"/>
        <v>0.36539582620572147</v>
      </c>
      <c r="H117" s="15">
        <v>0.30370574029421799</v>
      </c>
      <c r="I117" s="15">
        <v>0.39297154525297601</v>
      </c>
      <c r="J117">
        <f t="shared" si="5"/>
        <v>2.7575719047254532E-2</v>
      </c>
      <c r="K117">
        <f t="shared" si="6"/>
        <v>7.6042028097311645E-4</v>
      </c>
    </row>
    <row r="118" spans="4:11" x14ac:dyDescent="0.25">
      <c r="D118" s="15">
        <v>114</v>
      </c>
      <c r="E118" s="15">
        <v>0.25</v>
      </c>
      <c r="F118">
        <f t="shared" si="9"/>
        <v>0.294403518387229</v>
      </c>
      <c r="G118" s="15">
        <f t="shared" si="7"/>
        <v>0.36392534723732939</v>
      </c>
      <c r="H118" s="15">
        <v>0.30169860031415402</v>
      </c>
      <c r="I118" s="15">
        <v>0.38995199786300799</v>
      </c>
      <c r="J118">
        <f t="shared" si="5"/>
        <v>2.6026650625678605E-2</v>
      </c>
      <c r="K118">
        <f t="shared" si="6"/>
        <v>6.7738654279113646E-4</v>
      </c>
    </row>
    <row r="119" spans="4:11" x14ac:dyDescent="0.25">
      <c r="D119" s="15">
        <v>115</v>
      </c>
      <c r="E119" s="15">
        <v>0.25</v>
      </c>
      <c r="F119">
        <f t="shared" si="9"/>
        <v>0.29387540965440584</v>
      </c>
      <c r="G119" s="15">
        <f t="shared" si="7"/>
        <v>0.36249448607702922</v>
      </c>
      <c r="H119" s="15">
        <v>0.29976322836047098</v>
      </c>
      <c r="I119" s="15">
        <v>0.38695700230093</v>
      </c>
      <c r="J119">
        <f t="shared" si="5"/>
        <v>2.4462516223900777E-2</v>
      </c>
      <c r="K119">
        <f t="shared" si="6"/>
        <v>5.9841470000460866E-4</v>
      </c>
    </row>
    <row r="120" spans="4:11" x14ac:dyDescent="0.25">
      <c r="D120" s="15">
        <v>116</v>
      </c>
      <c r="E120" s="15">
        <v>0.25</v>
      </c>
      <c r="F120">
        <f t="shared" si="9"/>
        <v>0.29337126280828901</v>
      </c>
      <c r="G120" s="15">
        <f t="shared" si="7"/>
        <v>0.36110267485662556</v>
      </c>
      <c r="H120" s="15">
        <v>0.297897277288593</v>
      </c>
      <c r="I120" s="15">
        <v>0.383988457433732</v>
      </c>
      <c r="J120">
        <f t="shared" si="5"/>
        <v>2.2885782577106439E-2</v>
      </c>
      <c r="K120">
        <f t="shared" si="6"/>
        <v>5.2375904416658862E-4</v>
      </c>
    </row>
    <row r="121" spans="4:11" x14ac:dyDescent="0.25">
      <c r="D121" s="15">
        <v>117</v>
      </c>
      <c r="E121" s="15">
        <v>0.25</v>
      </c>
      <c r="F121">
        <f t="shared" si="9"/>
        <v>0.29288999062577681</v>
      </c>
      <c r="G121" s="15">
        <f t="shared" si="7"/>
        <v>0.35974931567810431</v>
      </c>
      <c r="H121" s="15">
        <v>0.29609846251945798</v>
      </c>
      <c r="I121" s="15">
        <v>0.38104813501495699</v>
      </c>
      <c r="J121">
        <f t="shared" si="5"/>
        <v>2.1298819336852681E-2</v>
      </c>
      <c r="K121">
        <f t="shared" si="6"/>
        <v>4.5363970514388972E-4</v>
      </c>
    </row>
    <row r="122" spans="4:11" x14ac:dyDescent="0.25">
      <c r="D122" s="15">
        <v>118</v>
      </c>
      <c r="E122" s="15">
        <v>0.25</v>
      </c>
      <c r="F122">
        <f t="shared" si="9"/>
        <v>0.29243055521436023</v>
      </c>
      <c r="G122" s="15">
        <f t="shared" si="7"/>
        <v>0.358433784507796</v>
      </c>
      <c r="H122" s="15">
        <v>0.294364561260191</v>
      </c>
      <c r="I122" s="15">
        <v>0.378137683559715</v>
      </c>
      <c r="J122">
        <f t="shared" si="5"/>
        <v>1.9703899051918994E-2</v>
      </c>
      <c r="K122">
        <f t="shared" si="6"/>
        <v>3.8824363784821422E-4</v>
      </c>
    </row>
    <row r="123" spans="4:11" x14ac:dyDescent="0.25">
      <c r="D123" s="15">
        <v>119</v>
      </c>
      <c r="E123" s="15">
        <v>0.25</v>
      </c>
      <c r="F123">
        <f t="shared" si="9"/>
        <v>0.29199196577384512</v>
      </c>
      <c r="G123" s="15">
        <f t="shared" si="7"/>
        <v>0.35715543477898193</v>
      </c>
      <c r="H123" s="15">
        <v>0.292693411690575</v>
      </c>
      <c r="I123" s="15">
        <v>0.37525863220554401</v>
      </c>
      <c r="J123">
        <f t="shared" si="5"/>
        <v>1.8103197426562079E-2</v>
      </c>
      <c r="K123">
        <f t="shared" si="6"/>
        <v>3.2772575706508386E-4</v>
      </c>
    </row>
    <row r="124" spans="4:11" x14ac:dyDescent="0.25">
      <c r="D124" s="15">
        <v>120</v>
      </c>
      <c r="E124" s="15">
        <v>0.25</v>
      </c>
      <c r="F124">
        <f t="shared" si="9"/>
        <v>0.29157327645963166</v>
      </c>
      <c r="G124" s="15">
        <f t="shared" si="7"/>
        <v>0.35591360072138384</v>
      </c>
      <c r="H124" s="15">
        <v>0.29108291205613401</v>
      </c>
      <c r="I124" s="15">
        <v>0.37241239459720099</v>
      </c>
      <c r="J124">
        <f t="shared" si="5"/>
        <v>1.6498793875817153E-2</v>
      </c>
      <c r="K124">
        <f t="shared" si="6"/>
        <v>2.7221019935670155E-4</v>
      </c>
    </row>
    <row r="125" spans="4:11" x14ac:dyDescent="0.25">
      <c r="D125" s="15">
        <v>121</v>
      </c>
      <c r="E125" s="15">
        <v>0.25</v>
      </c>
      <c r="F125">
        <f t="shared" si="9"/>
        <v>0.2911735843429436</v>
      </c>
      <c r="G125" s="15">
        <f t="shared" si="7"/>
        <v>0.35470760043490474</v>
      </c>
      <c r="H125" s="15">
        <v>0.28953101977634699</v>
      </c>
      <c r="I125" s="15">
        <v>0.36960027271797902</v>
      </c>
      <c r="J125">
        <f t="shared" si="5"/>
        <v>1.4892672283074282E-2</v>
      </c>
      <c r="K125">
        <f t="shared" si="6"/>
        <v>2.2179168773104894E-4</v>
      </c>
    </row>
    <row r="126" spans="4:11" x14ac:dyDescent="0.25">
      <c r="D126" s="15">
        <v>122</v>
      </c>
      <c r="E126" s="15">
        <v>0.25</v>
      </c>
      <c r="F126">
        <f t="shared" si="9"/>
        <v>0.29079202746360772</v>
      </c>
      <c r="G126" s="15">
        <f t="shared" si="7"/>
        <v>0.35353673872397423</v>
      </c>
      <c r="H126" s="15">
        <v>0.28803575049593899</v>
      </c>
      <c r="I126" s="15">
        <v>0.36682346071757099</v>
      </c>
      <c r="J126">
        <f t="shared" si="5"/>
        <v>1.3286721993596762E-2</v>
      </c>
      <c r="K126">
        <f t="shared" si="6"/>
        <v>1.7653698133512791E-4</v>
      </c>
    </row>
    <row r="127" spans="4:11" x14ac:dyDescent="0.25">
      <c r="D127" s="15">
        <v>123</v>
      </c>
      <c r="E127" s="15">
        <v>0.25</v>
      </c>
      <c r="F127">
        <f t="shared" si="9"/>
        <v>0.2904277829711846</v>
      </c>
      <c r="G127" s="15">
        <f t="shared" si="7"/>
        <v>0.3524003097078951</v>
      </c>
      <c r="H127" s="15">
        <v>0.28659517710320498</v>
      </c>
      <c r="I127" s="15">
        <v>0.36408304871632902</v>
      </c>
      <c r="J127">
        <f t="shared" si="5"/>
        <v>1.1682739008433918E-2</v>
      </c>
      <c r="K127">
        <f t="shared" si="6"/>
        <v>1.3648639073918353E-4</v>
      </c>
    </row>
    <row r="128" spans="4:11" x14ac:dyDescent="0.25">
      <c r="D128" s="15">
        <v>124</v>
      </c>
      <c r="E128" s="15">
        <v>0.25</v>
      </c>
      <c r="F128">
        <f t="shared" si="9"/>
        <v>0.29008006535044223</v>
      </c>
      <c r="G128" s="15">
        <f t="shared" si="7"/>
        <v>0.35129759922168274</v>
      </c>
      <c r="H128" s="15">
        <v>0.28520742873124799</v>
      </c>
      <c r="I128" s="15">
        <v>0.36138002657539198</v>
      </c>
      <c r="J128">
        <f t="shared" si="5"/>
        <v>1.0082427353709233E-2</v>
      </c>
      <c r="K128">
        <f t="shared" si="6"/>
        <v>1.0165534134282418E-4</v>
      </c>
    </row>
    <row r="129" spans="4:11" x14ac:dyDescent="0.25">
      <c r="D129" s="15">
        <v>125</v>
      </c>
      <c r="E129" s="15">
        <v>0.25</v>
      </c>
      <c r="F129">
        <f t="shared" si="9"/>
        <v>0.28974812472734479</v>
      </c>
      <c r="G129" s="15">
        <f t="shared" si="7"/>
        <v>0.35022788702103552</v>
      </c>
      <c r="H129" s="15">
        <v>0.28387068972085</v>
      </c>
      <c r="I129" s="15">
        <v>0.35871528764197402</v>
      </c>
      <c r="J129">
        <f t="shared" si="5"/>
        <v>8.4874006209385011E-3</v>
      </c>
      <c r="K129">
        <f t="shared" si="6"/>
        <v>7.2035969300307252E-5</v>
      </c>
    </row>
    <row r="130" spans="4:11" x14ac:dyDescent="0.25">
      <c r="D130" s="15">
        <v>126</v>
      </c>
      <c r="E130" s="15">
        <v>0.25</v>
      </c>
      <c r="F130">
        <f t="shared" si="9"/>
        <v>0.28943124525190411</v>
      </c>
      <c r="G130" s="15">
        <f t="shared" si="7"/>
        <v>0.34919044880426786</v>
      </c>
      <c r="H130" s="15">
        <v>0.28258319857771502</v>
      </c>
      <c r="I130" s="15">
        <v>0.35608963245045899</v>
      </c>
      <c r="J130">
        <f t="shared" si="5"/>
        <v>6.8991836461911316E-3</v>
      </c>
      <c r="K130">
        <f t="shared" si="6"/>
        <v>4.7598734983871156E-5</v>
      </c>
    </row>
    <row r="131" spans="4:11" x14ac:dyDescent="0.25">
      <c r="D131" s="15">
        <v>127</v>
      </c>
      <c r="E131" s="15">
        <v>0.25</v>
      </c>
      <c r="F131">
        <f t="shared" si="9"/>
        <v>0.28912874355440599</v>
      </c>
      <c r="G131" s="15">
        <f t="shared" si="7"/>
        <v>0.34818455806327642</v>
      </c>
      <c r="H131" s="15">
        <v>0.281343246890775</v>
      </c>
      <c r="I131" s="15">
        <v>0.35350377239238701</v>
      </c>
      <c r="J131">
        <f t="shared" si="5"/>
        <v>5.3192143291105887E-3</v>
      </c>
      <c r="K131">
        <f t="shared" si="6"/>
        <v>2.829404107901541E-5</v>
      </c>
    </row>
    <row r="132" spans="4:11" x14ac:dyDescent="0.25">
      <c r="D132" s="15">
        <v>128</v>
      </c>
      <c r="E132" s="15">
        <v>0.25</v>
      </c>
      <c r="F132">
        <f t="shared" si="9"/>
        <v>0.28883996727168215</v>
      </c>
      <c r="G132" s="15">
        <f t="shared" si="7"/>
        <v>0.34720948777489125</v>
      </c>
      <c r="H132" s="15">
        <v>0.28014917825554803</v>
      </c>
      <c r="I132" s="15">
        <v>0.35095833333295801</v>
      </c>
      <c r="J132">
        <f t="shared" si="5"/>
        <v>3.7488455580667601E-3</v>
      </c>
      <c r="K132">
        <f t="shared" si="6"/>
        <v>1.4053843018236879E-5</v>
      </c>
    </row>
    <row r="133" spans="4:11" x14ac:dyDescent="0.25">
      <c r="D133" s="15">
        <v>129</v>
      </c>
      <c r="E133" s="15">
        <v>0.25</v>
      </c>
      <c r="F133">
        <f t="shared" si="9"/>
        <v>0.28856429364024966</v>
      </c>
      <c r="G133" s="15">
        <f t="shared" si="7"/>
        <v>0.34626451194328611</v>
      </c>
      <c r="H133" s="15">
        <v>0.27899938717155398</v>
      </c>
      <c r="I133" s="15">
        <v>0.348453859185061</v>
      </c>
      <c r="J133">
        <f t="shared" ref="J133:J196" si="10">ABS(I133-G133)</f>
        <v>2.189347241774886E-3</v>
      </c>
      <c r="K133">
        <f t="shared" ref="K133:K196" si="11">(I133-G133)^2</f>
        <v>4.7932413450673015E-6</v>
      </c>
    </row>
    <row r="134" spans="4:11" x14ac:dyDescent="0.25">
      <c r="D134" s="15">
        <v>130</v>
      </c>
      <c r="E134" s="15">
        <v>0.25</v>
      </c>
      <c r="F134">
        <f t="shared" si="9"/>
        <v>0.28830112815328396</v>
      </c>
      <c r="G134" s="15">
        <f t="shared" ref="G134:G197" si="12">G133*EXP(-(D134-D133)/$B$8)+F134*$B$7*(1-EXP(-(D134-D133)/$B$8))</f>
        <v>0.34534890700348164</v>
      </c>
      <c r="H134" s="15">
        <v>0.277892317940582</v>
      </c>
      <c r="I134" s="15">
        <v>0.34599081542792498</v>
      </c>
      <c r="J134">
        <f t="shared" si="10"/>
        <v>6.4190842444333818E-4</v>
      </c>
      <c r="K134">
        <f t="shared" si="11"/>
        <v>4.120464253713288E-7</v>
      </c>
    </row>
    <row r="135" spans="4:11" x14ac:dyDescent="0.25">
      <c r="D135" s="15">
        <v>131</v>
      </c>
      <c r="E135" s="15">
        <v>0.25</v>
      </c>
      <c r="F135">
        <f t="shared" si="9"/>
        <v>0.28804990327852886</v>
      </c>
      <c r="G135" s="15">
        <f t="shared" si="12"/>
        <v>0.34446195309537081</v>
      </c>
      <c r="H135" s="15">
        <v>0.27682646354950502</v>
      </c>
      <c r="I135" s="15">
        <v>0.34356959257341402</v>
      </c>
      <c r="J135">
        <f t="shared" si="10"/>
        <v>8.9236052195679205E-4</v>
      </c>
      <c r="K135">
        <f t="shared" si="11"/>
        <v>7.9630730114699835E-7</v>
      </c>
    </row>
    <row r="136" spans="4:11" x14ac:dyDescent="0.25">
      <c r="D136" s="15">
        <v>132</v>
      </c>
      <c r="E136" s="15">
        <v>0.25</v>
      </c>
      <c r="F136">
        <f t="shared" si="9"/>
        <v>0.28781007723437918</v>
      </c>
      <c r="G136" s="15">
        <f t="shared" si="12"/>
        <v>0.34360293521712748</v>
      </c>
      <c r="H136" s="15">
        <v>0.27580036454888202</v>
      </c>
      <c r="I136" s="15">
        <v>0.34119050957300001</v>
      </c>
      <c r="J136">
        <f t="shared" si="10"/>
        <v>2.4124256441274694E-3</v>
      </c>
      <c r="K136">
        <f t="shared" si="11"/>
        <v>5.8197974884438359E-6</v>
      </c>
    </row>
    <row r="137" spans="4:11" x14ac:dyDescent="0.25">
      <c r="D137" s="15">
        <v>133</v>
      </c>
      <c r="E137" s="15">
        <v>0.25</v>
      </c>
      <c r="F137">
        <f t="shared" si="9"/>
        <v>0.28758113282149589</v>
      </c>
      <c r="G137" s="15">
        <f t="shared" si="12"/>
        <v>0.34277114426632044</v>
      </c>
      <c r="H137" s="15">
        <v>0.27481260793940099</v>
      </c>
      <c r="I137" s="15">
        <v>0.33885381716148799</v>
      </c>
      <c r="J137">
        <f t="shared" si="10"/>
        <v>3.9173271048324465E-3</v>
      </c>
      <c r="K137">
        <f t="shared" si="11"/>
        <v>1.5345451646254958E-5</v>
      </c>
    </row>
    <row r="138" spans="4:11" x14ac:dyDescent="0.25">
      <c r="D138" s="15">
        <v>134</v>
      </c>
      <c r="E138" s="15">
        <v>0.25</v>
      </c>
      <c r="F138">
        <f t="shared" si="9"/>
        <v>0.2873625763074345</v>
      </c>
      <c r="G138" s="15">
        <f t="shared" si="12"/>
        <v>0.34196587797654859</v>
      </c>
      <c r="H138" s="15">
        <v>0.27386182604512999</v>
      </c>
      <c r="I138" s="15">
        <v>0.33655970113864597</v>
      </c>
      <c r="J138">
        <f t="shared" si="10"/>
        <v>5.4061768379026209E-3</v>
      </c>
      <c r="K138">
        <f t="shared" si="11"/>
        <v>2.9226748002674781E-5</v>
      </c>
    </row>
    <row r="139" spans="4:11" x14ac:dyDescent="0.25">
      <c r="D139" s="15">
        <v>135</v>
      </c>
      <c r="E139" s="15">
        <v>0.25</v>
      </c>
      <c r="F139">
        <f t="shared" si="9"/>
        <v>0.28715393636188141</v>
      </c>
      <c r="G139" s="15">
        <f t="shared" si="12"/>
        <v>0.34118644175693508</v>
      </c>
      <c r="H139" s="15">
        <v>0.27294669540160299</v>
      </c>
      <c r="I139" s="15">
        <v>0.33430828558215597</v>
      </c>
      <c r="J139">
        <f t="shared" si="10"/>
        <v>6.8781561747791042E-3</v>
      </c>
      <c r="K139">
        <f t="shared" si="11"/>
        <v>4.7309032364651917E-5</v>
      </c>
    </row>
    <row r="140" spans="4:11" x14ac:dyDescent="0.25">
      <c r="D140" s="15">
        <v>136</v>
      </c>
      <c r="E140" s="15">
        <v>0.25</v>
      </c>
      <c r="F140">
        <f t="shared" si="9"/>
        <v>0.28695476304020145</v>
      </c>
      <c r="G140" s="15">
        <f t="shared" si="12"/>
        <v>0.34043214944136724</v>
      </c>
      <c r="H140" s="15">
        <v>0.27206593564084303</v>
      </c>
      <c r="I140" s="15">
        <v>0.33209963599225201</v>
      </c>
      <c r="J140">
        <f t="shared" si="10"/>
        <v>8.3325134491152308E-3</v>
      </c>
      <c r="K140">
        <f t="shared" si="11"/>
        <v>6.9430780379686196E-5</v>
      </c>
    </row>
    <row r="141" spans="4:11" x14ac:dyDescent="0.25">
      <c r="D141" s="15">
        <v>137</v>
      </c>
      <c r="E141" s="15">
        <v>0.25</v>
      </c>
      <c r="F141">
        <f t="shared" si="9"/>
        <v>0.28676462681310522</v>
      </c>
      <c r="G141" s="15">
        <f t="shared" si="12"/>
        <v>0.33970232395394445</v>
      </c>
      <c r="H141" s="15">
        <v>0.27121830838331501</v>
      </c>
      <c r="I141" s="15">
        <v>0.329933762364501</v>
      </c>
      <c r="J141">
        <f t="shared" si="10"/>
        <v>9.7685615894434474E-3</v>
      </c>
      <c r="K141">
        <f t="shared" si="11"/>
        <v>9.5424795526749889E-5</v>
      </c>
    </row>
    <row r="142" spans="4:11" x14ac:dyDescent="0.25">
      <c r="D142" s="15">
        <v>138</v>
      </c>
      <c r="E142" s="15">
        <v>0.25</v>
      </c>
      <c r="F142">
        <f t="shared" si="9"/>
        <v>0.28658311764034322</v>
      </c>
      <c r="G142" s="15">
        <f t="shared" si="12"/>
        <v>0.33899629789669466</v>
      </c>
      <c r="H142" s="15">
        <v>0.27040261613762601</v>
      </c>
      <c r="I142" s="15">
        <v>0.32781062218875301</v>
      </c>
      <c r="J142">
        <f t="shared" si="10"/>
        <v>1.1185675707941656E-2</v>
      </c>
      <c r="K142">
        <f t="shared" si="11"/>
        <v>1.2511934104323606E-4</v>
      </c>
    </row>
    <row r="143" spans="4:11" x14ac:dyDescent="0.25">
      <c r="D143" s="15">
        <v>139</v>
      </c>
      <c r="E143" s="15">
        <v>0.25</v>
      </c>
      <c r="F143">
        <f t="shared" si="9"/>
        <v>0.28640984408642933</v>
      </c>
      <c r="G143" s="15">
        <f t="shared" si="12"/>
        <v>0.33831341406524457</v>
      </c>
      <c r="H143" s="15">
        <v>0.26961770121944101</v>
      </c>
      <c r="I143" s="15">
        <v>0.32573012337391699</v>
      </c>
      <c r="J143">
        <f t="shared" si="10"/>
        <v>1.2583290691327575E-2</v>
      </c>
      <c r="K143">
        <f t="shared" si="11"/>
        <v>1.5833920462245122E-4</v>
      </c>
    </row>
    <row r="144" spans="4:11" x14ac:dyDescent="0.25">
      <c r="D144" s="15">
        <v>140</v>
      </c>
      <c r="E144" s="15">
        <v>0.25</v>
      </c>
      <c r="F144">
        <f t="shared" si="9"/>
        <v>0.28624443247648651</v>
      </c>
      <c r="G144" s="15">
        <f t="shared" si="12"/>
        <v>0.33765302589777002</v>
      </c>
      <c r="H144" s="15">
        <v>0.26886244466042902</v>
      </c>
      <c r="I144" s="15">
        <v>0.32369212709455603</v>
      </c>
      <c r="J144">
        <f t="shared" si="10"/>
        <v>1.3960898803213995E-2</v>
      </c>
      <c r="K144">
        <f t="shared" si="11"/>
        <v>1.9490669539358194E-4</v>
      </c>
    </row>
    <row r="145" spans="4:11" x14ac:dyDescent="0.25">
      <c r="D145" s="15">
        <v>141</v>
      </c>
      <c r="E145" s="15">
        <v>0.25</v>
      </c>
      <c r="F145">
        <f t="shared" si="9"/>
        <v>0.28608652609039442</v>
      </c>
      <c r="G145" s="15">
        <f t="shared" si="12"/>
        <v>0.33701449786222054</v>
      </c>
      <c r="H145" s="15">
        <v>0.26813576514760501</v>
      </c>
      <c r="I145" s="15">
        <v>0.32169645056033502</v>
      </c>
      <c r="J145">
        <f t="shared" si="10"/>
        <v>1.5318047301885518E-2</v>
      </c>
      <c r="K145">
        <f t="shared" si="11"/>
        <v>2.346425731428022E-4</v>
      </c>
    </row>
    <row r="146" spans="4:11" x14ac:dyDescent="0.25">
      <c r="D146" s="15">
        <v>142</v>
      </c>
      <c r="E146" s="15">
        <v>0.25</v>
      </c>
      <c r="F146">
        <f t="shared" si="9"/>
        <v>0.28593578439350092</v>
      </c>
      <c r="G146" s="15">
        <f t="shared" si="12"/>
        <v>0.33639720578649507</v>
      </c>
      <c r="H146" s="15">
        <v>0.26743661796400098</v>
      </c>
      <c r="I146" s="15">
        <v>0.31974286970472399</v>
      </c>
      <c r="J146">
        <f t="shared" si="10"/>
        <v>1.6654336081771082E-2</v>
      </c>
      <c r="K146">
        <f t="shared" si="11"/>
        <v>2.7736691032458213E-4</v>
      </c>
    </row>
    <row r="147" spans="4:11" x14ac:dyDescent="0.25">
      <c r="D147" s="15">
        <v>143</v>
      </c>
      <c r="E147" s="15">
        <v>0.25</v>
      </c>
      <c r="F147">
        <f t="shared" si="9"/>
        <v>0.28579188230223856</v>
      </c>
      <c r="G147" s="15">
        <f t="shared" si="12"/>
        <v>0.33580053713594799</v>
      </c>
      <c r="H147" s="15">
        <v>0.26676399397009998</v>
      </c>
      <c r="I147" s="15">
        <v>0.31783112180075701</v>
      </c>
      <c r="J147">
        <f t="shared" si="10"/>
        <v>1.7969415335190975E-2</v>
      </c>
      <c r="K147">
        <f t="shared" si="11"/>
        <v>3.2289988748859658E-4</v>
      </c>
    </row>
    <row r="148" spans="4:11" x14ac:dyDescent="0.25">
      <c r="D148" s="15">
        <v>144</v>
      </c>
      <c r="E148" s="15">
        <v>0.25</v>
      </c>
      <c r="F148">
        <f t="shared" si="9"/>
        <v>0.28565450948306226</v>
      </c>
      <c r="G148" s="15">
        <f t="shared" si="12"/>
        <v>0.33522389124232616</v>
      </c>
      <c r="H148" s="15">
        <v>0.26611691853946201</v>
      </c>
      <c r="I148" s="15">
        <v>0.31596090797892801</v>
      </c>
      <c r="J148">
        <f t="shared" si="10"/>
        <v>1.9262983263398148E-2</v>
      </c>
      <c r="K148">
        <f t="shared" si="11"/>
        <v>3.7106252420595714E-4</v>
      </c>
    </row>
    <row r="149" spans="4:11" x14ac:dyDescent="0.25">
      <c r="D149" s="15">
        <v>145</v>
      </c>
      <c r="E149" s="15">
        <v>0.25</v>
      </c>
      <c r="F149">
        <f t="shared" si="9"/>
        <v>0.28552336968319625</v>
      </c>
      <c r="G149" s="15">
        <f t="shared" si="12"/>
        <v>0.33466667948797235</v>
      </c>
      <c r="H149" s="15">
        <v>0.26549445060740201</v>
      </c>
      <c r="I149" s="15">
        <v>0.31413189569372901</v>
      </c>
      <c r="J149">
        <f t="shared" si="10"/>
        <v>2.0534783794243339E-2</v>
      </c>
      <c r="K149">
        <f t="shared" si="11"/>
        <v>4.2167734547631885E-4</v>
      </c>
    </row>
    <row r="150" spans="4:11" x14ac:dyDescent="0.25">
      <c r="D150" s="15">
        <v>146</v>
      </c>
      <c r="E150" s="15">
        <v>0.25</v>
      </c>
      <c r="F150">
        <f t="shared" si="9"/>
        <v>0.28539818009174717</v>
      </c>
      <c r="G150" s="15">
        <f t="shared" si="12"/>
        <v>0.33412832544888371</v>
      </c>
      <c r="H150" s="15">
        <v>0.26489568162409199</v>
      </c>
      <c r="I150" s="15">
        <v>0.31234372107147201</v>
      </c>
      <c r="J150">
        <f t="shared" si="10"/>
        <v>2.1784604377411698E-2</v>
      </c>
      <c r="K150">
        <f t="shared" si="11"/>
        <v>4.7456898788034494E-4</v>
      </c>
    </row>
    <row r="151" spans="4:11" x14ac:dyDescent="0.25">
      <c r="D151" s="15">
        <v>147</v>
      </c>
      <c r="E151" s="15">
        <v>0.25</v>
      </c>
      <c r="F151">
        <f t="shared" si="9"/>
        <v>0.28527867072980512</v>
      </c>
      <c r="G151" s="15">
        <f t="shared" si="12"/>
        <v>0.33360826499997942</v>
      </c>
      <c r="H151" s="15">
        <v>0.26431973461179298</v>
      </c>
      <c r="I151" s="15">
        <v>0.31059599120594</v>
      </c>
      <c r="J151">
        <f t="shared" si="10"/>
        <v>2.3012273794039417E-2</v>
      </c>
      <c r="K151">
        <f t="shared" si="11"/>
        <v>5.2956474517183336E-4</v>
      </c>
    </row>
    <row r="152" spans="4:11" x14ac:dyDescent="0.25">
      <c r="D152" s="15">
        <v>148</v>
      </c>
      <c r="E152" s="15">
        <v>0.25</v>
      </c>
      <c r="F152">
        <f t="shared" si="9"/>
        <v>0.28516458386821802</v>
      </c>
      <c r="G152" s="15">
        <f t="shared" si="12"/>
        <v>0.33310594638571261</v>
      </c>
      <c r="H152" s="15">
        <v>0.26376576321359302</v>
      </c>
      <c r="I152" s="15">
        <v>0.30888828636607402</v>
      </c>
      <c r="J152">
        <f t="shared" si="10"/>
        <v>2.4217660019638598E-2</v>
      </c>
      <c r="K152">
        <f t="shared" si="11"/>
        <v>5.8649505682680176E-4</v>
      </c>
    </row>
    <row r="153" spans="4:11" x14ac:dyDescent="0.25">
      <c r="D153" s="15">
        <v>149</v>
      </c>
      <c r="E153" s="15">
        <v>0.25</v>
      </c>
      <c r="F153">
        <f t="shared" si="9"/>
        <v>0.28505567347178312</v>
      </c>
      <c r="G153" s="15">
        <f t="shared" si="12"/>
        <v>0.33262083025895439</v>
      </c>
      <c r="H153" s="15">
        <v>0.263232950765104</v>
      </c>
      <c r="I153" s="15">
        <v>0.307220162126356</v>
      </c>
      <c r="J153">
        <f t="shared" si="10"/>
        <v>2.5400668132598392E-2</v>
      </c>
      <c r="K153">
        <f t="shared" si="11"/>
        <v>6.4519394158239947E-4</v>
      </c>
    </row>
    <row r="154" spans="4:11" x14ac:dyDescent="0.25">
      <c r="D154" s="15">
        <v>150</v>
      </c>
      <c r="E154" s="15">
        <v>0.25</v>
      </c>
      <c r="F154">
        <f t="shared" si="9"/>
        <v>0.28495170466865716</v>
      </c>
      <c r="G154" s="15">
        <f t="shared" si="12"/>
        <v>0.33215238969088429</v>
      </c>
      <c r="H154" s="15">
        <v>0.26272050932014102</v>
      </c>
      <c r="I154" s="15">
        <v>0.30559115137522003</v>
      </c>
      <c r="J154">
        <f t="shared" si="10"/>
        <v>2.656123831566426E-2</v>
      </c>
      <c r="K154">
        <f t="shared" si="11"/>
        <v>7.0549938086151111E-4</v>
      </c>
    </row>
    <row r="155" spans="4:11" x14ac:dyDescent="0.25">
      <c r="D155" s="15">
        <v>151</v>
      </c>
      <c r="E155" s="15">
        <v>0.25</v>
      </c>
      <c r="F155">
        <f t="shared" si="9"/>
        <v>0.28485245324384112</v>
      </c>
      <c r="G155" s="15">
        <f t="shared" si="12"/>
        <v>0.33170011015443773</v>
      </c>
      <c r="H155" s="15">
        <v>0.26222767880645598</v>
      </c>
      <c r="I155" s="15">
        <v>0.30400076630662998</v>
      </c>
      <c r="J155">
        <f t="shared" si="10"/>
        <v>2.7699343847807756E-2</v>
      </c>
      <c r="K155">
        <f t="shared" si="11"/>
        <v>7.6725364959908532E-4</v>
      </c>
    </row>
    <row r="156" spans="4:11" x14ac:dyDescent="0.25">
      <c r="D156" s="15">
        <v>152</v>
      </c>
      <c r="E156" s="15">
        <v>0.25</v>
      </c>
      <c r="F156">
        <f t="shared" si="9"/>
        <v>0.28475770515564702</v>
      </c>
      <c r="G156" s="15">
        <f t="shared" si="12"/>
        <v>0.33126348948368983</v>
      </c>
      <c r="H156" s="15">
        <v>0.26175372615388498</v>
      </c>
      <c r="I156" s="15">
        <v>0.30244850031147502</v>
      </c>
      <c r="J156">
        <f t="shared" si="10"/>
        <v>2.8814989172214811E-2</v>
      </c>
      <c r="K156">
        <f t="shared" si="11"/>
        <v>8.3030360099485675E-4</v>
      </c>
    </row>
    <row r="157" spans="4:11" x14ac:dyDescent="0.25">
      <c r="D157" s="15">
        <v>153</v>
      </c>
      <c r="E157" s="15">
        <v>0.25</v>
      </c>
      <c r="F157">
        <f t="shared" si="9"/>
        <v>0.28466725607410409</v>
      </c>
      <c r="G157" s="15">
        <f t="shared" si="12"/>
        <v>0.33084203781139326</v>
      </c>
      <c r="H157" s="15">
        <v>0.261297944412898</v>
      </c>
      <c r="I157" s="15">
        <v>0.30093382976820598</v>
      </c>
      <c r="J157">
        <f t="shared" si="10"/>
        <v>2.9908208043187279E-2</v>
      </c>
      <c r="K157">
        <f t="shared" si="11"/>
        <v>8.9450090835457223E-4</v>
      </c>
    </row>
    <row r="158" spans="4:11" x14ac:dyDescent="0.25">
      <c r="D158" s="15">
        <v>154</v>
      </c>
      <c r="E158" s="15">
        <v>0.25</v>
      </c>
      <c r="F158">
        <f t="shared" si="9"/>
        <v>0.28458091094030891</v>
      </c>
      <c r="G158" s="15">
        <f t="shared" si="12"/>
        <v>0.33043527748673662</v>
      </c>
      <c r="H158" s="15">
        <v>0.26085965191327198</v>
      </c>
      <c r="I158" s="15">
        <v>0.29945621576681403</v>
      </c>
      <c r="J158">
        <f t="shared" si="10"/>
        <v>3.0979061719922596E-2</v>
      </c>
      <c r="K158">
        <f t="shared" si="11"/>
        <v>9.5970226504677359E-4</v>
      </c>
    </row>
    <row r="159" spans="4:11" x14ac:dyDescent="0.25">
      <c r="D159" s="15">
        <v>155</v>
      </c>
      <c r="E159" s="15">
        <v>0.25</v>
      </c>
      <c r="F159">
        <f t="shared" si="9"/>
        <v>0.28449848354576901</v>
      </c>
      <c r="G159" s="15">
        <f t="shared" si="12"/>
        <v>0.33004274297524611</v>
      </c>
      <c r="H159" s="15">
        <v>0.260438178432286</v>
      </c>
      <c r="I159" s="15">
        <v>0.298015093826555</v>
      </c>
      <c r="J159">
        <f t="shared" si="10"/>
        <v>3.2027649148691106E-2</v>
      </c>
      <c r="K159">
        <f t="shared" si="11"/>
        <v>1.0257703099916542E-3</v>
      </c>
    </row>
    <row r="160" spans="4:11" x14ac:dyDescent="0.25">
      <c r="D160" s="15">
        <v>156</v>
      </c>
      <c r="E160" s="15">
        <v>0.25</v>
      </c>
      <c r="F160">
        <f t="shared" si="9"/>
        <v>0.28441979613083312</v>
      </c>
      <c r="G160" s="15">
        <f t="shared" si="12"/>
        <v>0.32966398074262071</v>
      </c>
      <c r="H160" s="15">
        <v>0.260032903032343</v>
      </c>
      <c r="I160" s="15">
        <v>0.29660990965880901</v>
      </c>
      <c r="J160">
        <f t="shared" si="10"/>
        <v>3.3054071083811698E-2</v>
      </c>
      <c r="K160">
        <f t="shared" si="11"/>
        <v>1.0925716152136767E-3</v>
      </c>
    </row>
    <row r="161" spans="4:11" x14ac:dyDescent="0.25">
      <c r="D161" s="15">
        <v>157</v>
      </c>
      <c r="E161" s="15">
        <v>0.25</v>
      </c>
      <c r="F161">
        <f t="shared" si="9"/>
        <v>0.28434467900134169</v>
      </c>
      <c r="G161" s="15">
        <f t="shared" si="12"/>
        <v>0.32929854912416512</v>
      </c>
      <c r="H161" s="15">
        <v>0.25964321513037403</v>
      </c>
      <c r="I161" s="15">
        <v>0.29524008809712299</v>
      </c>
      <c r="J161">
        <f t="shared" si="10"/>
        <v>3.4058461027042131E-2</v>
      </c>
      <c r="K161">
        <f t="shared" si="11"/>
        <v>1.1599787675305477E-3</v>
      </c>
    </row>
    <row r="162" spans="4:11" x14ac:dyDescent="0.25">
      <c r="D162" s="15">
        <v>158</v>
      </c>
      <c r="E162" s="15">
        <v>0.25</v>
      </c>
      <c r="F162">
        <f t="shared" si="9"/>
        <v>0.28427297016267128</v>
      </c>
      <c r="G162" s="15">
        <f t="shared" si="12"/>
        <v>0.32894601818136576</v>
      </c>
      <c r="H162" s="15">
        <v>0.25926852624989699</v>
      </c>
      <c r="I162" s="15">
        <v>0.29390504483337299</v>
      </c>
      <c r="J162">
        <f t="shared" si="10"/>
        <v>3.5040973347992777E-2</v>
      </c>
      <c r="K162">
        <f t="shared" si="11"/>
        <v>1.2278698131747401E-3</v>
      </c>
    </row>
    <row r="163" spans="4:11" x14ac:dyDescent="0.25">
      <c r="D163" s="15">
        <v>159</v>
      </c>
      <c r="E163" s="15">
        <v>0.25</v>
      </c>
      <c r="F163">
        <f t="shared" si="9"/>
        <v>0.28420451497038329</v>
      </c>
      <c r="G163" s="15">
        <f t="shared" si="12"/>
        <v>0.32860596954704629</v>
      </c>
      <c r="H163" s="15">
        <v>0.25890826975408199</v>
      </c>
      <c r="I163" s="15">
        <v>0.29260418829880902</v>
      </c>
      <c r="J163">
        <f t="shared" si="10"/>
        <v>3.6001781248237275E-2</v>
      </c>
      <c r="K163">
        <f t="shared" si="11"/>
        <v>1.296128253045929E-3</v>
      </c>
    </row>
    <row r="164" spans="4:11" x14ac:dyDescent="0.25">
      <c r="D164" s="15">
        <v>160</v>
      </c>
      <c r="E164" s="15">
        <v>0.25</v>
      </c>
      <c r="F164">
        <f t="shared" si="9"/>
        <v>0.28413916579672388</v>
      </c>
      <c r="G164" s="15">
        <f t="shared" si="12"/>
        <v>0.32827799626043369</v>
      </c>
      <c r="H164" s="15">
        <v>0.25856189925675599</v>
      </c>
      <c r="I164" s="15">
        <v>0.29133692004339101</v>
      </c>
      <c r="J164">
        <f t="shared" si="10"/>
        <v>3.6941076217042679E-2</v>
      </c>
      <c r="K164">
        <f t="shared" si="11"/>
        <v>1.3646431120733563E-3</v>
      </c>
    </row>
    <row r="165" spans="4:11" x14ac:dyDescent="0.25">
      <c r="D165" s="15">
        <v>161</v>
      </c>
      <c r="E165" s="15">
        <v>0.25</v>
      </c>
      <c r="F165">
        <f t="shared" si="9"/>
        <v>0.28407678171225587</v>
      </c>
      <c r="G165" s="15">
        <f t="shared" si="12"/>
        <v>0.32796170259336915</v>
      </c>
      <c r="H165" s="15">
        <v>0.25822888829352098</v>
      </c>
      <c r="I165" s="15">
        <v>0.29010263630538002</v>
      </c>
      <c r="J165">
        <f t="shared" si="10"/>
        <v>3.7859066287989129E-2</v>
      </c>
      <c r="K165">
        <f t="shared" si="11"/>
        <v>1.433308900198355E-3</v>
      </c>
    </row>
    <row r="166" spans="4:11" x14ac:dyDescent="0.25">
      <c r="D166" s="15">
        <v>162</v>
      </c>
      <c r="E166" s="15">
        <v>0.25</v>
      </c>
      <c r="F166">
        <f t="shared" si="9"/>
        <v>0.28401722818193587</v>
      </c>
      <c r="G166" s="15">
        <f t="shared" si="12"/>
        <v>0.32765670386880763</v>
      </c>
      <c r="H166" s="15">
        <v>0.25790872966630601</v>
      </c>
      <c r="I166" s="15">
        <v>0.28890072918417298</v>
      </c>
      <c r="J166">
        <f t="shared" si="10"/>
        <v>3.8755974684634653E-2</v>
      </c>
      <c r="K166">
        <f t="shared" si="11"/>
        <v>1.5020255737560422E-3</v>
      </c>
    </row>
    <row r="167" spans="4:11" x14ac:dyDescent="0.25">
      <c r="D167" s="15">
        <v>163</v>
      </c>
      <c r="E167" s="15">
        <v>0.25</v>
      </c>
      <c r="F167">
        <f t="shared" si="9"/>
        <v>0.28396037677498137</v>
      </c>
      <c r="G167" s="15">
        <f t="shared" si="12"/>
        <v>0.32736262627266266</v>
      </c>
      <c r="H167" s="15">
        <v>0.25760093484735802</v>
      </c>
      <c r="I167" s="15">
        <v>0.28773058780952798</v>
      </c>
      <c r="J167">
        <f t="shared" si="10"/>
        <v>3.9632038463134678E-2</v>
      </c>
      <c r="K167">
        <f t="shared" si="11"/>
        <v>1.5706984727433865E-3</v>
      </c>
    </row>
    <row r="168" spans="4:11" x14ac:dyDescent="0.25">
      <c r="D168" s="15">
        <v>164</v>
      </c>
      <c r="E168" s="15">
        <v>0.25</v>
      </c>
      <c r="F168">
        <f t="shared" si="9"/>
        <v>0.28390610488790197</v>
      </c>
      <c r="G168" s="15">
        <f t="shared" si="12"/>
        <v>0.32707910665997497</v>
      </c>
      <c r="H168" s="15">
        <v>0.25730503333579602</v>
      </c>
      <c r="I168" s="15">
        <v>0.28659159937623202</v>
      </c>
      <c r="J168">
        <f t="shared" si="10"/>
        <v>4.0487507283742952E-2</v>
      </c>
      <c r="K168">
        <f t="shared" si="11"/>
        <v>1.6392382460511386E-3</v>
      </c>
    </row>
    <row r="169" spans="4:11" x14ac:dyDescent="0.25">
      <c r="D169" s="15">
        <v>165</v>
      </c>
      <c r="E169" s="15">
        <v>0.25</v>
      </c>
      <c r="F169">
        <f t="shared" ref="F169:F204" si="13">F168*EXP(-(D169-D168)/$B$8)+E169*$B$7*(1-EXP(-(D169-D168)/$B$8))</f>
        <v>0.28385429548009761</v>
      </c>
      <c r="G169" s="15">
        <f t="shared" si="12"/>
        <v>0.3268057923563063</v>
      </c>
      <c r="H169" s="15">
        <v>0.25702057199838602</v>
      </c>
      <c r="I169" s="15">
        <v>0.28548315006828201</v>
      </c>
      <c r="J169">
        <f t="shared" si="10"/>
        <v>4.1322642288024292E-2</v>
      </c>
      <c r="K169">
        <f t="shared" si="11"/>
        <v>1.7075607656640134E-3</v>
      </c>
    </row>
    <row r="170" spans="4:11" x14ac:dyDescent="0.25">
      <c r="D170" s="15">
        <v>166</v>
      </c>
      <c r="E170" s="15">
        <v>0.25</v>
      </c>
      <c r="F170">
        <f t="shared" si="13"/>
        <v>0.28380483682145335</v>
      </c>
      <c r="G170" s="15">
        <f t="shared" si="12"/>
        <v>0.32654234095519158</v>
      </c>
      <c r="H170" s="15">
        <v>0.256747114475536</v>
      </c>
      <c r="I170" s="15">
        <v>0.28440462598287303</v>
      </c>
      <c r="J170">
        <f t="shared" si="10"/>
        <v>4.2137714972318552E-2</v>
      </c>
      <c r="K170">
        <f t="shared" si="11"/>
        <v>1.775587023088359E-3</v>
      </c>
    </row>
    <row r="171" spans="4:11" x14ac:dyDescent="0.25">
      <c r="D171" s="15">
        <v>167</v>
      </c>
      <c r="E171" s="15">
        <v>0.25</v>
      </c>
      <c r="F171">
        <f t="shared" si="13"/>
        <v>0.28375762225138673</v>
      </c>
      <c r="G171" s="15">
        <f t="shared" si="12"/>
        <v>0.32628842011241593</v>
      </c>
      <c r="H171" s="15">
        <v>0.25648424063063802</v>
      </c>
      <c r="I171" s="15">
        <v>0.283355414039553</v>
      </c>
      <c r="J171">
        <f t="shared" si="10"/>
        <v>4.2933006072862934E-2</v>
      </c>
      <c r="K171">
        <f t="shared" si="11"/>
        <v>1.8432430104524855E-3</v>
      </c>
    </row>
    <row r="172" spans="4:11" x14ac:dyDescent="0.25">
      <c r="D172" s="15">
        <v>168</v>
      </c>
      <c r="E172" s="15">
        <v>0.25</v>
      </c>
      <c r="F172">
        <f t="shared" si="13"/>
        <v>0.28371254994882772</v>
      </c>
      <c r="G172" s="15">
        <f t="shared" si="12"/>
        <v>0.32604370733782101</v>
      </c>
      <c r="H172" s="15">
        <v>0.25623154593956599</v>
      </c>
      <c r="I172" s="15">
        <v>0.28233490272199502</v>
      </c>
      <c r="J172">
        <f t="shared" si="10"/>
        <v>4.3708804615825991E-2</v>
      </c>
      <c r="K172">
        <f t="shared" si="11"/>
        <v>1.9104596009444515E-3</v>
      </c>
    </row>
    <row r="173" spans="4:11" x14ac:dyDescent="0.25">
      <c r="D173" s="15">
        <v>169</v>
      </c>
      <c r="E173" s="15">
        <v>0.25</v>
      </c>
      <c r="F173">
        <f t="shared" si="13"/>
        <v>0.28366952271263551</v>
      </c>
      <c r="G173" s="15">
        <f t="shared" si="12"/>
        <v>0.32580788978528907</v>
      </c>
      <c r="H173" s="15">
        <v>0.25598864096186602</v>
      </c>
      <c r="I173" s="15">
        <v>0.28134248285952601</v>
      </c>
      <c r="J173">
        <f t="shared" si="10"/>
        <v>4.4465406925763062E-2</v>
      </c>
      <c r="K173">
        <f t="shared" si="11"/>
        <v>1.9771724130736978E-3</v>
      </c>
    </row>
    <row r="174" spans="4:11" x14ac:dyDescent="0.25">
      <c r="D174" s="15">
        <v>170</v>
      </c>
      <c r="E174" s="15">
        <v>0.25</v>
      </c>
      <c r="F174">
        <f t="shared" si="13"/>
        <v>0.28362844775197837</v>
      </c>
      <c r="G174" s="15">
        <f t="shared" si="12"/>
        <v>0.32558066404149855</v>
      </c>
      <c r="H174" s="15">
        <v>0.25575515080265199</v>
      </c>
      <c r="I174" s="15">
        <v>0.28037754831967998</v>
      </c>
      <c r="J174">
        <f t="shared" si="10"/>
        <v>4.5203115721818565E-2</v>
      </c>
      <c r="K174">
        <f t="shared" si="11"/>
        <v>2.0433216709601206E-3</v>
      </c>
    </row>
    <row r="175" spans="4:11" x14ac:dyDescent="0.25">
      <c r="D175" s="15">
        <v>171</v>
      </c>
      <c r="E175" s="15">
        <v>0.25</v>
      </c>
      <c r="F175">
        <f t="shared" si="13"/>
        <v>0.28358923648622447</v>
      </c>
      <c r="G175" s="15">
        <f t="shared" si="12"/>
        <v>0.32536173591399475</v>
      </c>
      <c r="H175" s="15">
        <v>0.25553071459932403</v>
      </c>
      <c r="I175" s="15">
        <v>0.27943949666449203</v>
      </c>
      <c r="J175">
        <f t="shared" si="10"/>
        <v>4.5922239249502728E-2</v>
      </c>
      <c r="K175">
        <f t="shared" si="11"/>
        <v>2.1088520576885688E-3</v>
      </c>
    </row>
    <row r="176" spans="4:11" x14ac:dyDescent="0.25">
      <c r="D176" s="15">
        <v>172</v>
      </c>
      <c r="E176" s="15">
        <v>0.25</v>
      </c>
      <c r="F176">
        <f t="shared" si="13"/>
        <v>0.28355180435391264</v>
      </c>
      <c r="G176" s="15">
        <f t="shared" si="12"/>
        <v>0.3251508202190731</v>
      </c>
      <c r="H176" s="15">
        <v>0.25531498499858701</v>
      </c>
      <c r="I176" s="15">
        <v>0.27852772971379097</v>
      </c>
      <c r="J176">
        <f t="shared" si="10"/>
        <v>4.6623090505282128E-2</v>
      </c>
      <c r="K176">
        <f t="shared" si="11"/>
        <v>2.1737125682637286E-3</v>
      </c>
    </row>
    <row r="177" spans="4:11" x14ac:dyDescent="0.25">
      <c r="D177" s="15">
        <v>173</v>
      </c>
      <c r="E177" s="15">
        <v>0.25</v>
      </c>
      <c r="F177">
        <f t="shared" si="13"/>
        <v>0.2835160706303903</v>
      </c>
      <c r="G177" s="15">
        <f t="shared" si="12"/>
        <v>0.32494764056992792</v>
      </c>
      <c r="H177" s="15">
        <v>0.25510762772664802</v>
      </c>
      <c r="I177" s="15">
        <v>0.277641654199411</v>
      </c>
      <c r="J177">
        <f t="shared" si="10"/>
        <v>4.7305986370516917E-2</v>
      </c>
      <c r="K177">
        <f t="shared" si="11"/>
        <v>2.2378563464875321E-3</v>
      </c>
    </row>
    <row r="178" spans="4:11" x14ac:dyDescent="0.25">
      <c r="D178" s="15">
        <v>174</v>
      </c>
      <c r="E178" s="15">
        <v>0.25</v>
      </c>
      <c r="F178">
        <f t="shared" si="13"/>
        <v>0.28348195825372591</v>
      </c>
      <c r="G178" s="15">
        <f t="shared" si="12"/>
        <v>0.32475192916547946</v>
      </c>
      <c r="H178" s="15">
        <v>0.25490832104056699</v>
      </c>
      <c r="I178" s="15">
        <v>0.27678068213639401</v>
      </c>
      <c r="J178">
        <f t="shared" si="10"/>
        <v>4.7971247029085451E-2</v>
      </c>
      <c r="K178">
        <f t="shared" si="11"/>
        <v>2.3012405415255397E-3</v>
      </c>
    </row>
    <row r="179" spans="4:11" x14ac:dyDescent="0.25">
      <c r="D179" s="15">
        <v>175</v>
      </c>
      <c r="E179" s="15">
        <v>0.25</v>
      </c>
      <c r="F179">
        <f t="shared" si="13"/>
        <v>0.2834493936585204</v>
      </c>
      <c r="G179" s="15">
        <f t="shared" si="12"/>
        <v>0.32456342658025389</v>
      </c>
      <c r="H179" s="15">
        <v>0.25471675536302801</v>
      </c>
      <c r="I179" s="15">
        <v>0.27594423145765401</v>
      </c>
      <c r="J179">
        <f t="shared" si="10"/>
        <v>4.8619195122599879E-2</v>
      </c>
      <c r="K179">
        <f t="shared" si="11"/>
        <v>2.3638261343694399E-3</v>
      </c>
    </row>
    <row r="180" spans="4:11" x14ac:dyDescent="0.25">
      <c r="D180" s="15">
        <v>176</v>
      </c>
      <c r="E180" s="15">
        <v>0.25</v>
      </c>
      <c r="F180">
        <f t="shared" si="13"/>
        <v>0.2834183066172587</v>
      </c>
      <c r="G180" s="15">
        <f t="shared" si="12"/>
        <v>0.32438188155565489</v>
      </c>
      <c r="H180" s="15">
        <v>0.25453263276914301</v>
      </c>
      <c r="I180" s="15">
        <v>0.275131726308325</v>
      </c>
      <c r="J180">
        <f t="shared" si="10"/>
        <v>4.9250155247329896E-2</v>
      </c>
      <c r="K180">
        <f t="shared" si="11"/>
        <v>2.4255777918860966E-3</v>
      </c>
    </row>
    <row r="181" spans="4:11" x14ac:dyDescent="0.25">
      <c r="D181" s="15">
        <v>177</v>
      </c>
      <c r="E181" s="15">
        <v>0.25</v>
      </c>
      <c r="F181">
        <f t="shared" si="13"/>
        <v>0.28338863008886006</v>
      </c>
      <c r="G181" s="15">
        <f t="shared" si="12"/>
        <v>0.32420705079293444</v>
      </c>
      <c r="H181" s="15">
        <v>0.25435566660033399</v>
      </c>
      <c r="I181" s="15">
        <v>0.27434259751178203</v>
      </c>
      <c r="J181">
        <f t="shared" si="10"/>
        <v>4.986445328115241E-2</v>
      </c>
      <c r="K181">
        <f t="shared" si="11"/>
        <v>2.4864637010282315E-3</v>
      </c>
    </row>
    <row r="182" spans="4:11" x14ac:dyDescent="0.25">
      <c r="D182" s="15">
        <v>178</v>
      </c>
      <c r="E182" s="15">
        <v>0.25</v>
      </c>
      <c r="F182">
        <f t="shared" si="13"/>
        <v>0.28336030007409985</v>
      </c>
      <c r="G182" s="15">
        <f t="shared" si="12"/>
        <v>0.3240386987481364</v>
      </c>
      <c r="H182" s="15">
        <v>0.25418558104849798</v>
      </c>
      <c r="I182" s="15">
        <v>0.27357628291825298</v>
      </c>
      <c r="J182">
        <f t="shared" si="10"/>
        <v>5.0462415829883422E-2</v>
      </c>
      <c r="K182">
        <f t="shared" si="11"/>
        <v>2.546455411388069E-3</v>
      </c>
    </row>
    <row r="183" spans="4:11" x14ac:dyDescent="0.25">
      <c r="D183" s="15">
        <v>179</v>
      </c>
      <c r="E183" s="15">
        <v>0.25</v>
      </c>
      <c r="F183">
        <f t="shared" si="13"/>
        <v>0.28333325547759136</v>
      </c>
      <c r="G183" s="15">
        <f t="shared" si="12"/>
        <v>0.32387659742926195</v>
      </c>
      <c r="H183" s="15">
        <v>0.25402211075145398</v>
      </c>
      <c r="I183" s="15">
        <v>0.27283222771184601</v>
      </c>
      <c r="J183">
        <f t="shared" si="10"/>
        <v>5.1044369717415938E-2</v>
      </c>
      <c r="K183">
        <f t="shared" si="11"/>
        <v>2.6055276798482492E-3</v>
      </c>
    </row>
    <row r="184" spans="4:11" x14ac:dyDescent="0.25">
      <c r="D184" s="15">
        <v>180</v>
      </c>
      <c r="E184" s="15">
        <v>0.25</v>
      </c>
      <c r="F184">
        <f t="shared" si="13"/>
        <v>0.28330743797602997</v>
      </c>
      <c r="G184" s="15">
        <f t="shared" si="12"/>
        <v>0.32372052619587616</v>
      </c>
      <c r="H184" s="15">
        <v>0.253865000427346</v>
      </c>
      <c r="I184" s="15">
        <v>0.272109884739062</v>
      </c>
      <c r="J184">
        <f t="shared" si="10"/>
        <v>5.1610641456814155E-2</v>
      </c>
      <c r="K184">
        <f t="shared" si="11"/>
        <v>2.663658311583824E-3</v>
      </c>
    </row>
    <row r="185" spans="4:11" x14ac:dyDescent="0.25">
      <c r="D185" s="15">
        <v>181</v>
      </c>
      <c r="E185" s="15">
        <v>0.25</v>
      </c>
      <c r="F185">
        <f t="shared" si="13"/>
        <v>0.28328279189241534</v>
      </c>
      <c r="G185" s="15">
        <f t="shared" si="12"/>
        <v>0.32357027156135226</v>
      </c>
      <c r="H185" s="15">
        <v>0.253714004487607</v>
      </c>
      <c r="I185" s="15">
        <v>0.271408714733062</v>
      </c>
      <c r="J185">
        <f t="shared" si="10"/>
        <v>5.2161556828290268E-2</v>
      </c>
      <c r="K185">
        <f t="shared" si="11"/>
        <v>2.720828010750955E-3</v>
      </c>
    </row>
    <row r="186" spans="4:11" x14ac:dyDescent="0.25">
      <c r="D186" s="15">
        <v>182</v>
      </c>
      <c r="E186" s="15">
        <v>0.25</v>
      </c>
      <c r="F186">
        <f t="shared" si="13"/>
        <v>0.28325926407598057</v>
      </c>
      <c r="G186" s="15">
        <f t="shared" si="12"/>
        <v>0.32342562699792682</v>
      </c>
      <c r="H186" s="15">
        <v>0.25356888667909899</v>
      </c>
      <c r="I186" s="15">
        <v>0.27072818654158598</v>
      </c>
      <c r="J186">
        <f t="shared" si="10"/>
        <v>5.2697440456340838E-2</v>
      </c>
      <c r="K186">
        <f t="shared" si="11"/>
        <v>2.7770202306495882E-3</v>
      </c>
    </row>
    <row r="187" spans="4:11" x14ac:dyDescent="0.25">
      <c r="D187" s="15">
        <v>183</v>
      </c>
      <c r="E187" s="15">
        <v>0.25</v>
      </c>
      <c r="F187">
        <f t="shared" si="13"/>
        <v>0.28323680378756949</v>
      </c>
      <c r="G187" s="15">
        <f t="shared" si="12"/>
        <v>0.32328639274471765</v>
      </c>
      <c r="H187" s="15">
        <v>0.25342941977341699</v>
      </c>
      <c r="I187" s="15">
        <v>0.27006777740972598</v>
      </c>
      <c r="J187">
        <f t="shared" si="10"/>
        <v>5.321861533499167E-2</v>
      </c>
      <c r="K187">
        <f t="shared" si="11"/>
        <v>2.8322210181738108E-3</v>
      </c>
    </row>
    <row r="188" spans="4:11" x14ac:dyDescent="0.25">
      <c r="D188" s="15">
        <v>184</v>
      </c>
      <c r="E188" s="15">
        <v>0.25</v>
      </c>
      <c r="F188">
        <f t="shared" si="13"/>
        <v>0.28321536259021457</v>
      </c>
      <c r="G188" s="15">
        <f t="shared" si="12"/>
        <v>0.32315237561883708</v>
      </c>
      <c r="H188" s="15">
        <v>0.25329538518890898</v>
      </c>
      <c r="I188" s="15">
        <v>0.26942697305388202</v>
      </c>
      <c r="J188">
        <f t="shared" si="10"/>
        <v>5.372540256495506E-2</v>
      </c>
      <c r="K188">
        <f t="shared" si="11"/>
        <v>2.8864188807664797E-3</v>
      </c>
    </row>
    <row r="189" spans="4:11" x14ac:dyDescent="0.25">
      <c r="D189" s="15">
        <v>185</v>
      </c>
      <c r="E189" s="15">
        <v>0.25</v>
      </c>
      <c r="F189">
        <f t="shared" si="13"/>
        <v>0.28319489424467964</v>
      </c>
      <c r="G189" s="15">
        <f t="shared" si="12"/>
        <v>0.32302338882971493</v>
      </c>
      <c r="H189" s="15">
        <v>0.25316657268595</v>
      </c>
      <c r="I189" s="15">
        <v>0.26880526785027498</v>
      </c>
      <c r="J189">
        <f t="shared" si="10"/>
        <v>5.4218120979439954E-2</v>
      </c>
      <c r="K189">
        <f t="shared" si="11"/>
        <v>2.9396046425411871E-3</v>
      </c>
    </row>
    <row r="190" spans="4:11" x14ac:dyDescent="0.25">
      <c r="D190" s="15">
        <v>186</v>
      </c>
      <c r="E190" s="15">
        <v>0.25</v>
      </c>
      <c r="F190">
        <f t="shared" si="13"/>
        <v>0.28317535460974214</v>
      </c>
      <c r="G190" s="15">
        <f t="shared" si="12"/>
        <v>0.32289925179672868</v>
      </c>
      <c r="H190" s="15">
        <v>0.25304278006033798</v>
      </c>
      <c r="I190" s="15">
        <v>0.26820216497167199</v>
      </c>
      <c r="J190">
        <f t="shared" si="10"/>
        <v>5.4697086825056696E-2</v>
      </c>
      <c r="K190">
        <f t="shared" si="11"/>
        <v>2.9917713071477905E-3</v>
      </c>
    </row>
    <row r="191" spans="4:11" x14ac:dyDescent="0.25">
      <c r="D191" s="15">
        <v>187</v>
      </c>
      <c r="E191" s="15">
        <v>0.25</v>
      </c>
      <c r="F191">
        <f t="shared" si="13"/>
        <v>0.28315670154700001</v>
      </c>
      <c r="G191" s="15">
        <f t="shared" si="12"/>
        <v>0.32277978997022316</v>
      </c>
      <c r="H191" s="15">
        <v>0.252923812840604</v>
      </c>
      <c r="I191" s="15">
        <v>0.26761717648484701</v>
      </c>
      <c r="J191">
        <f t="shared" si="10"/>
        <v>5.5162613485376155E-2</v>
      </c>
      <c r="K191">
        <f t="shared" si="11"/>
        <v>3.0429139265370033E-3</v>
      </c>
    </row>
    <row r="192" spans="4:11" x14ac:dyDescent="0.25">
      <c r="D192" s="15">
        <v>188</v>
      </c>
      <c r="E192" s="15">
        <v>0.25</v>
      </c>
      <c r="F192">
        <f t="shared" si="13"/>
        <v>0.28313889482999766</v>
      </c>
      <c r="G192" s="15">
        <f t="shared" si="12"/>
        <v>0.32266483465598739</v>
      </c>
      <c r="H192" s="15">
        <v>0.252809483998235</v>
      </c>
      <c r="I192" s="15">
        <v>0.26704982343235301</v>
      </c>
      <c r="J192">
        <f t="shared" si="10"/>
        <v>5.5615011223634381E-2</v>
      </c>
      <c r="K192">
        <f t="shared" si="11"/>
        <v>3.0930294734049782E-3</v>
      </c>
    </row>
    <row r="193" spans="4:11" x14ac:dyDescent="0.25">
      <c r="D193" s="15">
        <v>189</v>
      </c>
      <c r="E193" s="15">
        <v>0.25</v>
      </c>
      <c r="F193">
        <f t="shared" si="13"/>
        <v>0.28312189605747512</v>
      </c>
      <c r="G193" s="15">
        <f t="shared" si="12"/>
        <v>0.32255422284324342</v>
      </c>
      <c r="H193" s="15">
        <v>0.25269961368830801</v>
      </c>
      <c r="I193" s="15">
        <v>0.266499635948659</v>
      </c>
      <c r="J193">
        <f t="shared" si="10"/>
        <v>5.6054586894584424E-2</v>
      </c>
      <c r="K193">
        <f t="shared" si="11"/>
        <v>3.1421167119225157E-3</v>
      </c>
    </row>
    <row r="194" spans="4:11" x14ac:dyDescent="0.25">
      <c r="D194" s="15">
        <v>190</v>
      </c>
      <c r="E194" s="15">
        <v>0.25</v>
      </c>
      <c r="F194">
        <f t="shared" si="13"/>
        <v>0.28310566857055347</v>
      </c>
      <c r="G194" s="15">
        <f t="shared" si="12"/>
        <v>0.32244779703619003</v>
      </c>
      <c r="H194" s="15">
        <v>0.25259402894960797</v>
      </c>
      <c r="I194" s="15">
        <v>0.26596615322522099</v>
      </c>
      <c r="J194">
        <f t="shared" si="10"/>
        <v>5.648164381096904E-2</v>
      </c>
      <c r="K194">
        <f t="shared" si="11"/>
        <v>3.1901760875891771E-3</v>
      </c>
    </row>
    <row r="195" spans="4:11" x14ac:dyDescent="0.25">
      <c r="D195" s="15">
        <v>191</v>
      </c>
      <c r="E195" s="15">
        <v>0.25</v>
      </c>
      <c r="F195">
        <f t="shared" si="13"/>
        <v>0.28309017737367775</v>
      </c>
      <c r="G195" s="15">
        <f t="shared" si="12"/>
        <v>0.32234540508913251</v>
      </c>
      <c r="H195" s="15">
        <v>0.25249256346863702</v>
      </c>
      <c r="I195" s="15">
        <v>0.26544892360074601</v>
      </c>
      <c r="J195">
        <f t="shared" si="10"/>
        <v>5.6896481488386497E-2</v>
      </c>
      <c r="K195">
        <f t="shared" si="11"/>
        <v>3.2372096057583072E-3</v>
      </c>
    </row>
    <row r="196" spans="4:11" x14ac:dyDescent="0.25">
      <c r="D196" s="15">
        <v>192</v>
      </c>
      <c r="E196" s="15">
        <v>0.25</v>
      </c>
      <c r="F196">
        <f t="shared" si="13"/>
        <v>0.28307538905914692</v>
      </c>
      <c r="G196" s="15">
        <f t="shared" si="12"/>
        <v>0.32224690004521978</v>
      </c>
      <c r="H196" s="15">
        <v>0.25239505731601303</v>
      </c>
      <c r="I196" s="15">
        <v>0.26494750453717902</v>
      </c>
      <c r="J196">
        <f t="shared" si="10"/>
        <v>5.7299395508040751E-2</v>
      </c>
      <c r="K196">
        <f t="shared" si="11"/>
        <v>3.2832207255868808E-3</v>
      </c>
    </row>
    <row r="197" spans="4:11" x14ac:dyDescent="0.25">
      <c r="D197" s="15">
        <v>193</v>
      </c>
      <c r="E197" s="15">
        <v>0.25</v>
      </c>
      <c r="F197">
        <f t="shared" si="13"/>
        <v>0.28306127173506812</v>
      </c>
      <c r="G197" s="15">
        <f t="shared" si="12"/>
        <v>0.32215213997880149</v>
      </c>
      <c r="H197" s="15">
        <v>0.25230135671506398</v>
      </c>
      <c r="I197" s="15">
        <v>0.26446146264379</v>
      </c>
      <c r="J197">
        <f t="shared" ref="J197:J204" si="14">ABS(I197-G197)</f>
        <v>5.7690677335011487E-2</v>
      </c>
      <c r="K197">
        <f t="shared" ref="K197:K204" si="15">(I197-G197)^2</f>
        <v>3.328214251372408E-3</v>
      </c>
    </row>
    <row r="198" spans="4:11" x14ac:dyDescent="0.25">
      <c r="D198" s="15">
        <v>194</v>
      </c>
      <c r="E198" s="15">
        <v>0.25</v>
      </c>
      <c r="F198">
        <f t="shared" si="13"/>
        <v>0.28304779495657995</v>
      </c>
      <c r="G198" s="15">
        <f t="shared" ref="G198:G204" si="16">G197*EXP(-(D198-D197)/$B$8)+F198*$B$7*(1-EXP(-(D198-D197)/$B$8))</f>
        <v>0.32206098784140835</v>
      </c>
      <c r="H198" s="15">
        <v>0.25221131381072598</v>
      </c>
      <c r="I198" s="15">
        <v>0.263990373665341</v>
      </c>
      <c r="J198">
        <f t="shared" si="14"/>
        <v>5.8070614176067348E-2</v>
      </c>
      <c r="K198">
        <f t="shared" si="15"/>
        <v>3.372196230785674E-3</v>
      </c>
    </row>
    <row r="199" spans="4:11" x14ac:dyDescent="0.25">
      <c r="D199" s="15">
        <v>195</v>
      </c>
      <c r="E199" s="15">
        <v>0.25</v>
      </c>
      <c r="F199">
        <f t="shared" si="13"/>
        <v>0.28303492966019617</v>
      </c>
      <c r="G199" s="15">
        <f t="shared" si="16"/>
        <v>0.32197331131135082</v>
      </c>
      <c r="H199" s="15">
        <v>0.2521247864335</v>
      </c>
      <c r="I199" s="15">
        <v>0.26353382241746798</v>
      </c>
      <c r="J199">
        <f t="shared" si="14"/>
        <v>5.8439488893882841E-2</v>
      </c>
      <c r="K199">
        <f t="shared" si="15"/>
        <v>3.415173862178256E-3</v>
      </c>
    </row>
    <row r="200" spans="4:11" x14ac:dyDescent="0.25">
      <c r="D200" s="15">
        <v>196</v>
      </c>
      <c r="E200" s="15">
        <v>0.25</v>
      </c>
      <c r="F200">
        <f t="shared" si="13"/>
        <v>0.28302264810112865</v>
      </c>
      <c r="G200" s="15">
        <f t="shared" si="16"/>
        <v>0.321888982646926</v>
      </c>
      <c r="H200" s="15">
        <v>0.25204163789690098</v>
      </c>
      <c r="I200" s="15">
        <v>0.26309140278375498</v>
      </c>
      <c r="J200">
        <f t="shared" si="14"/>
        <v>5.8797579863171023E-2</v>
      </c>
      <c r="K200">
        <f t="shared" si="15"/>
        <v>3.4571553977659746E-3</v>
      </c>
    </row>
    <row r="201" spans="4:11" x14ac:dyDescent="0.25">
      <c r="D201" s="15">
        <v>197</v>
      </c>
      <c r="E201" s="15">
        <v>0.25</v>
      </c>
      <c r="F201">
        <f t="shared" si="13"/>
        <v>0.28301092379345399</v>
      </c>
      <c r="G201" s="15">
        <f t="shared" si="16"/>
        <v>0.32180787854321385</v>
      </c>
      <c r="H201" s="15">
        <v>0.25196173679209999</v>
      </c>
      <c r="I201" s="15">
        <v>0.26266271767246901</v>
      </c>
      <c r="J201">
        <f t="shared" si="14"/>
        <v>5.914516087074484E-2</v>
      </c>
      <c r="K201">
        <f t="shared" si="15"/>
        <v>3.4981500544262866E-3</v>
      </c>
    </row>
    <row r="202" spans="4:11" x14ac:dyDescent="0.25">
      <c r="D202" s="15">
        <v>198</v>
      </c>
      <c r="E202" s="15">
        <v>0.25</v>
      </c>
      <c r="F202">
        <f t="shared" si="13"/>
        <v>0.28299973145299506</v>
      </c>
      <c r="G202" s="15">
        <f t="shared" si="16"/>
        <v>0.32172987999244013</v>
      </c>
      <c r="H202" s="15">
        <v>0.25188495676387002</v>
      </c>
      <c r="I202" s="15">
        <v>0.26224737888079702</v>
      </c>
      <c r="J202">
        <f t="shared" si="14"/>
        <v>5.9482501111643105E-2</v>
      </c>
      <c r="K202">
        <f t="shared" si="15"/>
        <v>3.5381679384966233E-3</v>
      </c>
    </row>
    <row r="203" spans="4:11" x14ac:dyDescent="0.25">
      <c r="D203" s="15">
        <v>199</v>
      </c>
      <c r="E203" s="15">
        <v>0.25</v>
      </c>
      <c r="F203">
        <f t="shared" si="13"/>
        <v>0.28298904694279414</v>
      </c>
      <c r="G203" s="15">
        <f t="shared" si="16"/>
        <v>0.32165487214787652</v>
      </c>
      <c r="H203" s="15">
        <v>0.251811176354303</v>
      </c>
      <c r="I203" s="15">
        <v>0.26184500713620101</v>
      </c>
      <c r="J203">
        <f t="shared" si="14"/>
        <v>5.9809865011675512E-2</v>
      </c>
      <c r="K203">
        <f t="shared" si="15"/>
        <v>3.5772199527148467E-3</v>
      </c>
    </row>
    <row r="204" spans="4:11" x14ac:dyDescent="0.25">
      <c r="D204" s="15">
        <v>200</v>
      </c>
      <c r="E204" s="15">
        <v>0.25</v>
      </c>
      <c r="F204">
        <f t="shared" si="13"/>
        <v>0.28297884722106015</v>
      </c>
      <c r="G204" s="15">
        <f t="shared" si="16"/>
        <v>0.32158274419124488</v>
      </c>
      <c r="H204" s="15">
        <v>0.25174027879134703</v>
      </c>
      <c r="I204" s="15">
        <v>0.26145523193724801</v>
      </c>
      <c r="J204">
        <f t="shared" si="14"/>
        <v>6.0127512253996873E-2</v>
      </c>
      <c r="K204">
        <f t="shared" si="15"/>
        <v>3.6153177298545443E-3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Estimate</vt:lpstr>
    </vt:vector>
  </TitlesOfParts>
  <Company>BYU Chemical Engineering Dept.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John Hedengren</cp:lastModifiedBy>
  <dcterms:created xsi:type="dcterms:W3CDTF">2003-09-10T14:38:17Z</dcterms:created>
  <dcterms:modified xsi:type="dcterms:W3CDTF">2016-03-23T17:57:30Z</dcterms:modified>
</cp:coreProperties>
</file>