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pmdaroy_cpp_edu/Documents/"/>
    </mc:Choice>
  </mc:AlternateContent>
  <xr:revisionPtr revIDLastSave="2111" documentId="8_{A6407D98-658E-4037-BD0D-AD354A0349F6}" xr6:coauthVersionLast="46" xr6:coauthVersionMax="46" xr10:uidLastSave="{38359D2A-7896-4289-AA07-C3ABBC007B96}"/>
  <bookViews>
    <workbookView xWindow="47200" yWindow="0" windowWidth="20000" windowHeight="21600" firstSheet="3" activeTab="6" xr2:uid="{00000000-000D-0000-FFFF-FFFF00000000}"/>
  </bookViews>
  <sheets>
    <sheet name="MASTER" sheetId="10" r:id="rId1"/>
    <sheet name="ANSWER KEY" sheetId="3" r:id="rId2"/>
    <sheet name="BY VISUALIZATION (2)" sheetId="21" r:id="rId3"/>
    <sheet name="BY VISUALIZATION" sheetId="13" r:id="rId4"/>
    <sheet name="Sheet1" sheetId="20" r:id="rId5"/>
    <sheet name="BY QUESTION" sheetId="11" r:id="rId6"/>
    <sheet name="BY WORKER" sheetId="12" r:id="rId7"/>
    <sheet name="AVERAGE" sheetId="15" r:id="rId8"/>
    <sheet name="DOT" sheetId="16" r:id="rId9"/>
    <sheet name="LINE" sheetId="17" r:id="rId10"/>
    <sheet name="NONE" sheetId="18" r:id="rId11"/>
    <sheet name="VALUE" sheetId="19" r:id="rId1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1" i="12" l="1"/>
  <c r="H2" i="16"/>
  <c r="H2" i="15"/>
  <c r="I2" i="15"/>
  <c r="F76" i="15"/>
  <c r="G76" i="15"/>
  <c r="F79" i="15"/>
  <c r="G79" i="15"/>
  <c r="F81" i="15"/>
  <c r="G81" i="15"/>
  <c r="F82" i="15"/>
  <c r="G82" i="15"/>
  <c r="F91" i="15"/>
  <c r="G91" i="15"/>
  <c r="F96" i="15"/>
  <c r="G96" i="15"/>
  <c r="F97" i="15"/>
  <c r="G97" i="15"/>
  <c r="F100" i="15"/>
  <c r="G100" i="15"/>
  <c r="F492" i="21"/>
  <c r="G492" i="21"/>
  <c r="K492" i="21"/>
  <c r="F493" i="21"/>
  <c r="G493" i="21"/>
  <c r="F494" i="21"/>
  <c r="G494" i="21"/>
  <c r="F495" i="21"/>
  <c r="G495" i="21"/>
  <c r="K495" i="21"/>
  <c r="F496" i="21"/>
  <c r="G496" i="21"/>
  <c r="F497" i="21"/>
  <c r="G497" i="21"/>
  <c r="F498" i="21"/>
  <c r="G498" i="21"/>
  <c r="F499" i="21"/>
  <c r="G499" i="21"/>
  <c r="F500" i="21"/>
  <c r="G500" i="21"/>
  <c r="F501" i="21"/>
  <c r="G501" i="21"/>
  <c r="F502" i="21"/>
  <c r="G502" i="21"/>
  <c r="F503" i="21"/>
  <c r="G503" i="21"/>
  <c r="F504" i="21"/>
  <c r="G504" i="21"/>
  <c r="F505" i="21"/>
  <c r="G505" i="21"/>
  <c r="F506" i="21"/>
  <c r="G506" i="21"/>
  <c r="F507" i="21"/>
  <c r="G507" i="21"/>
  <c r="F508" i="21"/>
  <c r="G508" i="21"/>
  <c r="F509" i="21"/>
  <c r="G509" i="21"/>
  <c r="F510" i="21"/>
  <c r="G510" i="21"/>
  <c r="F511" i="21"/>
  <c r="G511" i="21"/>
  <c r="F512" i="21"/>
  <c r="G512" i="21"/>
  <c r="F513" i="21"/>
  <c r="G513" i="21"/>
  <c r="F514" i="21"/>
  <c r="G514" i="21"/>
  <c r="F515" i="21"/>
  <c r="G515" i="21"/>
  <c r="F516" i="21"/>
  <c r="G516" i="21"/>
  <c r="F517" i="21"/>
  <c r="G517" i="21"/>
  <c r="F518" i="21"/>
  <c r="G518" i="21"/>
  <c r="F519" i="21"/>
  <c r="G519" i="21"/>
  <c r="F520" i="21"/>
  <c r="G520" i="21"/>
  <c r="F521" i="21"/>
  <c r="G521" i="21"/>
  <c r="F522" i="21"/>
  <c r="G522" i="21"/>
  <c r="F523" i="21"/>
  <c r="G523" i="21"/>
  <c r="F524" i="21"/>
  <c r="G524" i="21"/>
  <c r="F525" i="21"/>
  <c r="G525" i="21"/>
  <c r="F526" i="21"/>
  <c r="G526" i="21"/>
  <c r="F527" i="21"/>
  <c r="G527" i="21"/>
  <c r="F528" i="21"/>
  <c r="G528" i="21"/>
  <c r="F529" i="21"/>
  <c r="G529" i="21"/>
  <c r="F530" i="21"/>
  <c r="G530" i="21"/>
  <c r="F531" i="21"/>
  <c r="G531" i="21"/>
  <c r="F532" i="21"/>
  <c r="G532" i="21"/>
  <c r="F533" i="21"/>
  <c r="G533" i="21"/>
  <c r="F534" i="21"/>
  <c r="G534" i="21"/>
  <c r="F535" i="21"/>
  <c r="G535" i="21"/>
  <c r="F536" i="21"/>
  <c r="G536" i="21"/>
  <c r="F537" i="21"/>
  <c r="G537" i="21"/>
  <c r="F538" i="21"/>
  <c r="G538" i="21"/>
  <c r="F539" i="21"/>
  <c r="G539" i="21"/>
  <c r="F540" i="21"/>
  <c r="G540" i="21"/>
  <c r="F541" i="21"/>
  <c r="G541" i="21"/>
  <c r="F542" i="21"/>
  <c r="G542" i="21"/>
  <c r="F543" i="21"/>
  <c r="G543" i="21"/>
  <c r="F544" i="21"/>
  <c r="G544" i="21"/>
  <c r="F545" i="21"/>
  <c r="G545" i="21"/>
  <c r="F546" i="21"/>
  <c r="G546" i="21"/>
  <c r="F547" i="21"/>
  <c r="G547" i="21"/>
  <c r="F548" i="21"/>
  <c r="G548" i="21"/>
  <c r="F549" i="21"/>
  <c r="G549" i="21"/>
  <c r="F550" i="21"/>
  <c r="G550" i="21"/>
  <c r="F551" i="21"/>
  <c r="G551" i="21"/>
  <c r="F552" i="21"/>
  <c r="G552" i="21"/>
  <c r="F553" i="21"/>
  <c r="G553" i="21"/>
  <c r="F554" i="21"/>
  <c r="G554" i="21"/>
  <c r="F555" i="21"/>
  <c r="G555" i="21"/>
  <c r="F556" i="21"/>
  <c r="G556" i="21"/>
  <c r="F557" i="21"/>
  <c r="G557" i="21"/>
  <c r="F558" i="21"/>
  <c r="G558" i="21"/>
  <c r="F559" i="21"/>
  <c r="G559" i="21"/>
  <c r="F560" i="21"/>
  <c r="G560" i="21"/>
  <c r="F561" i="21"/>
  <c r="G561" i="21"/>
  <c r="F562" i="21"/>
  <c r="G562" i="21"/>
  <c r="F563" i="21"/>
  <c r="G563" i="21"/>
  <c r="F564" i="21"/>
  <c r="G564" i="21"/>
  <c r="F565" i="21"/>
  <c r="G565" i="21"/>
  <c r="F566" i="21"/>
  <c r="G566" i="21"/>
  <c r="F567" i="21"/>
  <c r="G567" i="21"/>
  <c r="F568" i="21"/>
  <c r="G568" i="21"/>
  <c r="F569" i="21"/>
  <c r="G569" i="21"/>
  <c r="F570" i="21"/>
  <c r="G570" i="21"/>
  <c r="F571" i="21"/>
  <c r="G571" i="21"/>
  <c r="F572" i="21"/>
  <c r="G572" i="21"/>
  <c r="F573" i="21"/>
  <c r="G573" i="21"/>
  <c r="F574" i="21"/>
  <c r="G574" i="21"/>
  <c r="F575" i="21"/>
  <c r="G575" i="21"/>
  <c r="F576" i="21"/>
  <c r="G576" i="21"/>
  <c r="F577" i="21"/>
  <c r="G577" i="21"/>
  <c r="F578" i="21"/>
  <c r="G578" i="21"/>
  <c r="F579" i="21"/>
  <c r="G579" i="21"/>
  <c r="F580" i="21"/>
  <c r="G580" i="21"/>
  <c r="F581" i="21"/>
  <c r="G581" i="21"/>
  <c r="F582" i="21"/>
  <c r="G582" i="21"/>
  <c r="F583" i="21"/>
  <c r="G583" i="21"/>
  <c r="F584" i="21"/>
  <c r="G584" i="21"/>
  <c r="F585" i="21"/>
  <c r="G585" i="21"/>
  <c r="F586" i="21"/>
  <c r="G586" i="21"/>
  <c r="F587" i="21"/>
  <c r="G587" i="21"/>
  <c r="F588" i="21"/>
  <c r="G588" i="21"/>
  <c r="F589" i="21"/>
  <c r="G589" i="21"/>
  <c r="F590" i="21"/>
  <c r="G590" i="21"/>
  <c r="F591" i="21"/>
  <c r="G591" i="21"/>
  <c r="F592" i="21"/>
  <c r="G592" i="21"/>
  <c r="F593" i="21"/>
  <c r="G593" i="21"/>
  <c r="F594" i="21"/>
  <c r="G594" i="21"/>
  <c r="F595" i="21"/>
  <c r="G595" i="21"/>
  <c r="F596" i="21"/>
  <c r="G596" i="21"/>
  <c r="F597" i="21"/>
  <c r="G597" i="21"/>
  <c r="F598" i="21"/>
  <c r="G598" i="21"/>
  <c r="F599" i="21"/>
  <c r="G599" i="21"/>
  <c r="F600" i="21"/>
  <c r="G600" i="21"/>
  <c r="F601" i="21"/>
  <c r="G601" i="21"/>
  <c r="F602" i="21"/>
  <c r="G602" i="21"/>
  <c r="F603" i="21"/>
  <c r="G603" i="21"/>
  <c r="F604" i="21"/>
  <c r="G604" i="21"/>
  <c r="F605" i="21"/>
  <c r="G605" i="21"/>
  <c r="F606" i="21"/>
  <c r="G606" i="21"/>
  <c r="F607" i="21"/>
  <c r="G607" i="21"/>
  <c r="F608" i="21"/>
  <c r="G608" i="21"/>
  <c r="F609" i="21"/>
  <c r="G609" i="21"/>
  <c r="F610" i="21"/>
  <c r="G610" i="21"/>
  <c r="F611" i="21"/>
  <c r="G611" i="21"/>
  <c r="F612" i="21"/>
  <c r="G612" i="21"/>
  <c r="F613" i="21"/>
  <c r="G613" i="21"/>
  <c r="F614" i="21"/>
  <c r="G614" i="21"/>
  <c r="F615" i="21"/>
  <c r="G615" i="21"/>
  <c r="F616" i="21"/>
  <c r="G616" i="21"/>
  <c r="F617" i="21"/>
  <c r="G617" i="21"/>
  <c r="F618" i="21"/>
  <c r="G618" i="21"/>
  <c r="F619" i="21"/>
  <c r="G619" i="21"/>
  <c r="F620" i="21"/>
  <c r="G620" i="21"/>
  <c r="F621" i="21"/>
  <c r="G621" i="21"/>
  <c r="F622" i="21"/>
  <c r="G622" i="21"/>
  <c r="F623" i="21"/>
  <c r="G623" i="21"/>
  <c r="F624" i="21"/>
  <c r="G624" i="21"/>
  <c r="F625" i="21"/>
  <c r="G625" i="21"/>
  <c r="F251" i="21"/>
  <c r="G251" i="21"/>
  <c r="F252" i="21"/>
  <c r="G252" i="21"/>
  <c r="K252" i="21"/>
  <c r="F253" i="21"/>
  <c r="G253" i="21"/>
  <c r="F254" i="21"/>
  <c r="G254" i="21"/>
  <c r="F255" i="21"/>
  <c r="G255" i="21"/>
  <c r="K255" i="21"/>
  <c r="F256" i="21"/>
  <c r="G256" i="21"/>
  <c r="F257" i="21"/>
  <c r="G257" i="21"/>
  <c r="F258" i="21"/>
  <c r="G258" i="21"/>
  <c r="F259" i="21"/>
  <c r="G259" i="21"/>
  <c r="F260" i="21"/>
  <c r="G260" i="21"/>
  <c r="F261" i="21"/>
  <c r="G261" i="21"/>
  <c r="F262" i="21"/>
  <c r="G262" i="21"/>
  <c r="F263" i="21"/>
  <c r="G263" i="21"/>
  <c r="F264" i="21"/>
  <c r="G264" i="21"/>
  <c r="F265" i="21"/>
  <c r="G265" i="21"/>
  <c r="F266" i="21"/>
  <c r="G266" i="21"/>
  <c r="F267" i="21"/>
  <c r="G267" i="21"/>
  <c r="F268" i="21"/>
  <c r="G268" i="21"/>
  <c r="F269" i="21"/>
  <c r="G269" i="21"/>
  <c r="F270" i="21"/>
  <c r="G270" i="21"/>
  <c r="F271" i="21"/>
  <c r="G271" i="21"/>
  <c r="F272" i="21"/>
  <c r="G272" i="21"/>
  <c r="F273" i="21"/>
  <c r="G273" i="21"/>
  <c r="F274" i="21"/>
  <c r="G274" i="21"/>
  <c r="F275" i="21"/>
  <c r="G275" i="21"/>
  <c r="F276" i="21"/>
  <c r="G276" i="21"/>
  <c r="F277" i="21"/>
  <c r="G277" i="21"/>
  <c r="F278" i="21"/>
  <c r="G278" i="21"/>
  <c r="F279" i="21"/>
  <c r="G279" i="21"/>
  <c r="F280" i="21"/>
  <c r="G280" i="21"/>
  <c r="F281" i="21"/>
  <c r="G281" i="21"/>
  <c r="F282" i="21"/>
  <c r="G282" i="21"/>
  <c r="F283" i="21"/>
  <c r="G283" i="21"/>
  <c r="F284" i="21"/>
  <c r="G284" i="21"/>
  <c r="F285" i="21"/>
  <c r="G285" i="21"/>
  <c r="F286" i="21"/>
  <c r="G286" i="21"/>
  <c r="F287" i="21"/>
  <c r="G287" i="21"/>
  <c r="F288" i="21"/>
  <c r="G288" i="21"/>
  <c r="F289" i="21"/>
  <c r="G289" i="21"/>
  <c r="F290" i="21"/>
  <c r="G290" i="21"/>
  <c r="F291" i="21"/>
  <c r="G291" i="21"/>
  <c r="F292" i="21"/>
  <c r="G292" i="21"/>
  <c r="F293" i="21"/>
  <c r="G293" i="21"/>
  <c r="F294" i="21"/>
  <c r="G294" i="21"/>
  <c r="F295" i="21"/>
  <c r="G295" i="21"/>
  <c r="F296" i="21"/>
  <c r="G296" i="21"/>
  <c r="F297" i="21"/>
  <c r="G297" i="21"/>
  <c r="F298" i="21"/>
  <c r="G298" i="21"/>
  <c r="F299" i="21"/>
  <c r="G299" i="21"/>
  <c r="F300" i="21"/>
  <c r="G300" i="21"/>
  <c r="F301" i="21"/>
  <c r="G301" i="21"/>
  <c r="F302" i="21"/>
  <c r="G302" i="21"/>
  <c r="F303" i="21"/>
  <c r="G303" i="21"/>
  <c r="F304" i="21"/>
  <c r="G304" i="21"/>
  <c r="F305" i="21"/>
  <c r="G305" i="21"/>
  <c r="F306" i="21"/>
  <c r="G306" i="21"/>
  <c r="F307" i="21"/>
  <c r="G307" i="21"/>
  <c r="F308" i="21"/>
  <c r="G308" i="21"/>
  <c r="F309" i="21"/>
  <c r="G309" i="21"/>
  <c r="F310" i="21"/>
  <c r="G310" i="21"/>
  <c r="F311" i="21"/>
  <c r="G311" i="21"/>
  <c r="F312" i="21"/>
  <c r="G312" i="21"/>
  <c r="F313" i="21"/>
  <c r="G313" i="21"/>
  <c r="F314" i="21"/>
  <c r="G314" i="21"/>
  <c r="F315" i="21"/>
  <c r="G315" i="21"/>
  <c r="F316" i="21"/>
  <c r="G316" i="21"/>
  <c r="F317" i="21"/>
  <c r="G317" i="21"/>
  <c r="F318" i="21"/>
  <c r="G318" i="21"/>
  <c r="F319" i="21"/>
  <c r="G319" i="21"/>
  <c r="F320" i="21"/>
  <c r="G320" i="21"/>
  <c r="F321" i="21"/>
  <c r="G321" i="21"/>
  <c r="F322" i="21"/>
  <c r="G322" i="21"/>
  <c r="F323" i="21"/>
  <c r="G323" i="21"/>
  <c r="F324" i="21"/>
  <c r="G324" i="21"/>
  <c r="F325" i="21"/>
  <c r="G325" i="21"/>
  <c r="F326" i="21"/>
  <c r="G326" i="21"/>
  <c r="F327" i="21"/>
  <c r="G327" i="21"/>
  <c r="F328" i="21"/>
  <c r="G328" i="21"/>
  <c r="F329" i="21"/>
  <c r="G329" i="21"/>
  <c r="F330" i="21"/>
  <c r="G330" i="21"/>
  <c r="F331" i="21"/>
  <c r="G331" i="21"/>
  <c r="F332" i="21"/>
  <c r="G332" i="21"/>
  <c r="F333" i="21"/>
  <c r="G333" i="21"/>
  <c r="F334" i="21"/>
  <c r="G334" i="21"/>
  <c r="F335" i="21"/>
  <c r="G335" i="21"/>
  <c r="F336" i="21"/>
  <c r="G336" i="21"/>
  <c r="F337" i="21"/>
  <c r="G337" i="21"/>
  <c r="F338" i="21"/>
  <c r="G338" i="21"/>
  <c r="F339" i="21"/>
  <c r="G339" i="21"/>
  <c r="F340" i="21"/>
  <c r="G340" i="21"/>
  <c r="F341" i="21"/>
  <c r="G341" i="21"/>
  <c r="F342" i="21"/>
  <c r="G342" i="21"/>
  <c r="F343" i="21"/>
  <c r="G343" i="21"/>
  <c r="F344" i="21"/>
  <c r="G344" i="21"/>
  <c r="F345" i="21"/>
  <c r="G345" i="21"/>
  <c r="F346" i="21"/>
  <c r="G346" i="21"/>
  <c r="F347" i="21"/>
  <c r="G347" i="21"/>
  <c r="F348" i="21"/>
  <c r="G348" i="21"/>
  <c r="F349" i="21"/>
  <c r="G349" i="21"/>
  <c r="F350" i="21"/>
  <c r="G350" i="21"/>
  <c r="F351" i="21"/>
  <c r="G351" i="21"/>
  <c r="F355" i="21"/>
  <c r="G355" i="21"/>
  <c r="F356" i="21"/>
  <c r="G356" i="21"/>
  <c r="F357" i="21"/>
  <c r="G357" i="21"/>
  <c r="F358" i="21"/>
  <c r="G358" i="21"/>
  <c r="F359" i="21"/>
  <c r="G359" i="21"/>
  <c r="F360" i="21"/>
  <c r="G360" i="21"/>
  <c r="F361" i="21"/>
  <c r="G361" i="21"/>
  <c r="F362" i="21"/>
  <c r="G362" i="21"/>
  <c r="F363" i="21"/>
  <c r="G363" i="21"/>
  <c r="F364" i="21"/>
  <c r="G364" i="21"/>
  <c r="F365" i="21"/>
  <c r="G365" i="21"/>
  <c r="F366" i="21"/>
  <c r="G366" i="21"/>
  <c r="F367" i="21"/>
  <c r="G367" i="21"/>
  <c r="F368" i="21"/>
  <c r="G368" i="21"/>
  <c r="F369" i="21"/>
  <c r="G369" i="21"/>
  <c r="F370" i="21"/>
  <c r="G370" i="21"/>
  <c r="F371" i="21"/>
  <c r="G371" i="21"/>
  <c r="F372" i="21"/>
  <c r="G372" i="21"/>
  <c r="F373" i="21"/>
  <c r="G373" i="21"/>
  <c r="F374" i="21"/>
  <c r="G374" i="21"/>
  <c r="F375" i="21"/>
  <c r="G375" i="21"/>
  <c r="F376" i="21"/>
  <c r="G376" i="21"/>
  <c r="F377" i="21"/>
  <c r="G377" i="21"/>
  <c r="F378" i="21"/>
  <c r="G378" i="21"/>
  <c r="F379" i="21"/>
  <c r="G379" i="21"/>
  <c r="F380" i="21"/>
  <c r="G380" i="21"/>
  <c r="F381" i="21"/>
  <c r="G381" i="21"/>
  <c r="F382" i="21"/>
  <c r="G382" i="21"/>
  <c r="F383" i="21"/>
  <c r="G383" i="21"/>
  <c r="F384" i="21"/>
  <c r="G384" i="21"/>
  <c r="F385" i="21"/>
  <c r="G385" i="21"/>
  <c r="F386" i="21"/>
  <c r="G386" i="21"/>
  <c r="F387" i="21"/>
  <c r="G387" i="21"/>
  <c r="F388" i="21"/>
  <c r="G388" i="21"/>
  <c r="F389" i="21"/>
  <c r="G389" i="21"/>
  <c r="F390" i="21"/>
  <c r="G390" i="21"/>
  <c r="F391" i="21"/>
  <c r="G391" i="21"/>
  <c r="F392" i="21"/>
  <c r="G392" i="21"/>
  <c r="F393" i="21"/>
  <c r="G393" i="21"/>
  <c r="F394" i="21"/>
  <c r="G394" i="21"/>
  <c r="F395" i="21"/>
  <c r="G395" i="21"/>
  <c r="F396" i="21"/>
  <c r="G396" i="21"/>
  <c r="F397" i="21"/>
  <c r="G397" i="21"/>
  <c r="F398" i="21"/>
  <c r="G398" i="21"/>
  <c r="F399" i="21"/>
  <c r="G399" i="21"/>
  <c r="F400" i="21"/>
  <c r="G400" i="21"/>
  <c r="F401" i="21"/>
  <c r="G401" i="21"/>
  <c r="F402" i="21"/>
  <c r="G402" i="21"/>
  <c r="F403" i="21"/>
  <c r="G403" i="21"/>
  <c r="F404" i="21"/>
  <c r="G404" i="21"/>
  <c r="F405" i="21"/>
  <c r="G405" i="21"/>
  <c r="F406" i="21"/>
  <c r="G406" i="21"/>
  <c r="F407" i="21"/>
  <c r="G407" i="21"/>
  <c r="F408" i="21"/>
  <c r="G408" i="21"/>
  <c r="F409" i="21"/>
  <c r="G409" i="21"/>
  <c r="F410" i="21"/>
  <c r="G410" i="21"/>
  <c r="F411" i="21"/>
  <c r="G411" i="21"/>
  <c r="F412" i="21"/>
  <c r="G412" i="21"/>
  <c r="F413" i="21"/>
  <c r="G413" i="21"/>
  <c r="F414" i="21"/>
  <c r="G414" i="21"/>
  <c r="F415" i="21"/>
  <c r="G415" i="21"/>
  <c r="F416" i="21"/>
  <c r="G416" i="21"/>
  <c r="F417" i="21"/>
  <c r="G417" i="21"/>
  <c r="F418" i="21"/>
  <c r="G418" i="21"/>
  <c r="F419" i="21"/>
  <c r="G419" i="21"/>
  <c r="F420" i="21"/>
  <c r="G420" i="21"/>
  <c r="F421" i="21"/>
  <c r="G421" i="21"/>
  <c r="F422" i="21"/>
  <c r="G422" i="21"/>
  <c r="F423" i="21"/>
  <c r="G423" i="21"/>
  <c r="F424" i="21"/>
  <c r="G424" i="21"/>
  <c r="F425" i="21"/>
  <c r="G425" i="21"/>
  <c r="F426" i="21"/>
  <c r="G426" i="21"/>
  <c r="F427" i="21"/>
  <c r="G427" i="21"/>
  <c r="F428" i="21"/>
  <c r="G428" i="21"/>
  <c r="F429" i="21"/>
  <c r="G429" i="21"/>
  <c r="F430" i="21"/>
  <c r="G430" i="21"/>
  <c r="F431" i="21"/>
  <c r="G431" i="21"/>
  <c r="F432" i="21"/>
  <c r="G432" i="21"/>
  <c r="F433" i="21"/>
  <c r="G433" i="21"/>
  <c r="F434" i="21"/>
  <c r="G434" i="21"/>
  <c r="F435" i="21"/>
  <c r="G435" i="21"/>
  <c r="F436" i="21"/>
  <c r="G436" i="21"/>
  <c r="F437" i="21"/>
  <c r="G437" i="21"/>
  <c r="F438" i="21"/>
  <c r="G438" i="21"/>
  <c r="F439" i="21"/>
  <c r="G439" i="21"/>
  <c r="F440" i="21"/>
  <c r="G440" i="21"/>
  <c r="F441" i="21"/>
  <c r="G441" i="21"/>
  <c r="F442" i="21"/>
  <c r="G442" i="21"/>
  <c r="F443" i="21"/>
  <c r="G443" i="21"/>
  <c r="F444" i="21"/>
  <c r="G444" i="21"/>
  <c r="F445" i="21"/>
  <c r="G445" i="21"/>
  <c r="F446" i="21"/>
  <c r="G446" i="21"/>
  <c r="F447" i="21"/>
  <c r="G447" i="21"/>
  <c r="F448" i="21"/>
  <c r="G448" i="21"/>
  <c r="F449" i="21"/>
  <c r="G449" i="21"/>
  <c r="F450" i="21"/>
  <c r="G450" i="21"/>
  <c r="F451" i="21"/>
  <c r="G451" i="21"/>
  <c r="F452" i="21"/>
  <c r="G452" i="21"/>
  <c r="F453" i="21"/>
  <c r="G453" i="21"/>
  <c r="F454" i="21"/>
  <c r="G454" i="21"/>
  <c r="F455" i="21"/>
  <c r="G455" i="21"/>
  <c r="F456" i="21"/>
  <c r="G456" i="21"/>
  <c r="F457" i="21"/>
  <c r="G457" i="21"/>
  <c r="F458" i="21"/>
  <c r="G458" i="21"/>
  <c r="F459" i="21"/>
  <c r="G459" i="21"/>
  <c r="F460" i="21"/>
  <c r="G460" i="21"/>
  <c r="F461" i="21"/>
  <c r="G461" i="21"/>
  <c r="F462" i="21"/>
  <c r="G462" i="21"/>
  <c r="F463" i="21"/>
  <c r="G463" i="21"/>
  <c r="F464" i="21"/>
  <c r="G464" i="21"/>
  <c r="F465" i="21"/>
  <c r="G465" i="21"/>
  <c r="F466" i="21"/>
  <c r="G466" i="21"/>
  <c r="F467" i="21"/>
  <c r="G467" i="21"/>
  <c r="F468" i="21"/>
  <c r="G468" i="21"/>
  <c r="F469" i="21"/>
  <c r="G469" i="21"/>
  <c r="F470" i="21"/>
  <c r="G470" i="21"/>
  <c r="F471" i="21"/>
  <c r="G471" i="21"/>
  <c r="F472" i="21"/>
  <c r="G472" i="21"/>
  <c r="F473" i="21"/>
  <c r="G473" i="21"/>
  <c r="F474" i="21"/>
  <c r="G474" i="21"/>
  <c r="F475" i="21"/>
  <c r="G475" i="21"/>
  <c r="F476" i="21"/>
  <c r="G476" i="21"/>
  <c r="F477" i="21"/>
  <c r="G477" i="21"/>
  <c r="F478" i="21"/>
  <c r="G478" i="21"/>
  <c r="F479" i="21"/>
  <c r="G479" i="21"/>
  <c r="F480" i="21"/>
  <c r="G480" i="21"/>
  <c r="F481" i="21"/>
  <c r="G481" i="21"/>
  <c r="F482" i="21"/>
  <c r="G482" i="21"/>
  <c r="F483" i="21"/>
  <c r="G483" i="21"/>
  <c r="F484" i="21"/>
  <c r="G484" i="21"/>
  <c r="F485" i="21"/>
  <c r="G485" i="21"/>
  <c r="F486" i="21"/>
  <c r="G486" i="21"/>
  <c r="F487" i="21"/>
  <c r="G487" i="21"/>
  <c r="F488" i="21"/>
  <c r="G488" i="21"/>
  <c r="F489" i="21"/>
  <c r="G489" i="21"/>
  <c r="F490" i="21"/>
  <c r="G490" i="21"/>
  <c r="F2" i="21"/>
  <c r="H2" i="21"/>
  <c r="F3" i="21"/>
  <c r="K3" i="21"/>
  <c r="F4" i="21"/>
  <c r="F5" i="21"/>
  <c r="F6" i="21"/>
  <c r="K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H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H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G116" i="21"/>
  <c r="F117" i="21"/>
  <c r="G117" i="21"/>
  <c r="F118" i="21"/>
  <c r="G118" i="21"/>
  <c r="F119" i="21"/>
  <c r="G119" i="21"/>
  <c r="F120" i="21"/>
  <c r="G120" i="21"/>
  <c r="F121" i="21"/>
  <c r="G121" i="21"/>
  <c r="F122" i="21"/>
  <c r="G122" i="21"/>
  <c r="F123" i="21"/>
  <c r="G123" i="21"/>
  <c r="F124" i="21"/>
  <c r="G124" i="21"/>
  <c r="F125" i="21"/>
  <c r="G125" i="21"/>
  <c r="F126" i="21"/>
  <c r="G126" i="21"/>
  <c r="F127" i="21"/>
  <c r="G127" i="21"/>
  <c r="F128" i="21"/>
  <c r="G128" i="21"/>
  <c r="F129" i="21"/>
  <c r="G129" i="21"/>
  <c r="F130" i="21"/>
  <c r="G130" i="21"/>
  <c r="F131" i="21"/>
  <c r="G131" i="21"/>
  <c r="F132" i="21"/>
  <c r="G132" i="21"/>
  <c r="F133" i="21"/>
  <c r="G133" i="21"/>
  <c r="F134" i="21"/>
  <c r="G134" i="21"/>
  <c r="F135" i="21"/>
  <c r="G135" i="21"/>
  <c r="F136" i="21"/>
  <c r="G136" i="21"/>
  <c r="F137" i="21"/>
  <c r="G137" i="21"/>
  <c r="F138" i="21"/>
  <c r="G138" i="21"/>
  <c r="F139" i="21"/>
  <c r="G139" i="21"/>
  <c r="F140" i="21"/>
  <c r="G140" i="21"/>
  <c r="F141" i="21"/>
  <c r="G141" i="21"/>
  <c r="F142" i="21"/>
  <c r="G142" i="21"/>
  <c r="F143" i="21"/>
  <c r="G143" i="21"/>
  <c r="F144" i="21"/>
  <c r="G144" i="21"/>
  <c r="F145" i="21"/>
  <c r="G145" i="21"/>
  <c r="F146" i="21"/>
  <c r="G146" i="21"/>
  <c r="F147" i="21"/>
  <c r="G147" i="21"/>
  <c r="F148" i="21"/>
  <c r="G148" i="21"/>
  <c r="F149" i="21"/>
  <c r="G149" i="21"/>
  <c r="F150" i="21"/>
  <c r="G150" i="21"/>
  <c r="F151" i="21"/>
  <c r="G151" i="21"/>
  <c r="F152" i="21"/>
  <c r="G152" i="21"/>
  <c r="F153" i="21"/>
  <c r="G153" i="21"/>
  <c r="F154" i="21"/>
  <c r="G154" i="21"/>
  <c r="F155" i="21"/>
  <c r="G155" i="21"/>
  <c r="F156" i="21"/>
  <c r="G156" i="21"/>
  <c r="F157" i="21"/>
  <c r="G157" i="21"/>
  <c r="F158" i="21"/>
  <c r="G158" i="21"/>
  <c r="F159" i="21"/>
  <c r="G159" i="21"/>
  <c r="F160" i="21"/>
  <c r="G160" i="21"/>
  <c r="F161" i="21"/>
  <c r="G161" i="21"/>
  <c r="F162" i="21"/>
  <c r="G162" i="21"/>
  <c r="F163" i="21"/>
  <c r="G163" i="21"/>
  <c r="F164" i="21"/>
  <c r="G164" i="21"/>
  <c r="F165" i="21"/>
  <c r="G165" i="21"/>
  <c r="F166" i="21"/>
  <c r="G166" i="21"/>
  <c r="F167" i="21"/>
  <c r="G167" i="21"/>
  <c r="F168" i="21"/>
  <c r="G168" i="21"/>
  <c r="F169" i="21"/>
  <c r="G169" i="21"/>
  <c r="F170" i="21"/>
  <c r="G170" i="21"/>
  <c r="F171" i="21"/>
  <c r="G171" i="21"/>
  <c r="F172" i="21"/>
  <c r="G172" i="21"/>
  <c r="F173" i="21"/>
  <c r="G173" i="21"/>
  <c r="F174" i="21"/>
  <c r="G174" i="21"/>
  <c r="F175" i="21"/>
  <c r="G175" i="21"/>
  <c r="F176" i="21"/>
  <c r="G176" i="21"/>
  <c r="F177" i="21"/>
  <c r="G177" i="21"/>
  <c r="F178" i="21"/>
  <c r="G178" i="21"/>
  <c r="F179" i="21"/>
  <c r="G179" i="21"/>
  <c r="F180" i="21"/>
  <c r="G180" i="21"/>
  <c r="F181" i="21"/>
  <c r="G181" i="21"/>
  <c r="F182" i="21"/>
  <c r="G182" i="21"/>
  <c r="F183" i="21"/>
  <c r="G183" i="21"/>
  <c r="F184" i="21"/>
  <c r="G184" i="21"/>
  <c r="F185" i="21"/>
  <c r="G185" i="21"/>
  <c r="F186" i="21"/>
  <c r="G186" i="21"/>
  <c r="F187" i="21"/>
  <c r="G187" i="21"/>
  <c r="F188" i="21"/>
  <c r="G188" i="21"/>
  <c r="F189" i="21"/>
  <c r="G189" i="21"/>
  <c r="F190" i="21"/>
  <c r="G190" i="21"/>
  <c r="F191" i="21"/>
  <c r="G191" i="21"/>
  <c r="F192" i="21"/>
  <c r="G192" i="21"/>
  <c r="F193" i="21"/>
  <c r="G193" i="21"/>
  <c r="F194" i="21"/>
  <c r="G194" i="21"/>
  <c r="F195" i="21"/>
  <c r="G195" i="21"/>
  <c r="F196" i="21"/>
  <c r="G196" i="21"/>
  <c r="F197" i="21"/>
  <c r="G197" i="21"/>
  <c r="F198" i="21"/>
  <c r="G198" i="21"/>
  <c r="F199" i="21"/>
  <c r="G199" i="21"/>
  <c r="F200" i="21"/>
  <c r="G200" i="21"/>
  <c r="F201" i="21"/>
  <c r="G201" i="21"/>
  <c r="F202" i="21"/>
  <c r="G202" i="21"/>
  <c r="F203" i="21"/>
  <c r="G203" i="21"/>
  <c r="F204" i="21"/>
  <c r="G204" i="21"/>
  <c r="F205" i="21"/>
  <c r="G205" i="21"/>
  <c r="F206" i="21"/>
  <c r="G206" i="21"/>
  <c r="F207" i="21"/>
  <c r="G207" i="21"/>
  <c r="F208" i="21"/>
  <c r="G208" i="21"/>
  <c r="F209" i="21"/>
  <c r="G209" i="21"/>
  <c r="F210" i="21"/>
  <c r="G210" i="21"/>
  <c r="F211" i="21"/>
  <c r="G211" i="21"/>
  <c r="F212" i="21"/>
  <c r="G212" i="21"/>
  <c r="F213" i="21"/>
  <c r="G213" i="21"/>
  <c r="F214" i="21"/>
  <c r="G214" i="21"/>
  <c r="F215" i="21"/>
  <c r="G215" i="21"/>
  <c r="F216" i="21"/>
  <c r="G216" i="21"/>
  <c r="F217" i="21"/>
  <c r="G217" i="21"/>
  <c r="F218" i="21"/>
  <c r="G218" i="21"/>
  <c r="F219" i="21"/>
  <c r="G219" i="21"/>
  <c r="F220" i="21"/>
  <c r="G220" i="21"/>
  <c r="F221" i="21"/>
  <c r="G221" i="21"/>
  <c r="F222" i="21"/>
  <c r="G222" i="21"/>
  <c r="F223" i="21"/>
  <c r="G223" i="21"/>
  <c r="F224" i="21"/>
  <c r="G224" i="21"/>
  <c r="F225" i="21"/>
  <c r="G225" i="21"/>
  <c r="F226" i="21"/>
  <c r="G226" i="21"/>
  <c r="F227" i="21"/>
  <c r="G227" i="21"/>
  <c r="F228" i="21"/>
  <c r="G228" i="21"/>
  <c r="F229" i="21"/>
  <c r="G229" i="21"/>
  <c r="F230" i="21"/>
  <c r="G230" i="21"/>
  <c r="F231" i="21"/>
  <c r="G231" i="21"/>
  <c r="F232" i="21"/>
  <c r="G232" i="21"/>
  <c r="F233" i="21"/>
  <c r="G233" i="21"/>
  <c r="F234" i="21"/>
  <c r="G234" i="21"/>
  <c r="F235" i="21"/>
  <c r="G235" i="21"/>
  <c r="F236" i="21"/>
  <c r="G236" i="21"/>
  <c r="F237" i="21"/>
  <c r="G237" i="21"/>
  <c r="F238" i="21"/>
  <c r="G238" i="21"/>
  <c r="F239" i="21"/>
  <c r="G239" i="21"/>
  <c r="F240" i="21"/>
  <c r="G240" i="21"/>
  <c r="F241" i="21"/>
  <c r="G241" i="21"/>
  <c r="F242" i="21"/>
  <c r="G242" i="21"/>
  <c r="F243" i="21"/>
  <c r="G243" i="21"/>
  <c r="F244" i="21"/>
  <c r="G244" i="21"/>
  <c r="F245" i="21"/>
  <c r="G245" i="21"/>
  <c r="F246" i="21"/>
  <c r="G246" i="21"/>
  <c r="F247" i="21"/>
  <c r="G247" i="21"/>
  <c r="F248" i="21"/>
  <c r="G248" i="21"/>
  <c r="F249" i="21"/>
  <c r="G249" i="21"/>
  <c r="K492" i="13"/>
  <c r="K495" i="13"/>
  <c r="K494" i="13"/>
  <c r="K255" i="13"/>
  <c r="K6" i="13"/>
  <c r="H111" i="11"/>
  <c r="H126" i="11"/>
  <c r="H91" i="11"/>
  <c r="H75" i="11"/>
  <c r="H61" i="11"/>
  <c r="H33" i="11"/>
  <c r="H2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6" i="11"/>
  <c r="G55" i="11"/>
  <c r="G54" i="11"/>
  <c r="G51" i="11"/>
  <c r="G45" i="11"/>
  <c r="G44" i="11"/>
  <c r="G43" i="11"/>
  <c r="G42" i="11"/>
  <c r="G41" i="11"/>
  <c r="G40" i="11"/>
  <c r="G37" i="11"/>
  <c r="G36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7" i="12"/>
  <c r="B427" i="12"/>
  <c r="B345" i="12"/>
  <c r="B4" i="12"/>
  <c r="B402" i="12"/>
  <c r="B433" i="12"/>
  <c r="B584" i="12"/>
  <c r="B593" i="12"/>
  <c r="B618" i="12"/>
  <c r="B350" i="12"/>
  <c r="B333" i="12"/>
  <c r="B305" i="12"/>
  <c r="B255" i="12"/>
  <c r="B230" i="12"/>
  <c r="B211" i="12"/>
  <c r="B137" i="12"/>
  <c r="B126" i="12"/>
  <c r="B75" i="12"/>
  <c r="G12" i="12"/>
  <c r="G723" i="12"/>
  <c r="G425" i="12"/>
  <c r="G402" i="12"/>
  <c r="G396" i="12"/>
  <c r="G350" i="12"/>
  <c r="G348" i="12"/>
  <c r="G345" i="12"/>
  <c r="G343" i="12"/>
  <c r="G341" i="12"/>
  <c r="G339" i="12"/>
  <c r="G333" i="12"/>
  <c r="G305" i="12"/>
  <c r="G303" i="12"/>
  <c r="G301" i="12"/>
  <c r="G299" i="12"/>
  <c r="G255" i="12"/>
  <c r="G253" i="12"/>
  <c r="G251" i="12"/>
  <c r="G230" i="12"/>
  <c r="G211" i="12"/>
  <c r="G137" i="12"/>
  <c r="G126" i="12"/>
  <c r="G75" i="12"/>
  <c r="G50" i="12"/>
  <c r="G47" i="12"/>
  <c r="K252" i="13"/>
  <c r="K3" i="13"/>
  <c r="I2" i="18"/>
  <c r="I2" i="17"/>
  <c r="I2" i="19"/>
  <c r="I2" i="16"/>
  <c r="F119" i="19"/>
  <c r="G119" i="19" s="1"/>
  <c r="F118" i="19"/>
  <c r="G118" i="19" s="1"/>
  <c r="F117" i="19"/>
  <c r="G117" i="19" s="1"/>
  <c r="F116" i="19"/>
  <c r="G116" i="19" s="1"/>
  <c r="F115" i="19"/>
  <c r="G115" i="19" s="1"/>
  <c r="F114" i="19"/>
  <c r="G114" i="19" s="1"/>
  <c r="F113" i="19"/>
  <c r="G113" i="19" s="1"/>
  <c r="F112" i="19"/>
  <c r="G112" i="19" s="1"/>
  <c r="F111" i="19"/>
  <c r="G111" i="19" s="1"/>
  <c r="F110" i="19"/>
  <c r="G110" i="19" s="1"/>
  <c r="F109" i="19"/>
  <c r="G109" i="19" s="1"/>
  <c r="F108" i="19"/>
  <c r="G108" i="19" s="1"/>
  <c r="F107" i="19"/>
  <c r="G107" i="19" s="1"/>
  <c r="F106" i="19"/>
  <c r="G106" i="19" s="1"/>
  <c r="F105" i="19"/>
  <c r="G105" i="19" s="1"/>
  <c r="F104" i="19"/>
  <c r="G104" i="19" s="1"/>
  <c r="F133" i="18"/>
  <c r="G133" i="18" s="1"/>
  <c r="F132" i="18"/>
  <c r="G132" i="18" s="1"/>
  <c r="F131" i="18"/>
  <c r="G131" i="18" s="1"/>
  <c r="F130" i="18"/>
  <c r="G130" i="18" s="1"/>
  <c r="F129" i="18"/>
  <c r="G129" i="18" s="1"/>
  <c r="F128" i="18"/>
  <c r="G128" i="18" s="1"/>
  <c r="F127" i="18"/>
  <c r="G127" i="18" s="1"/>
  <c r="F126" i="18"/>
  <c r="G126" i="18" s="1"/>
  <c r="F125" i="18"/>
  <c r="G125" i="18" s="1"/>
  <c r="F124" i="18"/>
  <c r="G124" i="18" s="1"/>
  <c r="F123" i="18"/>
  <c r="G123" i="18" s="1"/>
  <c r="F122" i="18"/>
  <c r="G122" i="18" s="1"/>
  <c r="F121" i="18"/>
  <c r="G121" i="18" s="1"/>
  <c r="F120" i="18"/>
  <c r="G120" i="18" s="1"/>
  <c r="F119" i="18"/>
  <c r="G119" i="18" s="1"/>
  <c r="F118" i="18"/>
  <c r="G118" i="18" s="1"/>
  <c r="F117" i="18"/>
  <c r="G117" i="18" s="1"/>
  <c r="F116" i="18"/>
  <c r="G116" i="18" s="1"/>
  <c r="F142" i="17"/>
  <c r="G142" i="17" s="1"/>
  <c r="F141" i="17"/>
  <c r="G141" i="17" s="1"/>
  <c r="F140" i="17"/>
  <c r="G140" i="17" s="1"/>
  <c r="F139" i="17"/>
  <c r="G139" i="17" s="1"/>
  <c r="F138" i="17"/>
  <c r="G138" i="17" s="1"/>
  <c r="F137" i="17"/>
  <c r="G137" i="17" s="1"/>
  <c r="F136" i="17"/>
  <c r="G136" i="17" s="1"/>
  <c r="F135" i="17"/>
  <c r="G135" i="17" s="1"/>
  <c r="F134" i="17"/>
  <c r="G134" i="17" s="1"/>
  <c r="F133" i="17"/>
  <c r="G133" i="17" s="1"/>
  <c r="F132" i="17"/>
  <c r="G132" i="17" s="1"/>
  <c r="F131" i="17"/>
  <c r="G131" i="17" s="1"/>
  <c r="F130" i="17"/>
  <c r="G130" i="17" s="1"/>
  <c r="F129" i="17"/>
  <c r="G129" i="17" s="1"/>
  <c r="F128" i="17"/>
  <c r="G128" i="17" s="1"/>
  <c r="F127" i="17"/>
  <c r="G127" i="17" s="1"/>
  <c r="F132" i="16"/>
  <c r="G132" i="16" s="1"/>
  <c r="F131" i="16"/>
  <c r="G131" i="16" s="1"/>
  <c r="F130" i="16"/>
  <c r="G130" i="16" s="1"/>
  <c r="F129" i="16"/>
  <c r="G129" i="16" s="1"/>
  <c r="F128" i="16"/>
  <c r="G128" i="16" s="1"/>
  <c r="F127" i="16"/>
  <c r="G127" i="16" s="1"/>
  <c r="F126" i="16"/>
  <c r="G126" i="16" s="1"/>
  <c r="F125" i="16"/>
  <c r="G125" i="16" s="1"/>
  <c r="F124" i="16"/>
  <c r="G124" i="16" s="1"/>
  <c r="F123" i="16"/>
  <c r="G123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F113" i="16"/>
  <c r="G113" i="16" s="1"/>
  <c r="F112" i="16"/>
  <c r="G112" i="16" s="1"/>
  <c r="F103" i="19"/>
  <c r="G103" i="19" s="1"/>
  <c r="F102" i="19"/>
  <c r="G102" i="19" s="1"/>
  <c r="F101" i="19"/>
  <c r="G101" i="19" s="1"/>
  <c r="F100" i="19"/>
  <c r="G100" i="19" s="1"/>
  <c r="F99" i="19"/>
  <c r="G99" i="19" s="1"/>
  <c r="F98" i="19"/>
  <c r="G98" i="19" s="1"/>
  <c r="F97" i="19"/>
  <c r="G97" i="19" s="1"/>
  <c r="F96" i="19"/>
  <c r="G96" i="19" s="1"/>
  <c r="F95" i="19"/>
  <c r="G95" i="19" s="1"/>
  <c r="F94" i="19"/>
  <c r="G94" i="19" s="1"/>
  <c r="F93" i="19"/>
  <c r="G93" i="19" s="1"/>
  <c r="F92" i="19"/>
  <c r="G92" i="19" s="1"/>
  <c r="F91" i="19"/>
  <c r="G91" i="19" s="1"/>
  <c r="F90" i="19"/>
  <c r="G90" i="19" s="1"/>
  <c r="F89" i="19"/>
  <c r="G89" i="19" s="1"/>
  <c r="F88" i="19"/>
  <c r="G88" i="19" s="1"/>
  <c r="F87" i="19"/>
  <c r="G87" i="19" s="1"/>
  <c r="F86" i="19"/>
  <c r="G86" i="19" s="1"/>
  <c r="F115" i="18"/>
  <c r="G115" i="18" s="1"/>
  <c r="F114" i="18"/>
  <c r="G114" i="18" s="1"/>
  <c r="F113" i="18"/>
  <c r="G113" i="18" s="1"/>
  <c r="F112" i="18"/>
  <c r="G112" i="18" s="1"/>
  <c r="F111" i="18"/>
  <c r="G111" i="18" s="1"/>
  <c r="F110" i="18"/>
  <c r="G110" i="18" s="1"/>
  <c r="F109" i="18"/>
  <c r="G109" i="18" s="1"/>
  <c r="F108" i="18"/>
  <c r="G108" i="18" s="1"/>
  <c r="F107" i="18"/>
  <c r="G107" i="18" s="1"/>
  <c r="F106" i="18"/>
  <c r="G106" i="18" s="1"/>
  <c r="F105" i="18"/>
  <c r="G105" i="18" s="1"/>
  <c r="F104" i="18"/>
  <c r="G104" i="18" s="1"/>
  <c r="F103" i="18"/>
  <c r="G103" i="18" s="1"/>
  <c r="F102" i="18"/>
  <c r="G102" i="18" s="1"/>
  <c r="F101" i="18"/>
  <c r="G101" i="18" s="1"/>
  <c r="F100" i="18"/>
  <c r="G100" i="18" s="1"/>
  <c r="F111" i="16"/>
  <c r="G111" i="16" s="1"/>
  <c r="F110" i="16"/>
  <c r="G110" i="16" s="1"/>
  <c r="F109" i="16"/>
  <c r="G109" i="16" s="1"/>
  <c r="F108" i="16"/>
  <c r="G108" i="16" s="1"/>
  <c r="F107" i="16"/>
  <c r="G107" i="16" s="1"/>
  <c r="F106" i="16"/>
  <c r="G106" i="16" s="1"/>
  <c r="F105" i="16"/>
  <c r="G105" i="16" s="1"/>
  <c r="F104" i="16"/>
  <c r="G104" i="16" s="1"/>
  <c r="F103" i="16"/>
  <c r="G103" i="16" s="1"/>
  <c r="F102" i="16"/>
  <c r="G102" i="16" s="1"/>
  <c r="F101" i="16"/>
  <c r="G101" i="16" s="1"/>
  <c r="F85" i="19"/>
  <c r="G85" i="19" s="1"/>
  <c r="F84" i="19"/>
  <c r="G84" i="19" s="1"/>
  <c r="F83" i="19"/>
  <c r="G83" i="19" s="1"/>
  <c r="F82" i="19"/>
  <c r="G82" i="19" s="1"/>
  <c r="F81" i="19"/>
  <c r="G81" i="19" s="1"/>
  <c r="F80" i="19"/>
  <c r="G80" i="19" s="1"/>
  <c r="F79" i="19"/>
  <c r="G79" i="19" s="1"/>
  <c r="F78" i="19"/>
  <c r="G78" i="19" s="1"/>
  <c r="F77" i="19"/>
  <c r="G77" i="19" s="1"/>
  <c r="F76" i="19"/>
  <c r="G76" i="19" s="1"/>
  <c r="F75" i="19"/>
  <c r="G75" i="19" s="1"/>
  <c r="F74" i="19"/>
  <c r="G74" i="19" s="1"/>
  <c r="F73" i="19"/>
  <c r="G73" i="19" s="1"/>
  <c r="F72" i="19"/>
  <c r="G72" i="19" s="1"/>
  <c r="F71" i="19"/>
  <c r="G71" i="19" s="1"/>
  <c r="F99" i="18"/>
  <c r="G99" i="18" s="1"/>
  <c r="F98" i="18"/>
  <c r="G98" i="18" s="1"/>
  <c r="F97" i="18"/>
  <c r="G97" i="18" s="1"/>
  <c r="F96" i="18"/>
  <c r="G96" i="18" s="1"/>
  <c r="F95" i="18"/>
  <c r="G95" i="18" s="1"/>
  <c r="F94" i="18"/>
  <c r="G94" i="18" s="1"/>
  <c r="F93" i="18"/>
  <c r="G93" i="18" s="1"/>
  <c r="F92" i="18"/>
  <c r="G92" i="18" s="1"/>
  <c r="F91" i="18"/>
  <c r="G91" i="18" s="1"/>
  <c r="F90" i="18"/>
  <c r="G90" i="18" s="1"/>
  <c r="F89" i="18"/>
  <c r="G89" i="18" s="1"/>
  <c r="F88" i="18"/>
  <c r="G88" i="18" s="1"/>
  <c r="F87" i="18"/>
  <c r="G87" i="18" s="1"/>
  <c r="F86" i="18"/>
  <c r="G86" i="18" s="1"/>
  <c r="F85" i="18"/>
  <c r="G85" i="18" s="1"/>
  <c r="F84" i="18"/>
  <c r="G84" i="18" s="1"/>
  <c r="F83" i="18"/>
  <c r="G83" i="18" s="1"/>
  <c r="F82" i="18"/>
  <c r="G82" i="18" s="1"/>
  <c r="F81" i="18"/>
  <c r="G81" i="18" s="1"/>
  <c r="F80" i="18"/>
  <c r="G80" i="18" s="1"/>
  <c r="F79" i="18"/>
  <c r="G79" i="18" s="1"/>
  <c r="F78" i="18"/>
  <c r="G78" i="18" s="1"/>
  <c r="F77" i="18"/>
  <c r="G77" i="18" s="1"/>
  <c r="F76" i="18"/>
  <c r="G76" i="18" s="1"/>
  <c r="F75" i="18"/>
  <c r="G75" i="18" s="1"/>
  <c r="F74" i="18"/>
  <c r="G74" i="18" s="1"/>
  <c r="F73" i="18"/>
  <c r="G73" i="18" s="1"/>
  <c r="F72" i="18"/>
  <c r="G72" i="18" s="1"/>
  <c r="F109" i="17"/>
  <c r="G109" i="17" s="1"/>
  <c r="F108" i="17"/>
  <c r="G108" i="17" s="1"/>
  <c r="F107" i="17"/>
  <c r="G107" i="17" s="1"/>
  <c r="F106" i="17"/>
  <c r="G106" i="17" s="1"/>
  <c r="F105" i="17"/>
  <c r="G105" i="17" s="1"/>
  <c r="F104" i="17"/>
  <c r="G104" i="17" s="1"/>
  <c r="F103" i="17"/>
  <c r="G103" i="17" s="1"/>
  <c r="F102" i="17"/>
  <c r="G102" i="17" s="1"/>
  <c r="F101" i="17"/>
  <c r="G101" i="17" s="1"/>
  <c r="F100" i="17"/>
  <c r="G100" i="17" s="1"/>
  <c r="F99" i="17"/>
  <c r="G99" i="17" s="1"/>
  <c r="F98" i="17"/>
  <c r="G98" i="17" s="1"/>
  <c r="F97" i="17"/>
  <c r="G97" i="17" s="1"/>
  <c r="F96" i="17"/>
  <c r="G96" i="17" s="1"/>
  <c r="F95" i="17"/>
  <c r="G95" i="17" s="1"/>
  <c r="F94" i="17"/>
  <c r="G94" i="17" s="1"/>
  <c r="F93" i="17"/>
  <c r="G93" i="17" s="1"/>
  <c r="F92" i="17"/>
  <c r="G92" i="17" s="1"/>
  <c r="F91" i="17"/>
  <c r="G91" i="17" s="1"/>
  <c r="F90" i="17"/>
  <c r="G90" i="17" s="1"/>
  <c r="F89" i="17"/>
  <c r="G89" i="17" s="1"/>
  <c r="F88" i="17"/>
  <c r="G88" i="17" s="1"/>
  <c r="F87" i="17"/>
  <c r="G87" i="17" s="1"/>
  <c r="F86" i="17"/>
  <c r="G86" i="17" s="1"/>
  <c r="F85" i="17"/>
  <c r="G85" i="17" s="1"/>
  <c r="F100" i="16"/>
  <c r="G100" i="16" s="1"/>
  <c r="F99" i="16"/>
  <c r="G99" i="16" s="1"/>
  <c r="F98" i="16"/>
  <c r="G98" i="16" s="1"/>
  <c r="F97" i="16"/>
  <c r="G97" i="16" s="1"/>
  <c r="F96" i="16"/>
  <c r="G96" i="16" s="1"/>
  <c r="F95" i="16"/>
  <c r="G95" i="16" s="1"/>
  <c r="F94" i="16"/>
  <c r="G94" i="16" s="1"/>
  <c r="F93" i="16"/>
  <c r="G93" i="16" s="1"/>
  <c r="F92" i="16"/>
  <c r="G92" i="16" s="1"/>
  <c r="F91" i="16"/>
  <c r="G91" i="16" s="1"/>
  <c r="F90" i="16"/>
  <c r="G90" i="16" s="1"/>
  <c r="F89" i="16"/>
  <c r="G89" i="16" s="1"/>
  <c r="F88" i="16"/>
  <c r="G88" i="16" s="1"/>
  <c r="F87" i="16"/>
  <c r="G87" i="16" s="1"/>
  <c r="F86" i="16"/>
  <c r="G86" i="16" s="1"/>
  <c r="F85" i="16"/>
  <c r="G85" i="16" s="1"/>
  <c r="F84" i="16"/>
  <c r="G84" i="16" s="1"/>
  <c r="F83" i="16"/>
  <c r="G83" i="16" s="1"/>
  <c r="F82" i="16"/>
  <c r="G82" i="16" s="1"/>
  <c r="F81" i="16"/>
  <c r="G81" i="16" s="1"/>
  <c r="F80" i="16"/>
  <c r="G80" i="16" s="1"/>
  <c r="F79" i="16"/>
  <c r="G79" i="16" s="1"/>
  <c r="F78" i="16"/>
  <c r="G78" i="16" s="1"/>
  <c r="F103" i="15"/>
  <c r="G103" i="15" s="1"/>
  <c r="F102" i="15"/>
  <c r="G102" i="15" s="1"/>
  <c r="F101" i="15"/>
  <c r="G101" i="15" s="1"/>
  <c r="F99" i="15"/>
  <c r="G99" i="15" s="1"/>
  <c r="F98" i="15"/>
  <c r="G98" i="15" s="1"/>
  <c r="F95" i="15"/>
  <c r="G95" i="15" s="1"/>
  <c r="F94" i="15"/>
  <c r="G94" i="15" s="1"/>
  <c r="F93" i="15"/>
  <c r="G93" i="15" s="1"/>
  <c r="F92" i="15"/>
  <c r="G92" i="15" s="1"/>
  <c r="F90" i="15"/>
  <c r="G90" i="15" s="1"/>
  <c r="F89" i="15"/>
  <c r="G89" i="15" s="1"/>
  <c r="F88" i="15"/>
  <c r="G88" i="15" s="1"/>
  <c r="F87" i="15"/>
  <c r="G87" i="15" s="1"/>
  <c r="F86" i="15"/>
  <c r="G86" i="15" s="1"/>
  <c r="F85" i="15"/>
  <c r="G85" i="15" s="1"/>
  <c r="F84" i="15"/>
  <c r="G84" i="15" s="1"/>
  <c r="F83" i="15"/>
  <c r="G83" i="15" s="1"/>
  <c r="F71" i="18"/>
  <c r="G71" i="18" s="1"/>
  <c r="F70" i="18"/>
  <c r="G70" i="18" s="1"/>
  <c r="F66" i="18"/>
  <c r="G66" i="18" s="1"/>
  <c r="F65" i="18"/>
  <c r="G65" i="18" s="1"/>
  <c r="F64" i="18"/>
  <c r="G64" i="18" s="1"/>
  <c r="F63" i="18"/>
  <c r="G63" i="18" s="1"/>
  <c r="F62" i="18"/>
  <c r="G62" i="18" s="1"/>
  <c r="F61" i="18"/>
  <c r="G61" i="18" s="1"/>
  <c r="F60" i="18"/>
  <c r="G60" i="18" s="1"/>
  <c r="F59" i="18"/>
  <c r="G59" i="18" s="1"/>
  <c r="F58" i="18"/>
  <c r="G58" i="18" s="1"/>
  <c r="F57" i="18"/>
  <c r="G57" i="18" s="1"/>
  <c r="F56" i="18"/>
  <c r="G56" i="18" s="1"/>
  <c r="F55" i="18"/>
  <c r="G55" i="18" s="1"/>
  <c r="F54" i="18"/>
  <c r="G54" i="18" s="1"/>
  <c r="F53" i="18"/>
  <c r="G53" i="18" s="1"/>
  <c r="F52" i="18"/>
  <c r="G52" i="18" s="1"/>
  <c r="F51" i="18"/>
  <c r="G51" i="18" s="1"/>
  <c r="F50" i="18"/>
  <c r="G50" i="18" s="1"/>
  <c r="F49" i="18"/>
  <c r="G49" i="18" s="1"/>
  <c r="F48" i="18"/>
  <c r="G48" i="18" s="1"/>
  <c r="F77" i="16"/>
  <c r="G77" i="16" s="1"/>
  <c r="F76" i="16"/>
  <c r="G76" i="16" s="1"/>
  <c r="F75" i="16"/>
  <c r="G75" i="16" s="1"/>
  <c r="F74" i="16"/>
  <c r="G74" i="16" s="1"/>
  <c r="F73" i="16"/>
  <c r="G73" i="16" s="1"/>
  <c r="F72" i="16"/>
  <c r="G72" i="16" s="1"/>
  <c r="F71" i="16"/>
  <c r="G71" i="16" s="1"/>
  <c r="F70" i="16"/>
  <c r="G70" i="16" s="1"/>
  <c r="F69" i="16"/>
  <c r="G69" i="16" s="1"/>
  <c r="F68" i="16"/>
  <c r="G68" i="16" s="1"/>
  <c r="F67" i="16"/>
  <c r="G67" i="16" s="1"/>
  <c r="F66" i="16"/>
  <c r="G66" i="16" s="1"/>
  <c r="F65" i="16"/>
  <c r="G65" i="16" s="1"/>
  <c r="F64" i="16"/>
  <c r="G64" i="16" s="1"/>
  <c r="F63" i="16"/>
  <c r="G63" i="16" s="1"/>
  <c r="F62" i="16"/>
  <c r="G62" i="16" s="1"/>
  <c r="F61" i="16"/>
  <c r="G61" i="16" s="1"/>
  <c r="F60" i="16"/>
  <c r="G60" i="16" s="1"/>
  <c r="F59" i="16"/>
  <c r="G59" i="16" s="1"/>
  <c r="F58" i="16"/>
  <c r="G58" i="16" s="1"/>
  <c r="F57" i="16"/>
  <c r="G57" i="16" s="1"/>
  <c r="F56" i="16"/>
  <c r="G56" i="16" s="1"/>
  <c r="F55" i="16"/>
  <c r="G55" i="16" s="1"/>
  <c r="F54" i="16"/>
  <c r="G54" i="16" s="1"/>
  <c r="F53" i="16"/>
  <c r="G53" i="16" s="1"/>
  <c r="F52" i="16"/>
  <c r="G52" i="16" s="1"/>
  <c r="F80" i="15"/>
  <c r="G80" i="15" s="1"/>
  <c r="F78" i="15"/>
  <c r="G78" i="15" s="1"/>
  <c r="F77" i="15"/>
  <c r="G77" i="15" s="1"/>
  <c r="F75" i="15"/>
  <c r="G75" i="15" s="1"/>
  <c r="F74" i="15"/>
  <c r="G74" i="15" s="1"/>
  <c r="F73" i="15"/>
  <c r="G73" i="15" s="1"/>
  <c r="F72" i="15"/>
  <c r="G72" i="15" s="1"/>
  <c r="F71" i="15"/>
  <c r="G71" i="15" s="1"/>
  <c r="F70" i="15"/>
  <c r="G70" i="15" s="1"/>
  <c r="F69" i="15"/>
  <c r="G69" i="15" s="1"/>
  <c r="F68" i="15"/>
  <c r="G68" i="15" s="1"/>
  <c r="F67" i="15"/>
  <c r="G67" i="15" s="1"/>
  <c r="F66" i="15"/>
  <c r="G66" i="15" s="1"/>
  <c r="F65" i="15"/>
  <c r="G65" i="15" s="1"/>
  <c r="F64" i="15"/>
  <c r="G64" i="15" s="1"/>
  <c r="F63" i="15"/>
  <c r="G63" i="15" s="1"/>
  <c r="F62" i="15"/>
  <c r="G62" i="15" s="1"/>
  <c r="F61" i="15"/>
  <c r="G61" i="15" s="1"/>
  <c r="F60" i="15"/>
  <c r="G60" i="15" s="1"/>
  <c r="F59" i="15"/>
  <c r="G59" i="15" s="1"/>
  <c r="F58" i="15"/>
  <c r="G58" i="15" s="1"/>
  <c r="F57" i="15"/>
  <c r="G57" i="15" s="1"/>
  <c r="F56" i="15"/>
  <c r="G56" i="15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F30" i="19"/>
  <c r="G30" i="19" s="1"/>
  <c r="F29" i="19"/>
  <c r="G29" i="19" s="1"/>
  <c r="F28" i="19"/>
  <c r="G28" i="19" s="1"/>
  <c r="F27" i="19"/>
  <c r="G27" i="19" s="1"/>
  <c r="F47" i="18"/>
  <c r="G47" i="18" s="1"/>
  <c r="F46" i="18"/>
  <c r="G46" i="18" s="1"/>
  <c r="F45" i="18"/>
  <c r="G45" i="18" s="1"/>
  <c r="F44" i="18"/>
  <c r="G44" i="18" s="1"/>
  <c r="F43" i="18"/>
  <c r="G43" i="18" s="1"/>
  <c r="F42" i="18"/>
  <c r="G42" i="18" s="1"/>
  <c r="F41" i="18"/>
  <c r="G41" i="18" s="1"/>
  <c r="F40" i="18"/>
  <c r="G40" i="18" s="1"/>
  <c r="F39" i="18"/>
  <c r="G39" i="18" s="1"/>
  <c r="F38" i="18"/>
  <c r="G38" i="18" s="1"/>
  <c r="F37" i="18"/>
  <c r="G37" i="18" s="1"/>
  <c r="F36" i="18"/>
  <c r="G36" i="18" s="1"/>
  <c r="F35" i="18"/>
  <c r="G35" i="18" s="1"/>
  <c r="F34" i="18"/>
  <c r="G34" i="18" s="1"/>
  <c r="F33" i="18"/>
  <c r="G33" i="18" s="1"/>
  <c r="F32" i="18"/>
  <c r="G32" i="18" s="1"/>
  <c r="F31" i="18"/>
  <c r="G31" i="18" s="1"/>
  <c r="F30" i="18"/>
  <c r="G30" i="18" s="1"/>
  <c r="F29" i="18"/>
  <c r="G29" i="18" s="1"/>
  <c r="F28" i="18"/>
  <c r="G28" i="18" s="1"/>
  <c r="F27" i="18"/>
  <c r="G27" i="18" s="1"/>
  <c r="F26" i="18"/>
  <c r="G26" i="18" s="1"/>
  <c r="F25" i="18"/>
  <c r="G25" i="18" s="1"/>
  <c r="H2" i="18" s="1"/>
  <c r="F52" i="17"/>
  <c r="G52" i="17" s="1"/>
  <c r="F51" i="17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F41" i="17"/>
  <c r="G41" i="17" s="1"/>
  <c r="F40" i="17"/>
  <c r="G40" i="17" s="1"/>
  <c r="F39" i="17"/>
  <c r="G39" i="17" s="1"/>
  <c r="F38" i="17"/>
  <c r="G38" i="17" s="1"/>
  <c r="F37" i="17"/>
  <c r="G37" i="17" s="1"/>
  <c r="F36" i="17"/>
  <c r="G36" i="17" s="1"/>
  <c r="F35" i="17"/>
  <c r="G35" i="17" s="1"/>
  <c r="F34" i="17"/>
  <c r="G34" i="17" s="1"/>
  <c r="F33" i="17"/>
  <c r="G33" i="17" s="1"/>
  <c r="F32" i="17"/>
  <c r="G32" i="17" s="1"/>
  <c r="F31" i="17"/>
  <c r="G31" i="17" s="1"/>
  <c r="H2" i="17" s="1"/>
  <c r="F51" i="16"/>
  <c r="G51" i="16" s="1"/>
  <c r="F50" i="16"/>
  <c r="G50" i="16" s="1"/>
  <c r="F49" i="16"/>
  <c r="G49" i="16" s="1"/>
  <c r="F48" i="16"/>
  <c r="G48" i="16" s="1"/>
  <c r="F47" i="16"/>
  <c r="G47" i="16" s="1"/>
  <c r="F46" i="16"/>
  <c r="G46" i="16" s="1"/>
  <c r="F45" i="16"/>
  <c r="G45" i="16" s="1"/>
  <c r="F44" i="16"/>
  <c r="G44" i="16" s="1"/>
  <c r="F43" i="16"/>
  <c r="G43" i="16" s="1"/>
  <c r="F42" i="16"/>
  <c r="G42" i="16" s="1"/>
  <c r="F41" i="16"/>
  <c r="G41" i="16" s="1"/>
  <c r="F40" i="16"/>
  <c r="G40" i="16" s="1"/>
  <c r="F39" i="16"/>
  <c r="G39" i="16" s="1"/>
  <c r="F38" i="16"/>
  <c r="G38" i="16" s="1"/>
  <c r="F37" i="16"/>
  <c r="G37" i="16" s="1"/>
  <c r="F36" i="16"/>
  <c r="G36" i="16" s="1"/>
  <c r="F35" i="16"/>
  <c r="G35" i="16" s="1"/>
  <c r="F34" i="16"/>
  <c r="G34" i="16" s="1"/>
  <c r="F33" i="16"/>
  <c r="G33" i="16" s="1"/>
  <c r="F32" i="16"/>
  <c r="G32" i="16" s="1"/>
  <c r="F31" i="16"/>
  <c r="G31" i="16" s="1"/>
  <c r="F30" i="16"/>
  <c r="G30" i="16" s="1"/>
  <c r="F29" i="16"/>
  <c r="G29" i="16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F9" i="19"/>
  <c r="G9" i="19" s="1"/>
  <c r="F8" i="19"/>
  <c r="G8" i="19" s="1"/>
  <c r="F7" i="19"/>
  <c r="F6" i="19"/>
  <c r="F5" i="19"/>
  <c r="F4" i="19"/>
  <c r="F3" i="19"/>
  <c r="F2" i="19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G25" i="15" s="1"/>
  <c r="F24" i="15"/>
  <c r="G24" i="15" s="1"/>
  <c r="F23" i="15"/>
  <c r="G23" i="15" s="1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F16" i="15"/>
  <c r="G16" i="15" s="1"/>
  <c r="F15" i="15"/>
  <c r="G15" i="15" s="1"/>
  <c r="F14" i="15"/>
  <c r="G14" i="15" s="1"/>
  <c r="F13" i="15"/>
  <c r="G13" i="15" s="1"/>
  <c r="F12" i="15"/>
  <c r="G12" i="15" s="1"/>
  <c r="F11" i="15"/>
  <c r="G11" i="15" s="1"/>
  <c r="F10" i="15"/>
  <c r="G10" i="15" s="1"/>
  <c r="F9" i="15"/>
  <c r="G9" i="15" s="1"/>
  <c r="F8" i="15"/>
  <c r="G8" i="15" s="1"/>
  <c r="F7" i="15"/>
  <c r="G7" i="15" s="1"/>
  <c r="F6" i="15"/>
  <c r="G6" i="15" s="1"/>
  <c r="F5" i="15"/>
  <c r="G5" i="15" s="1"/>
  <c r="F4" i="15"/>
  <c r="G4" i="15" s="1"/>
  <c r="F3" i="15"/>
  <c r="G3" i="15" s="1"/>
  <c r="F2" i="15"/>
  <c r="G2" i="15" s="1"/>
  <c r="H59" i="13"/>
  <c r="H32" i="13"/>
  <c r="H2" i="13"/>
  <c r="F181" i="13"/>
  <c r="G181" i="13" s="1"/>
  <c r="F399" i="13"/>
  <c r="G399" i="13" s="1"/>
  <c r="F226" i="13"/>
  <c r="G226" i="13" s="1"/>
  <c r="F609" i="13"/>
  <c r="G609" i="13" s="1"/>
  <c r="F475" i="13"/>
  <c r="G475" i="13" s="1"/>
  <c r="F490" i="13"/>
  <c r="G490" i="13" s="1"/>
  <c r="F203" i="13"/>
  <c r="G203" i="13" s="1"/>
  <c r="F447" i="13"/>
  <c r="G447" i="13" s="1"/>
  <c r="F422" i="13"/>
  <c r="G422" i="13" s="1"/>
  <c r="F158" i="13"/>
  <c r="G158" i="13" s="1"/>
  <c r="F249" i="13"/>
  <c r="G249" i="13" s="1"/>
  <c r="F625" i="13"/>
  <c r="G625" i="13" s="1"/>
  <c r="F575" i="13"/>
  <c r="G575" i="13" s="1"/>
  <c r="F591" i="13"/>
  <c r="G591" i="13" s="1"/>
  <c r="F248" i="13"/>
  <c r="G248" i="13" s="1"/>
  <c r="F247" i="13"/>
  <c r="G247" i="13" s="1"/>
  <c r="F202" i="13"/>
  <c r="G202" i="13" s="1"/>
  <c r="F574" i="13"/>
  <c r="G574" i="13" s="1"/>
  <c r="F201" i="13"/>
  <c r="G201" i="13" s="1"/>
  <c r="F200" i="13"/>
  <c r="G200" i="13" s="1"/>
  <c r="F180" i="13"/>
  <c r="G180" i="13" s="1"/>
  <c r="F446" i="13"/>
  <c r="G446" i="13" s="1"/>
  <c r="F421" i="13"/>
  <c r="G421" i="13" s="1"/>
  <c r="F489" i="13"/>
  <c r="G489" i="13" s="1"/>
  <c r="F225" i="13"/>
  <c r="G225" i="13" s="1"/>
  <c r="F474" i="13"/>
  <c r="G474" i="13" s="1"/>
  <c r="F398" i="13"/>
  <c r="G398" i="13" s="1"/>
  <c r="F246" i="13"/>
  <c r="G246" i="13" s="1"/>
  <c r="F157" i="13"/>
  <c r="G157" i="13" s="1"/>
  <c r="F445" i="13"/>
  <c r="G445" i="13" s="1"/>
  <c r="F444" i="13"/>
  <c r="G444" i="13" s="1"/>
  <c r="F573" i="13"/>
  <c r="G573" i="13" s="1"/>
  <c r="F473" i="13"/>
  <c r="G473" i="13" s="1"/>
  <c r="F472" i="13"/>
  <c r="G472" i="13" s="1"/>
  <c r="F471" i="13"/>
  <c r="G471" i="13" s="1"/>
  <c r="F245" i="13"/>
  <c r="G245" i="13" s="1"/>
  <c r="F624" i="13"/>
  <c r="G624" i="13" s="1"/>
  <c r="F488" i="13"/>
  <c r="G488" i="13" s="1"/>
  <c r="F156" i="13"/>
  <c r="G156" i="13" s="1"/>
  <c r="F199" i="13"/>
  <c r="G199" i="13" s="1"/>
  <c r="F443" i="13"/>
  <c r="G443" i="13" s="1"/>
  <c r="F590" i="13"/>
  <c r="G590" i="13" s="1"/>
  <c r="F608" i="13"/>
  <c r="G608" i="13" s="1"/>
  <c r="F589" i="13"/>
  <c r="G589" i="13" s="1"/>
  <c r="F607" i="13"/>
  <c r="G607" i="13" s="1"/>
  <c r="F224" i="13"/>
  <c r="G224" i="13" s="1"/>
  <c r="F179" i="13"/>
  <c r="G179" i="13" s="1"/>
  <c r="F397" i="13"/>
  <c r="G397" i="13" s="1"/>
  <c r="F470" i="13"/>
  <c r="G470" i="13" s="1"/>
  <c r="F420" i="13"/>
  <c r="G420" i="13" s="1"/>
  <c r="F572" i="13"/>
  <c r="G572" i="13" s="1"/>
  <c r="F623" i="13"/>
  <c r="G623" i="13" s="1"/>
  <c r="F571" i="13"/>
  <c r="G571" i="13" s="1"/>
  <c r="F570" i="13"/>
  <c r="G570" i="13" s="1"/>
  <c r="F569" i="13"/>
  <c r="G569" i="13" s="1"/>
  <c r="F396" i="13"/>
  <c r="G396" i="13" s="1"/>
  <c r="F469" i="13"/>
  <c r="G469" i="13" s="1"/>
  <c r="F198" i="13"/>
  <c r="G198" i="13" s="1"/>
  <c r="F178" i="13"/>
  <c r="G178" i="13" s="1"/>
  <c r="F487" i="13"/>
  <c r="G487" i="13" s="1"/>
  <c r="F442" i="13"/>
  <c r="G442" i="13" s="1"/>
  <c r="F244" i="13"/>
  <c r="G244" i="13" s="1"/>
  <c r="F155" i="13"/>
  <c r="G155" i="13" s="1"/>
  <c r="F419" i="13"/>
  <c r="G419" i="13" s="1"/>
  <c r="F223" i="13"/>
  <c r="G223" i="13" s="1"/>
  <c r="F197" i="13"/>
  <c r="G197" i="13" s="1"/>
  <c r="F196" i="13"/>
  <c r="G196" i="13" s="1"/>
  <c r="F177" i="13"/>
  <c r="G177" i="13" s="1"/>
  <c r="F176" i="13"/>
  <c r="G176" i="13" s="1"/>
  <c r="F195" i="13"/>
  <c r="G195" i="13" s="1"/>
  <c r="F395" i="13"/>
  <c r="G395" i="13" s="1"/>
  <c r="F175" i="13"/>
  <c r="G175" i="13" s="1"/>
  <c r="F441" i="13"/>
  <c r="G441" i="13" s="1"/>
  <c r="F154" i="13"/>
  <c r="G154" i="13" s="1"/>
  <c r="F243" i="13"/>
  <c r="G243" i="13" s="1"/>
  <c r="F622" i="13"/>
  <c r="G622" i="13" s="1"/>
  <c r="F606" i="13"/>
  <c r="G606" i="13" s="1"/>
  <c r="F486" i="13"/>
  <c r="G486" i="13" s="1"/>
  <c r="F588" i="13"/>
  <c r="G588" i="13" s="1"/>
  <c r="F468" i="13"/>
  <c r="G468" i="13" s="1"/>
  <c r="F418" i="13"/>
  <c r="G418" i="13" s="1"/>
  <c r="F568" i="13"/>
  <c r="G568" i="13" s="1"/>
  <c r="F194" i="13"/>
  <c r="G194" i="13" s="1"/>
  <c r="F222" i="13"/>
  <c r="G222" i="13" s="1"/>
  <c r="F587" i="13"/>
  <c r="G587" i="13" s="1"/>
  <c r="F586" i="13"/>
  <c r="G586" i="13" s="1"/>
  <c r="F567" i="13"/>
  <c r="G567" i="13" s="1"/>
  <c r="F440" i="13"/>
  <c r="G440" i="13" s="1"/>
  <c r="F221" i="13"/>
  <c r="G221" i="13" s="1"/>
  <c r="F193" i="13"/>
  <c r="G193" i="13" s="1"/>
  <c r="F242" i="13"/>
  <c r="G242" i="13" s="1"/>
  <c r="F174" i="13"/>
  <c r="G174" i="13" s="1"/>
  <c r="F605" i="13"/>
  <c r="G605" i="13" s="1"/>
  <c r="F566" i="13"/>
  <c r="G566" i="13" s="1"/>
  <c r="F585" i="13"/>
  <c r="G585" i="13" s="1"/>
  <c r="F417" i="13"/>
  <c r="G417" i="13" s="1"/>
  <c r="F621" i="13"/>
  <c r="G621" i="13" s="1"/>
  <c r="F467" i="13"/>
  <c r="G467" i="13" s="1"/>
  <c r="F485" i="13"/>
  <c r="G485" i="13" s="1"/>
  <c r="F153" i="13"/>
  <c r="G153" i="13" s="1"/>
  <c r="F394" i="13"/>
  <c r="G394" i="13" s="1"/>
  <c r="F173" i="13"/>
  <c r="G173" i="13" s="1"/>
  <c r="F172" i="13"/>
  <c r="G172" i="13" s="1"/>
  <c r="F466" i="13"/>
  <c r="G466" i="13" s="1"/>
  <c r="F220" i="13"/>
  <c r="G220" i="13" s="1"/>
  <c r="F152" i="13"/>
  <c r="G152" i="13" s="1"/>
  <c r="F219" i="13"/>
  <c r="G219" i="13" s="1"/>
  <c r="F218" i="13"/>
  <c r="G218" i="13" s="1"/>
  <c r="F151" i="13"/>
  <c r="G151" i="13" s="1"/>
  <c r="F620" i="13"/>
  <c r="G620" i="13" s="1"/>
  <c r="F465" i="13"/>
  <c r="G465" i="13" s="1"/>
  <c r="F439" i="13"/>
  <c r="G439" i="13" s="1"/>
  <c r="F150" i="13"/>
  <c r="G150" i="13" s="1"/>
  <c r="F171" i="13"/>
  <c r="G171" i="13" s="1"/>
  <c r="F241" i="13"/>
  <c r="G241" i="13" s="1"/>
  <c r="F565" i="13"/>
  <c r="G565" i="13" s="1"/>
  <c r="F416" i="13"/>
  <c r="G416" i="13" s="1"/>
  <c r="F584" i="13"/>
  <c r="G584" i="13" s="1"/>
  <c r="F393" i="13"/>
  <c r="G393" i="13" s="1"/>
  <c r="F484" i="13"/>
  <c r="G484" i="13" s="1"/>
  <c r="F604" i="13"/>
  <c r="G604" i="13" s="1"/>
  <c r="F603" i="13"/>
  <c r="G603" i="13" s="1"/>
  <c r="F602" i="13"/>
  <c r="G602" i="13" s="1"/>
  <c r="F31" i="13"/>
  <c r="F536" i="13"/>
  <c r="G536" i="13" s="1"/>
  <c r="F87" i="13"/>
  <c r="F520" i="13"/>
  <c r="G520" i="13" s="1"/>
  <c r="F58" i="13"/>
  <c r="F332" i="13"/>
  <c r="G332" i="13" s="1"/>
  <c r="F554" i="13"/>
  <c r="G554" i="13" s="1"/>
  <c r="F301" i="13"/>
  <c r="G301" i="13" s="1"/>
  <c r="F377" i="13"/>
  <c r="G377" i="13" s="1"/>
  <c r="F134" i="13"/>
  <c r="G134" i="13" s="1"/>
  <c r="F503" i="13"/>
  <c r="G503" i="13" s="1"/>
  <c r="F553" i="13"/>
  <c r="G553" i="13" s="1"/>
  <c r="F552" i="13"/>
  <c r="G552" i="13" s="1"/>
  <c r="F551" i="13"/>
  <c r="G551" i="13" s="1"/>
  <c r="F86" i="13"/>
  <c r="F300" i="13"/>
  <c r="G300" i="13" s="1"/>
  <c r="F85" i="13"/>
  <c r="F299" i="13"/>
  <c r="G299" i="13" s="1"/>
  <c r="F84" i="13"/>
  <c r="F298" i="13"/>
  <c r="G298" i="13" s="1"/>
  <c r="F376" i="13"/>
  <c r="G376" i="13" s="1"/>
  <c r="F519" i="13"/>
  <c r="G519" i="13" s="1"/>
  <c r="F550" i="13"/>
  <c r="G550" i="13" s="1"/>
  <c r="F83" i="13"/>
  <c r="F275" i="13"/>
  <c r="G275" i="13" s="1"/>
  <c r="F109" i="13"/>
  <c r="F356" i="13"/>
  <c r="G356" i="13" s="1"/>
  <c r="F535" i="13"/>
  <c r="G535" i="13" s="1"/>
  <c r="F133" i="13"/>
  <c r="G133" i="13" s="1"/>
  <c r="F30" i="13"/>
  <c r="F297" i="13"/>
  <c r="G297" i="13" s="1"/>
  <c r="F57" i="13"/>
  <c r="F502" i="13"/>
  <c r="G502" i="13" s="1"/>
  <c r="F296" i="13"/>
  <c r="G296" i="13" s="1"/>
  <c r="F295" i="13"/>
  <c r="G295" i="13" s="1"/>
  <c r="F56" i="13"/>
  <c r="F55" i="13"/>
  <c r="F29" i="13"/>
  <c r="F132" i="13"/>
  <c r="G132" i="13" s="1"/>
  <c r="F549" i="13"/>
  <c r="G549" i="13" s="1"/>
  <c r="F534" i="13"/>
  <c r="G534" i="13" s="1"/>
  <c r="F274" i="13"/>
  <c r="G274" i="13" s="1"/>
  <c r="F294" i="13"/>
  <c r="G294" i="13" s="1"/>
  <c r="F331" i="13"/>
  <c r="G331" i="13" s="1"/>
  <c r="F518" i="13"/>
  <c r="G518" i="13" s="1"/>
  <c r="F108" i="13"/>
  <c r="F375" i="13"/>
  <c r="G375" i="13" s="1"/>
  <c r="F501" i="13"/>
  <c r="G501" i="13" s="1"/>
  <c r="F54" i="13"/>
  <c r="F82" i="13"/>
  <c r="F517" i="13"/>
  <c r="G517" i="13" s="1"/>
  <c r="F516" i="13"/>
  <c r="G516" i="13" s="1"/>
  <c r="F28" i="13"/>
  <c r="F27" i="13"/>
  <c r="F26" i="13"/>
  <c r="F374" i="13"/>
  <c r="G374" i="13" s="1"/>
  <c r="F273" i="13"/>
  <c r="G273" i="13" s="1"/>
  <c r="F53" i="13"/>
  <c r="F293" i="13"/>
  <c r="G293" i="13" s="1"/>
  <c r="F107" i="13"/>
  <c r="F330" i="13"/>
  <c r="G330" i="13" s="1"/>
  <c r="F25" i="13"/>
  <c r="F81" i="13"/>
  <c r="F131" i="13"/>
  <c r="G131" i="13" s="1"/>
  <c r="F355" i="13"/>
  <c r="G355" i="13" s="1"/>
  <c r="F329" i="13"/>
  <c r="G329" i="13" s="1"/>
  <c r="F328" i="13"/>
  <c r="G328" i="13" s="1"/>
  <c r="F272" i="13"/>
  <c r="G272" i="13" s="1"/>
  <c r="F271" i="13"/>
  <c r="G271" i="13" s="1"/>
  <c r="F533" i="13"/>
  <c r="G533" i="13" s="1"/>
  <c r="F532" i="13"/>
  <c r="G532" i="13" s="1"/>
  <c r="F292" i="13"/>
  <c r="G292" i="13" s="1"/>
  <c r="F327" i="13"/>
  <c r="G327" i="13" s="1"/>
  <c r="F80" i="13"/>
  <c r="F24" i="13"/>
  <c r="F531" i="13"/>
  <c r="G531" i="13" s="1"/>
  <c r="F548" i="13"/>
  <c r="G548" i="13" s="1"/>
  <c r="F52" i="13"/>
  <c r="F106" i="13"/>
  <c r="F130" i="13"/>
  <c r="G130" i="13" s="1"/>
  <c r="F515" i="13"/>
  <c r="G515" i="13" s="1"/>
  <c r="F270" i="13"/>
  <c r="G270" i="13" s="1"/>
  <c r="F514" i="13"/>
  <c r="G514" i="13" s="1"/>
  <c r="F513" i="13"/>
  <c r="G513" i="13" s="1"/>
  <c r="F23" i="13"/>
  <c r="F22" i="13"/>
  <c r="F547" i="13"/>
  <c r="G547" i="13" s="1"/>
  <c r="F546" i="13"/>
  <c r="G546" i="13" s="1"/>
  <c r="F512" i="13"/>
  <c r="G512" i="13" s="1"/>
  <c r="F21" i="13"/>
  <c r="F351" i="13"/>
  <c r="G351" i="13" s="1"/>
  <c r="F291" i="13"/>
  <c r="G291" i="13" s="1"/>
  <c r="F51" i="13"/>
  <c r="F129" i="13"/>
  <c r="G129" i="13" s="1"/>
  <c r="F373" i="13"/>
  <c r="G373" i="13" s="1"/>
  <c r="F269" i="13"/>
  <c r="G269" i="13" s="1"/>
  <c r="F105" i="13"/>
  <c r="F268" i="13"/>
  <c r="G268" i="13" s="1"/>
  <c r="F267" i="13"/>
  <c r="G267" i="13" s="1"/>
  <c r="F530" i="13"/>
  <c r="G530" i="13" s="1"/>
  <c r="F545" i="13"/>
  <c r="G545" i="13" s="1"/>
  <c r="F290" i="13"/>
  <c r="G290" i="13" s="1"/>
  <c r="F326" i="13"/>
  <c r="G326" i="13" s="1"/>
  <c r="F50" i="13"/>
  <c r="F104" i="13"/>
  <c r="F79" i="13"/>
  <c r="F20" i="13"/>
  <c r="F266" i="13"/>
  <c r="G266" i="13" s="1"/>
  <c r="F372" i="13"/>
  <c r="G372" i="13" s="1"/>
  <c r="F350" i="13"/>
  <c r="G350" i="13" s="1"/>
  <c r="F511" i="13"/>
  <c r="G511" i="13" s="1"/>
  <c r="F500" i="13"/>
  <c r="G500" i="13" s="1"/>
  <c r="F325" i="13"/>
  <c r="G325" i="13" s="1"/>
  <c r="F324" i="13"/>
  <c r="G324" i="13" s="1"/>
  <c r="F371" i="13"/>
  <c r="G371" i="13" s="1"/>
  <c r="F103" i="13"/>
  <c r="F349" i="13"/>
  <c r="G349" i="13" s="1"/>
  <c r="F49" i="13"/>
  <c r="F529" i="13"/>
  <c r="G529" i="13" s="1"/>
  <c r="F289" i="13"/>
  <c r="G289" i="13" s="1"/>
  <c r="F265" i="13"/>
  <c r="G265" i="13" s="1"/>
  <c r="F510" i="13"/>
  <c r="G510" i="13" s="1"/>
  <c r="F128" i="13"/>
  <c r="G128" i="13" s="1"/>
  <c r="F78" i="13"/>
  <c r="F323" i="13"/>
  <c r="G323" i="13" s="1"/>
  <c r="F544" i="13"/>
  <c r="G544" i="13" s="1"/>
  <c r="F264" i="13"/>
  <c r="G264" i="13" s="1"/>
  <c r="F322" i="13"/>
  <c r="G322" i="13" s="1"/>
  <c r="F263" i="13"/>
  <c r="G263" i="13" s="1"/>
  <c r="F321" i="13"/>
  <c r="G321" i="13" s="1"/>
  <c r="F262" i="13"/>
  <c r="G262" i="13" s="1"/>
  <c r="F320" i="13"/>
  <c r="G320" i="13" s="1"/>
  <c r="F370" i="13"/>
  <c r="G370" i="13" s="1"/>
  <c r="F288" i="13"/>
  <c r="G288" i="13" s="1"/>
  <c r="F261" i="13"/>
  <c r="G261" i="13" s="1"/>
  <c r="F48" i="13"/>
  <c r="F127" i="13"/>
  <c r="G127" i="13" s="1"/>
  <c r="F77" i="13"/>
  <c r="F19" i="13"/>
  <c r="F348" i="13"/>
  <c r="G348" i="13" s="1"/>
  <c r="F102" i="13"/>
  <c r="F126" i="13"/>
  <c r="G126" i="13" s="1"/>
  <c r="F125" i="13"/>
  <c r="G125" i="13" s="1"/>
  <c r="F347" i="13"/>
  <c r="G347" i="13" s="1"/>
  <c r="F101" i="13"/>
  <c r="F124" i="13"/>
  <c r="G124" i="13" s="1"/>
  <c r="F528" i="13"/>
  <c r="G528" i="13" s="1"/>
  <c r="F319" i="13"/>
  <c r="G319" i="13" s="1"/>
  <c r="F76" i="13"/>
  <c r="F18" i="13"/>
  <c r="F509" i="13"/>
  <c r="G509" i="13" s="1"/>
  <c r="F543" i="13"/>
  <c r="G543" i="13" s="1"/>
  <c r="F369" i="13"/>
  <c r="G369" i="13" s="1"/>
  <c r="F47" i="13"/>
  <c r="F260" i="13"/>
  <c r="G260" i="13" s="1"/>
  <c r="F499" i="13"/>
  <c r="G499" i="13" s="1"/>
  <c r="F287" i="13"/>
  <c r="G287" i="13" s="1"/>
  <c r="F286" i="13"/>
  <c r="G286" i="13" s="1"/>
  <c r="F318" i="13"/>
  <c r="G318" i="13" s="1"/>
  <c r="F285" i="13"/>
  <c r="G285" i="13" s="1"/>
  <c r="F317" i="13"/>
  <c r="G317" i="13" s="1"/>
  <c r="F527" i="13"/>
  <c r="G527" i="13" s="1"/>
  <c r="F346" i="13"/>
  <c r="G346" i="13" s="1"/>
  <c r="F259" i="13"/>
  <c r="G259" i="13" s="1"/>
  <c r="F75" i="13"/>
  <c r="F368" i="13"/>
  <c r="G368" i="13" s="1"/>
  <c r="F100" i="13"/>
  <c r="F46" i="13"/>
  <c r="F123" i="13"/>
  <c r="G123" i="13" s="1"/>
  <c r="F542" i="13"/>
  <c r="G542" i="13" s="1"/>
  <c r="F498" i="13"/>
  <c r="G498" i="13" s="1"/>
  <c r="F508" i="13"/>
  <c r="G508" i="13" s="1"/>
  <c r="F284" i="13"/>
  <c r="G284" i="13" s="1"/>
  <c r="F17" i="13"/>
  <c r="F74" i="13"/>
  <c r="F73" i="13"/>
  <c r="F72" i="13"/>
  <c r="F71" i="13"/>
  <c r="F345" i="13"/>
  <c r="G345" i="13" s="1"/>
  <c r="F122" i="13"/>
  <c r="G122" i="13" s="1"/>
  <c r="F70" i="13"/>
  <c r="F344" i="13"/>
  <c r="G344" i="13" s="1"/>
  <c r="F121" i="13"/>
  <c r="G121" i="13" s="1"/>
  <c r="F343" i="13"/>
  <c r="G343" i="13" s="1"/>
  <c r="F316" i="13"/>
  <c r="G316" i="13" s="1"/>
  <c r="F99" i="13"/>
  <c r="F258" i="13"/>
  <c r="G258" i="13" s="1"/>
  <c r="F120" i="13"/>
  <c r="G120" i="13" s="1"/>
  <c r="F45" i="13"/>
  <c r="F367" i="13"/>
  <c r="G367" i="13" s="1"/>
  <c r="F69" i="13"/>
  <c r="F342" i="13"/>
  <c r="G342" i="13" s="1"/>
  <c r="F283" i="13"/>
  <c r="G283" i="13" s="1"/>
  <c r="F16" i="13"/>
  <c r="F119" i="13"/>
  <c r="G119" i="13" s="1"/>
  <c r="F118" i="13"/>
  <c r="G118" i="13" s="1"/>
  <c r="F44" i="13"/>
  <c r="F43" i="13"/>
  <c r="F366" i="13"/>
  <c r="G366" i="13" s="1"/>
  <c r="F365" i="13"/>
  <c r="G365" i="13" s="1"/>
  <c r="F42" i="13"/>
  <c r="F315" i="13"/>
  <c r="G315" i="13" s="1"/>
  <c r="F314" i="13"/>
  <c r="G314" i="13" s="1"/>
  <c r="F313" i="13"/>
  <c r="G313" i="13" s="1"/>
  <c r="F41" i="13"/>
  <c r="F117" i="13"/>
  <c r="G117" i="13" s="1"/>
  <c r="F312" i="13"/>
  <c r="G312" i="13" s="1"/>
  <c r="F507" i="13"/>
  <c r="G507" i="13" s="1"/>
  <c r="F282" i="13"/>
  <c r="G282" i="13" s="1"/>
  <c r="F526" i="13"/>
  <c r="G526" i="13" s="1"/>
  <c r="F341" i="13"/>
  <c r="G341" i="13" s="1"/>
  <c r="F497" i="13"/>
  <c r="G497" i="13" s="1"/>
  <c r="F15" i="13"/>
  <c r="F364" i="13"/>
  <c r="G364" i="13" s="1"/>
  <c r="F98" i="13"/>
  <c r="F541" i="13"/>
  <c r="G541" i="13" s="1"/>
  <c r="F257" i="13"/>
  <c r="G257" i="13" s="1"/>
  <c r="F525" i="13"/>
  <c r="G525" i="13" s="1"/>
  <c r="F524" i="13"/>
  <c r="G524" i="13" s="1"/>
  <c r="F97" i="13"/>
  <c r="F496" i="13"/>
  <c r="G496" i="13" s="1"/>
  <c r="F68" i="13"/>
  <c r="F256" i="13"/>
  <c r="G256" i="13" s="1"/>
  <c r="F363" i="13"/>
  <c r="G363" i="13" s="1"/>
  <c r="F540" i="13"/>
  <c r="G540" i="13" s="1"/>
  <c r="F506" i="13"/>
  <c r="G506" i="13" s="1"/>
  <c r="F40" i="13"/>
  <c r="F311" i="13"/>
  <c r="G311" i="13" s="1"/>
  <c r="F523" i="13"/>
  <c r="G523" i="13" s="1"/>
  <c r="F14" i="13"/>
  <c r="F340" i="13"/>
  <c r="G340" i="13" s="1"/>
  <c r="F281" i="13"/>
  <c r="G281" i="13" s="1"/>
  <c r="F116" i="13"/>
  <c r="G116" i="13" s="1"/>
  <c r="F495" i="13"/>
  <c r="G495" i="13" s="1"/>
  <c r="F494" i="13"/>
  <c r="G494" i="13" s="1"/>
  <c r="F96" i="13"/>
  <c r="F95" i="13"/>
  <c r="F493" i="13"/>
  <c r="G493" i="13" s="1"/>
  <c r="F310" i="13"/>
  <c r="G310" i="13" s="1"/>
  <c r="F309" i="13"/>
  <c r="G309" i="13" s="1"/>
  <c r="F280" i="13"/>
  <c r="G280" i="13" s="1"/>
  <c r="F115" i="13"/>
  <c r="F505" i="13"/>
  <c r="G505" i="13" s="1"/>
  <c r="F39" i="13"/>
  <c r="F539" i="13"/>
  <c r="G539" i="13" s="1"/>
  <c r="F522" i="13"/>
  <c r="G522" i="13" s="1"/>
  <c r="F308" i="13"/>
  <c r="G308" i="13" s="1"/>
  <c r="F67" i="13"/>
  <c r="F492" i="13"/>
  <c r="G492" i="13" s="1"/>
  <c r="F13" i="13"/>
  <c r="F339" i="13"/>
  <c r="G339" i="13" s="1"/>
  <c r="F362" i="13"/>
  <c r="G362" i="13" s="1"/>
  <c r="F255" i="13"/>
  <c r="G255" i="13" s="1"/>
  <c r="F94" i="13"/>
  <c r="F307" i="13"/>
  <c r="G307" i="13" s="1"/>
  <c r="F93" i="13"/>
  <c r="F12" i="13"/>
  <c r="F279" i="13"/>
  <c r="G279" i="13" s="1"/>
  <c r="F338" i="13"/>
  <c r="G338" i="13" s="1"/>
  <c r="F361" i="13"/>
  <c r="G361" i="13" s="1"/>
  <c r="F38" i="13"/>
  <c r="F114" i="13"/>
  <c r="F254" i="13"/>
  <c r="G254" i="13" s="1"/>
  <c r="F66" i="13"/>
  <c r="F65" i="13"/>
  <c r="F64" i="13"/>
  <c r="F149" i="13"/>
  <c r="G149" i="13" s="1"/>
  <c r="F192" i="13"/>
  <c r="G192" i="13" s="1"/>
  <c r="F483" i="13"/>
  <c r="G483" i="13" s="1"/>
  <c r="F438" i="13"/>
  <c r="G438" i="13" s="1"/>
  <c r="F392" i="13"/>
  <c r="G392" i="13" s="1"/>
  <c r="F240" i="13"/>
  <c r="G240" i="13" s="1"/>
  <c r="F464" i="13"/>
  <c r="G464" i="13" s="1"/>
  <c r="F415" i="13"/>
  <c r="G415" i="13" s="1"/>
  <c r="F170" i="13"/>
  <c r="G170" i="13" s="1"/>
  <c r="F414" i="13"/>
  <c r="G414" i="13" s="1"/>
  <c r="F413" i="13"/>
  <c r="G413" i="13" s="1"/>
  <c r="F437" i="13"/>
  <c r="G437" i="13" s="1"/>
  <c r="F436" i="13"/>
  <c r="G436" i="13" s="1"/>
  <c r="F391" i="13"/>
  <c r="G391" i="13" s="1"/>
  <c r="F390" i="13"/>
  <c r="G390" i="13" s="1"/>
  <c r="F435" i="13"/>
  <c r="G435" i="13" s="1"/>
  <c r="F389" i="13"/>
  <c r="G389" i="13" s="1"/>
  <c r="F619" i="13"/>
  <c r="G619" i="13" s="1"/>
  <c r="F217" i="13"/>
  <c r="G217" i="13" s="1"/>
  <c r="F191" i="13"/>
  <c r="G191" i="13" s="1"/>
  <c r="F412" i="13"/>
  <c r="G412" i="13" s="1"/>
  <c r="F482" i="13"/>
  <c r="G482" i="13" s="1"/>
  <c r="F601" i="13"/>
  <c r="G601" i="13" s="1"/>
  <c r="F239" i="13"/>
  <c r="G239" i="13" s="1"/>
  <c r="F434" i="13"/>
  <c r="G434" i="13" s="1"/>
  <c r="F148" i="13"/>
  <c r="G148" i="13" s="1"/>
  <c r="F169" i="13"/>
  <c r="G169" i="13" s="1"/>
  <c r="F564" i="13"/>
  <c r="G564" i="13" s="1"/>
  <c r="F583" i="13"/>
  <c r="G583" i="13" s="1"/>
  <c r="F463" i="13"/>
  <c r="G463" i="13" s="1"/>
  <c r="F600" i="13"/>
  <c r="G600" i="13" s="1"/>
  <c r="F599" i="13"/>
  <c r="G599" i="13" s="1"/>
  <c r="F11" i="13"/>
  <c r="F37" i="13"/>
  <c r="F253" i="13"/>
  <c r="G253" i="13" s="1"/>
  <c r="F92" i="13"/>
  <c r="F306" i="13"/>
  <c r="G306" i="13" s="1"/>
  <c r="F337" i="13"/>
  <c r="G337" i="13" s="1"/>
  <c r="F278" i="13"/>
  <c r="G278" i="13" s="1"/>
  <c r="F360" i="13"/>
  <c r="G360" i="13" s="1"/>
  <c r="F113" i="13"/>
  <c r="F336" i="13"/>
  <c r="G336" i="13" s="1"/>
  <c r="F335" i="13"/>
  <c r="G335" i="13" s="1"/>
  <c r="F10" i="13"/>
  <c r="F36" i="13"/>
  <c r="F538" i="13"/>
  <c r="G538" i="13" s="1"/>
  <c r="F504" i="13"/>
  <c r="G504" i="13" s="1"/>
  <c r="F9" i="13"/>
  <c r="F35" i="13"/>
  <c r="F34" i="13"/>
  <c r="F582" i="13"/>
  <c r="G582" i="13" s="1"/>
  <c r="F433" i="13"/>
  <c r="G433" i="13" s="1"/>
  <c r="F238" i="13"/>
  <c r="G238" i="13" s="1"/>
  <c r="F462" i="13"/>
  <c r="G462" i="13" s="1"/>
  <c r="F563" i="13"/>
  <c r="G563" i="13" s="1"/>
  <c r="F190" i="13"/>
  <c r="G190" i="13" s="1"/>
  <c r="F147" i="13"/>
  <c r="G147" i="13" s="1"/>
  <c r="F481" i="13"/>
  <c r="G481" i="13" s="1"/>
  <c r="F168" i="13"/>
  <c r="G168" i="13" s="1"/>
  <c r="F411" i="13"/>
  <c r="G411" i="13" s="1"/>
  <c r="F216" i="13"/>
  <c r="G216" i="13" s="1"/>
  <c r="F618" i="13"/>
  <c r="G618" i="13" s="1"/>
  <c r="F598" i="13"/>
  <c r="G598" i="13" s="1"/>
  <c r="F388" i="13"/>
  <c r="G388" i="13" s="1"/>
  <c r="F562" i="13"/>
  <c r="G562" i="13" s="1"/>
  <c r="F561" i="13"/>
  <c r="G561" i="13" s="1"/>
  <c r="F189" i="13"/>
  <c r="G189" i="13" s="1"/>
  <c r="F188" i="13"/>
  <c r="G188" i="13" s="1"/>
  <c r="F237" i="13"/>
  <c r="G237" i="13" s="1"/>
  <c r="F617" i="13"/>
  <c r="G617" i="13" s="1"/>
  <c r="F236" i="13"/>
  <c r="G236" i="13" s="1"/>
  <c r="F235" i="13"/>
  <c r="G235" i="13" s="1"/>
  <c r="F616" i="13"/>
  <c r="G616" i="13" s="1"/>
  <c r="F146" i="13"/>
  <c r="G146" i="13" s="1"/>
  <c r="F581" i="13"/>
  <c r="G581" i="13" s="1"/>
  <c r="F461" i="13"/>
  <c r="G461" i="13" s="1"/>
  <c r="F387" i="13"/>
  <c r="G387" i="13" s="1"/>
  <c r="F432" i="13"/>
  <c r="G432" i="13" s="1"/>
  <c r="F560" i="13"/>
  <c r="G560" i="13" s="1"/>
  <c r="F410" i="13"/>
  <c r="G410" i="13" s="1"/>
  <c r="F215" i="13"/>
  <c r="G215" i="13" s="1"/>
  <c r="F597" i="13"/>
  <c r="G597" i="13" s="1"/>
  <c r="F234" i="13"/>
  <c r="G234" i="13" s="1"/>
  <c r="F480" i="13"/>
  <c r="G480" i="13" s="1"/>
  <c r="F167" i="13"/>
  <c r="G167" i="13" s="1"/>
  <c r="F214" i="13"/>
  <c r="G214" i="13" s="1"/>
  <c r="F213" i="13"/>
  <c r="G213" i="13" s="1"/>
  <c r="F386" i="13"/>
  <c r="G386" i="13" s="1"/>
  <c r="F385" i="13"/>
  <c r="G385" i="13" s="1"/>
  <c r="F384" i="13"/>
  <c r="G384" i="13" s="1"/>
  <c r="F460" i="13"/>
  <c r="G460" i="13" s="1"/>
  <c r="F145" i="13"/>
  <c r="G145" i="13" s="1"/>
  <c r="F459" i="13"/>
  <c r="G459" i="13" s="1"/>
  <c r="F144" i="13"/>
  <c r="G144" i="13" s="1"/>
  <c r="F458" i="13"/>
  <c r="G458" i="13" s="1"/>
  <c r="F143" i="13"/>
  <c r="G143" i="13" s="1"/>
  <c r="F479" i="13"/>
  <c r="G479" i="13" s="1"/>
  <c r="F383" i="13"/>
  <c r="G383" i="13" s="1"/>
  <c r="F187" i="13"/>
  <c r="G187" i="13" s="1"/>
  <c r="F409" i="13"/>
  <c r="G409" i="13" s="1"/>
  <c r="F457" i="13"/>
  <c r="G457" i="13" s="1"/>
  <c r="F166" i="13"/>
  <c r="G166" i="13" s="1"/>
  <c r="F142" i="13"/>
  <c r="G142" i="13" s="1"/>
  <c r="F212" i="13"/>
  <c r="G212" i="13" s="1"/>
  <c r="F233" i="13"/>
  <c r="G233" i="13" s="1"/>
  <c r="F431" i="13"/>
  <c r="G431" i="13" s="1"/>
  <c r="F211" i="13"/>
  <c r="G211" i="13" s="1"/>
  <c r="F210" i="13"/>
  <c r="G210" i="13" s="1"/>
  <c r="F209" i="13"/>
  <c r="G209" i="13" s="1"/>
  <c r="F478" i="13"/>
  <c r="G478" i="13" s="1"/>
  <c r="F232" i="13"/>
  <c r="G232" i="13" s="1"/>
  <c r="F208" i="13"/>
  <c r="G208" i="13" s="1"/>
  <c r="F141" i="13"/>
  <c r="G141" i="13" s="1"/>
  <c r="F456" i="13"/>
  <c r="G456" i="13" s="1"/>
  <c r="F559" i="13"/>
  <c r="G559" i="13" s="1"/>
  <c r="F382" i="13"/>
  <c r="G382" i="13" s="1"/>
  <c r="F430" i="13"/>
  <c r="G430" i="13" s="1"/>
  <c r="F186" i="13"/>
  <c r="G186" i="13" s="1"/>
  <c r="F580" i="13"/>
  <c r="G580" i="13" s="1"/>
  <c r="F615" i="13"/>
  <c r="G615" i="13" s="1"/>
  <c r="F165" i="13"/>
  <c r="G165" i="13" s="1"/>
  <c r="F596" i="13"/>
  <c r="G596" i="13" s="1"/>
  <c r="F408" i="13"/>
  <c r="G408" i="13" s="1"/>
  <c r="F407" i="13"/>
  <c r="G407" i="13" s="1"/>
  <c r="F140" i="13"/>
  <c r="G140" i="13" s="1"/>
  <c r="F139" i="13"/>
  <c r="G139" i="13" s="1"/>
  <c r="F455" i="13"/>
  <c r="G455" i="13" s="1"/>
  <c r="F454" i="13"/>
  <c r="G454" i="13" s="1"/>
  <c r="F406" i="13"/>
  <c r="G406" i="13" s="1"/>
  <c r="F614" i="13"/>
  <c r="G614" i="13" s="1"/>
  <c r="F579" i="13"/>
  <c r="G579" i="13" s="1"/>
  <c r="F381" i="13"/>
  <c r="G381" i="13" s="1"/>
  <c r="F164" i="13"/>
  <c r="G164" i="13" s="1"/>
  <c r="F185" i="13"/>
  <c r="G185" i="13" s="1"/>
  <c r="F453" i="13"/>
  <c r="G453" i="13" s="1"/>
  <c r="F558" i="13"/>
  <c r="G558" i="13" s="1"/>
  <c r="F429" i="13"/>
  <c r="G429" i="13" s="1"/>
  <c r="F138" i="13"/>
  <c r="G138" i="13" s="1"/>
  <c r="F405" i="13"/>
  <c r="G405" i="13" s="1"/>
  <c r="F595" i="13"/>
  <c r="G595" i="13" s="1"/>
  <c r="F207" i="13"/>
  <c r="G207" i="13" s="1"/>
  <c r="F231" i="13"/>
  <c r="G231" i="13" s="1"/>
  <c r="F184" i="13"/>
  <c r="G184" i="13" s="1"/>
  <c r="F578" i="13"/>
  <c r="G578" i="13" s="1"/>
  <c r="F452" i="13"/>
  <c r="G452" i="13" s="1"/>
  <c r="F477" i="13"/>
  <c r="G477" i="13" s="1"/>
  <c r="F380" i="13"/>
  <c r="G380" i="13" s="1"/>
  <c r="F206" i="13"/>
  <c r="G206" i="13" s="1"/>
  <c r="F137" i="13"/>
  <c r="G137" i="13" s="1"/>
  <c r="F557" i="13"/>
  <c r="G557" i="13" s="1"/>
  <c r="F613" i="13"/>
  <c r="G613" i="13" s="1"/>
  <c r="F404" i="13"/>
  <c r="G404" i="13" s="1"/>
  <c r="F594" i="13"/>
  <c r="G594" i="13" s="1"/>
  <c r="F230" i="13"/>
  <c r="G230" i="13" s="1"/>
  <c r="F428" i="13"/>
  <c r="G428" i="13" s="1"/>
  <c r="F163" i="13"/>
  <c r="G163" i="13" s="1"/>
  <c r="F612" i="13"/>
  <c r="G612" i="13" s="1"/>
  <c r="F611" i="13"/>
  <c r="G611" i="13" s="1"/>
  <c r="F427" i="13"/>
  <c r="G427" i="13" s="1"/>
  <c r="F426" i="13"/>
  <c r="G426" i="13" s="1"/>
  <c r="F425" i="13"/>
  <c r="G425" i="13" s="1"/>
  <c r="F252" i="13"/>
  <c r="G252" i="13" s="1"/>
  <c r="F33" i="13"/>
  <c r="F63" i="13"/>
  <c r="F91" i="13"/>
  <c r="F277" i="13"/>
  <c r="G277" i="13" s="1"/>
  <c r="F112" i="13"/>
  <c r="F334" i="13"/>
  <c r="G334" i="13" s="1"/>
  <c r="F8" i="13"/>
  <c r="F359" i="13"/>
  <c r="G359" i="13" s="1"/>
  <c r="F358" i="13"/>
  <c r="G358" i="13" s="1"/>
  <c r="F403" i="13"/>
  <c r="G403" i="13" s="1"/>
  <c r="F229" i="13"/>
  <c r="G229" i="13" s="1"/>
  <c r="F183" i="13"/>
  <c r="G183" i="13" s="1"/>
  <c r="F136" i="13"/>
  <c r="G136" i="13" s="1"/>
  <c r="F451" i="13"/>
  <c r="G451" i="13" s="1"/>
  <c r="F424" i="13"/>
  <c r="G424" i="13" s="1"/>
  <c r="F476" i="13"/>
  <c r="G476" i="13" s="1"/>
  <c r="F205" i="13"/>
  <c r="G205" i="13" s="1"/>
  <c r="F379" i="13"/>
  <c r="G379" i="13" s="1"/>
  <c r="F162" i="13"/>
  <c r="G162" i="13" s="1"/>
  <c r="F450" i="13"/>
  <c r="G450" i="13" s="1"/>
  <c r="F449" i="13"/>
  <c r="G449" i="13" s="1"/>
  <c r="F556" i="13"/>
  <c r="G556" i="13" s="1"/>
  <c r="F593" i="13"/>
  <c r="G593" i="13" s="1"/>
  <c r="F610" i="13"/>
  <c r="G610" i="13" s="1"/>
  <c r="F378" i="13"/>
  <c r="G378" i="13" s="1"/>
  <c r="F204" i="13"/>
  <c r="G204" i="13" s="1"/>
  <c r="H204" i="13" s="1"/>
  <c r="F161" i="13"/>
  <c r="G161" i="13" s="1"/>
  <c r="F135" i="13"/>
  <c r="G135" i="13" s="1"/>
  <c r="F577" i="13"/>
  <c r="G577" i="13" s="1"/>
  <c r="F402" i="13"/>
  <c r="G402" i="13" s="1"/>
  <c r="F423" i="13"/>
  <c r="G423" i="13" s="1"/>
  <c r="F182" i="13"/>
  <c r="G182" i="13" s="1"/>
  <c r="H182" i="13" s="1"/>
  <c r="F228" i="13"/>
  <c r="G228" i="13" s="1"/>
  <c r="F448" i="13"/>
  <c r="G448" i="13" s="1"/>
  <c r="F576" i="13"/>
  <c r="G576" i="13" s="1"/>
  <c r="F401" i="13"/>
  <c r="G401" i="13" s="1"/>
  <c r="F227" i="13"/>
  <c r="G227" i="13" s="1"/>
  <c r="H227" i="13" s="1"/>
  <c r="F555" i="13"/>
  <c r="G555" i="13" s="1"/>
  <c r="F592" i="13"/>
  <c r="G592" i="13" s="1"/>
  <c r="F160" i="13"/>
  <c r="G160" i="13" s="1"/>
  <c r="F400" i="13"/>
  <c r="G400" i="13" s="1"/>
  <c r="F159" i="13"/>
  <c r="G159" i="13" s="1"/>
  <c r="H159" i="13" s="1"/>
  <c r="F32" i="13"/>
  <c r="F357" i="13"/>
  <c r="G357" i="13" s="1"/>
  <c r="F111" i="13"/>
  <c r="F276" i="13"/>
  <c r="G276" i="13" s="1"/>
  <c r="F62" i="13"/>
  <c r="F305" i="13"/>
  <c r="G305" i="13" s="1"/>
  <c r="F333" i="13"/>
  <c r="G333" i="13" s="1"/>
  <c r="H333" i="13" s="1"/>
  <c r="F90" i="13"/>
  <c r="F7" i="13"/>
  <c r="F251" i="13"/>
  <c r="G251" i="13" s="1"/>
  <c r="F89" i="13"/>
  <c r="F88" i="13"/>
  <c r="F6" i="13"/>
  <c r="F5" i="13"/>
  <c r="F110" i="13"/>
  <c r="F304" i="13"/>
  <c r="G304" i="13" s="1"/>
  <c r="F61" i="13"/>
  <c r="F303" i="13"/>
  <c r="G303" i="13" s="1"/>
  <c r="F4" i="13"/>
  <c r="F521" i="13"/>
  <c r="G521" i="13" s="1"/>
  <c r="F537" i="13"/>
  <c r="G537" i="13" s="1"/>
  <c r="F60" i="13"/>
  <c r="F302" i="13"/>
  <c r="G302" i="13" s="1"/>
  <c r="F3" i="13"/>
  <c r="F59" i="13"/>
  <c r="F2" i="13"/>
  <c r="F229" i="12"/>
  <c r="G229" i="12" s="1"/>
  <c r="F577" i="12"/>
  <c r="G577" i="12" s="1"/>
  <c r="F125" i="12"/>
  <c r="G125" i="12" s="1"/>
  <c r="F424" i="12"/>
  <c r="G424" i="12" s="1"/>
  <c r="F576" i="12"/>
  <c r="G576" i="12" s="1"/>
  <c r="F210" i="12"/>
  <c r="G210" i="12" s="1"/>
  <c r="F575" i="12"/>
  <c r="G575" i="12" s="1"/>
  <c r="F209" i="12"/>
  <c r="G209" i="12" s="1"/>
  <c r="F574" i="12"/>
  <c r="G574" i="12" s="1"/>
  <c r="F423" i="12"/>
  <c r="G423" i="12" s="1"/>
  <c r="F722" i="12"/>
  <c r="G722" i="12" s="1"/>
  <c r="F721" i="12"/>
  <c r="G721" i="12" s="1"/>
  <c r="F573" i="12"/>
  <c r="G573" i="12" s="1"/>
  <c r="F572" i="12"/>
  <c r="G572" i="12" s="1"/>
  <c r="F46" i="12"/>
  <c r="G46" i="12" s="1"/>
  <c r="F298" i="12"/>
  <c r="G298" i="12" s="1"/>
  <c r="F617" i="12"/>
  <c r="G617" i="12" s="1"/>
  <c r="F395" i="12"/>
  <c r="G395" i="12" s="1"/>
  <c r="F394" i="12"/>
  <c r="G394" i="12" s="1"/>
  <c r="F332" i="12"/>
  <c r="G332" i="12" s="1"/>
  <c r="F250" i="12"/>
  <c r="G250" i="12" s="1"/>
  <c r="F571" i="12"/>
  <c r="G571" i="12" s="1"/>
  <c r="F570" i="12"/>
  <c r="G570" i="12" s="1"/>
  <c r="F74" i="12"/>
  <c r="G74" i="12" s="1"/>
  <c r="F569" i="12"/>
  <c r="G569" i="12" s="1"/>
  <c r="F568" i="12"/>
  <c r="G568" i="12" s="1"/>
  <c r="F567" i="12"/>
  <c r="G567" i="12" s="1"/>
  <c r="F720" i="12"/>
  <c r="G720" i="12" s="1"/>
  <c r="F422" i="12"/>
  <c r="G422" i="12" s="1"/>
  <c r="F208" i="12"/>
  <c r="G208" i="12" s="1"/>
  <c r="F566" i="12"/>
  <c r="G566" i="12" s="1"/>
  <c r="F297" i="12"/>
  <c r="G297" i="12" s="1"/>
  <c r="F45" i="12"/>
  <c r="G45" i="12" s="1"/>
  <c r="F588" i="12"/>
  <c r="G588" i="12" s="1"/>
  <c r="F616" i="12"/>
  <c r="G616" i="12" s="1"/>
  <c r="F393" i="12"/>
  <c r="G393" i="12" s="1"/>
  <c r="F392" i="12"/>
  <c r="G392" i="12" s="1"/>
  <c r="F349" i="12"/>
  <c r="G349" i="12" s="1"/>
  <c r="F331" i="12"/>
  <c r="G331" i="12" s="1"/>
  <c r="F249" i="12"/>
  <c r="G249" i="12" s="1"/>
  <c r="F207" i="12"/>
  <c r="G207" i="12" s="1"/>
  <c r="F124" i="12"/>
  <c r="G124" i="12" s="1"/>
  <c r="F228" i="12"/>
  <c r="G228" i="12" s="1"/>
  <c r="F123" i="12"/>
  <c r="G123" i="12" s="1"/>
  <c r="F421" i="12"/>
  <c r="G421" i="12" s="1"/>
  <c r="F565" i="12"/>
  <c r="G565" i="12" s="1"/>
  <c r="F719" i="12"/>
  <c r="G719" i="12" s="1"/>
  <c r="F136" i="12"/>
  <c r="G136" i="12" s="1"/>
  <c r="F135" i="12"/>
  <c r="G135" i="12" s="1"/>
  <c r="F564" i="12"/>
  <c r="G564" i="12" s="1"/>
  <c r="F420" i="12"/>
  <c r="G420" i="12" s="1"/>
  <c r="F122" i="12"/>
  <c r="G122" i="12" s="1"/>
  <c r="F206" i="12"/>
  <c r="G206" i="12" s="1"/>
  <c r="F718" i="12"/>
  <c r="G718" i="12" s="1"/>
  <c r="F563" i="12"/>
  <c r="G563" i="12" s="1"/>
  <c r="F562" i="12"/>
  <c r="G562" i="12" s="1"/>
  <c r="F561" i="12"/>
  <c r="G561" i="12" s="1"/>
  <c r="F121" i="12"/>
  <c r="G121" i="12" s="1"/>
  <c r="F391" i="12"/>
  <c r="G391" i="12" s="1"/>
  <c r="F304" i="12"/>
  <c r="G304" i="12" s="1"/>
  <c r="F248" i="12"/>
  <c r="G248" i="12" s="1"/>
  <c r="F717" i="12"/>
  <c r="G717" i="12" s="1"/>
  <c r="F560" i="12"/>
  <c r="G560" i="12" s="1"/>
  <c r="F205" i="12"/>
  <c r="G205" i="12" s="1"/>
  <c r="F419" i="12"/>
  <c r="G419" i="12" s="1"/>
  <c r="F716" i="12"/>
  <c r="G716" i="12" s="1"/>
  <c r="F559" i="12"/>
  <c r="G559" i="12" s="1"/>
  <c r="F558" i="12"/>
  <c r="G558" i="12" s="1"/>
  <c r="F120" i="12"/>
  <c r="G120" i="12" s="1"/>
  <c r="F204" i="12"/>
  <c r="G204" i="12" s="1"/>
  <c r="F418" i="12"/>
  <c r="G418" i="12" s="1"/>
  <c r="F296" i="12"/>
  <c r="G296" i="12" s="1"/>
  <c r="F44" i="12"/>
  <c r="G44" i="12" s="1"/>
  <c r="F43" i="12"/>
  <c r="G43" i="12" s="1"/>
  <c r="F295" i="12"/>
  <c r="G295" i="12" s="1"/>
  <c r="F338" i="12"/>
  <c r="G338" i="12" s="1"/>
  <c r="F203" i="12"/>
  <c r="G203" i="12" s="1"/>
  <c r="F557" i="12"/>
  <c r="G557" i="12" s="1"/>
  <c r="F227" i="12"/>
  <c r="G227" i="12" s="1"/>
  <c r="F715" i="12"/>
  <c r="G715" i="12" s="1"/>
  <c r="F714" i="12"/>
  <c r="G714" i="12" s="1"/>
  <c r="F556" i="12"/>
  <c r="G556" i="12" s="1"/>
  <c r="F555" i="12"/>
  <c r="G555" i="12" s="1"/>
  <c r="F430" i="12"/>
  <c r="G430" i="12" s="1"/>
  <c r="F119" i="12"/>
  <c r="G119" i="12" s="1"/>
  <c r="F118" i="12"/>
  <c r="G118" i="12" s="1"/>
  <c r="F554" i="12"/>
  <c r="G554" i="12" s="1"/>
  <c r="F202" i="12"/>
  <c r="G202" i="12" s="1"/>
  <c r="F553" i="12"/>
  <c r="G553" i="12" s="1"/>
  <c r="F552" i="12"/>
  <c r="G552" i="12" s="1"/>
  <c r="F294" i="12"/>
  <c r="G294" i="12" s="1"/>
  <c r="F6" i="12"/>
  <c r="G6" i="12" s="1"/>
  <c r="F615" i="12"/>
  <c r="G615" i="12" s="1"/>
  <c r="F390" i="12"/>
  <c r="G390" i="12" s="1"/>
  <c r="F713" i="12"/>
  <c r="G713" i="12" s="1"/>
  <c r="F201" i="12"/>
  <c r="G201" i="12" s="1"/>
  <c r="F551" i="12"/>
  <c r="G551" i="12" s="1"/>
  <c r="F550" i="12"/>
  <c r="G550" i="12" s="1"/>
  <c r="F549" i="12"/>
  <c r="G549" i="12" s="1"/>
  <c r="F712" i="12"/>
  <c r="G712" i="12" s="1"/>
  <c r="F711" i="12"/>
  <c r="G711" i="12" s="1"/>
  <c r="F548" i="12"/>
  <c r="G548" i="12" s="1"/>
  <c r="F547" i="12"/>
  <c r="G547" i="12" s="1"/>
  <c r="F546" i="12"/>
  <c r="G546" i="12" s="1"/>
  <c r="F200" i="12"/>
  <c r="G200" i="12" s="1"/>
  <c r="F545" i="12"/>
  <c r="G545" i="12" s="1"/>
  <c r="F710" i="12"/>
  <c r="G710" i="12" s="1"/>
  <c r="F544" i="12"/>
  <c r="G544" i="12" s="1"/>
  <c r="F293" i="12"/>
  <c r="G293" i="12" s="1"/>
  <c r="F42" i="12"/>
  <c r="G42" i="12" s="1"/>
  <c r="F337" i="12"/>
  <c r="G337" i="12" s="1"/>
  <c r="F587" i="12"/>
  <c r="G587" i="12" s="1"/>
  <c r="F389" i="12"/>
  <c r="G389" i="12" s="1"/>
  <c r="F388" i="12"/>
  <c r="G388" i="12" s="1"/>
  <c r="F347" i="12"/>
  <c r="G347" i="12" s="1"/>
  <c r="F330" i="12"/>
  <c r="G330" i="12" s="1"/>
  <c r="F329" i="12"/>
  <c r="G329" i="12" s="1"/>
  <c r="F543" i="12"/>
  <c r="G543" i="12" s="1"/>
  <c r="F542" i="12"/>
  <c r="G542" i="12" s="1"/>
  <c r="F199" i="12"/>
  <c r="G199" i="12" s="1"/>
  <c r="F709" i="12"/>
  <c r="G709" i="12" s="1"/>
  <c r="F429" i="12"/>
  <c r="G429" i="12" s="1"/>
  <c r="F117" i="12"/>
  <c r="G117" i="12" s="1"/>
  <c r="F708" i="12"/>
  <c r="G708" i="12" s="1"/>
  <c r="F226" i="12"/>
  <c r="G226" i="12" s="1"/>
  <c r="F541" i="12"/>
  <c r="G541" i="12" s="1"/>
  <c r="F73" i="12"/>
  <c r="G73" i="12" s="1"/>
  <c r="F707" i="12"/>
  <c r="G707" i="12" s="1"/>
  <c r="F198" i="12"/>
  <c r="G198" i="12" s="1"/>
  <c r="F116" i="12"/>
  <c r="G116" i="12" s="1"/>
  <c r="F72" i="12"/>
  <c r="G72" i="12" s="1"/>
  <c r="F292" i="12"/>
  <c r="G292" i="12" s="1"/>
  <c r="F41" i="12"/>
  <c r="G41" i="12" s="1"/>
  <c r="F706" i="12"/>
  <c r="G706" i="12" s="1"/>
  <c r="F134" i="12"/>
  <c r="G134" i="12" s="1"/>
  <c r="F705" i="12"/>
  <c r="G705" i="12" s="1"/>
  <c r="F197" i="12"/>
  <c r="G197" i="12" s="1"/>
  <c r="F196" i="12"/>
  <c r="G196" i="12" s="1"/>
  <c r="F71" i="12"/>
  <c r="G71" i="12" s="1"/>
  <c r="F540" i="12"/>
  <c r="G540" i="12" s="1"/>
  <c r="F539" i="12"/>
  <c r="G539" i="12" s="1"/>
  <c r="F417" i="12"/>
  <c r="G417" i="12" s="1"/>
  <c r="F195" i="12"/>
  <c r="G195" i="12" s="1"/>
  <c r="F194" i="12"/>
  <c r="G194" i="12" s="1"/>
  <c r="F115" i="12"/>
  <c r="G115" i="12" s="1"/>
  <c r="F70" i="12"/>
  <c r="G70" i="12" s="1"/>
  <c r="F399" i="12"/>
  <c r="G399" i="12" s="1"/>
  <c r="F291" i="12"/>
  <c r="G291" i="12" s="1"/>
  <c r="F49" i="12"/>
  <c r="G49" i="12" s="1"/>
  <c r="F336" i="12"/>
  <c r="G336" i="12" s="1"/>
  <c r="F387" i="12"/>
  <c r="G387" i="12" s="1"/>
  <c r="F386" i="12"/>
  <c r="G386" i="12" s="1"/>
  <c r="F328" i="12"/>
  <c r="G328" i="12" s="1"/>
  <c r="F327" i="12"/>
  <c r="G327" i="12" s="1"/>
  <c r="F247" i="12"/>
  <c r="G247" i="12" s="1"/>
  <c r="F246" i="12"/>
  <c r="G246" i="12" s="1"/>
  <c r="F193" i="12"/>
  <c r="G193" i="12" s="1"/>
  <c r="F192" i="12"/>
  <c r="G192" i="12" s="1"/>
  <c r="F538" i="12"/>
  <c r="G538" i="12" s="1"/>
  <c r="F704" i="12"/>
  <c r="G704" i="12" s="1"/>
  <c r="F703" i="12"/>
  <c r="G703" i="12" s="1"/>
  <c r="F537" i="12"/>
  <c r="G537" i="12" s="1"/>
  <c r="F69" i="12"/>
  <c r="G69" i="12" s="1"/>
  <c r="F702" i="12"/>
  <c r="G702" i="12" s="1"/>
  <c r="F536" i="12"/>
  <c r="G536" i="12" s="1"/>
  <c r="F535" i="12"/>
  <c r="G535" i="12" s="1"/>
  <c r="F701" i="12"/>
  <c r="G701" i="12" s="1"/>
  <c r="F114" i="12"/>
  <c r="G114" i="12" s="1"/>
  <c r="F191" i="12"/>
  <c r="G191" i="12" s="1"/>
  <c r="F190" i="12"/>
  <c r="G190" i="12" s="1"/>
  <c r="F40" i="12"/>
  <c r="G40" i="12" s="1"/>
  <c r="F290" i="12"/>
  <c r="G290" i="12" s="1"/>
  <c r="F289" i="12"/>
  <c r="G289" i="12" s="1"/>
  <c r="F39" i="12"/>
  <c r="G39" i="12" s="1"/>
  <c r="F534" i="12"/>
  <c r="G534" i="12" s="1"/>
  <c r="F533" i="12"/>
  <c r="G533" i="12" s="1"/>
  <c r="F68" i="12"/>
  <c r="G68" i="12" s="1"/>
  <c r="F189" i="12"/>
  <c r="G189" i="12" s="1"/>
  <c r="F225" i="12"/>
  <c r="G225" i="12" s="1"/>
  <c r="F532" i="12"/>
  <c r="G532" i="12" s="1"/>
  <c r="F113" i="12"/>
  <c r="G113" i="12" s="1"/>
  <c r="F531" i="12"/>
  <c r="G531" i="12" s="1"/>
  <c r="F530" i="12"/>
  <c r="G530" i="12" s="1"/>
  <c r="F224" i="12"/>
  <c r="G224" i="12" s="1"/>
  <c r="F529" i="12"/>
  <c r="G529" i="12" s="1"/>
  <c r="F416" i="12"/>
  <c r="G416" i="12" s="1"/>
  <c r="F112" i="12"/>
  <c r="G112" i="12" s="1"/>
  <c r="F528" i="12"/>
  <c r="G528" i="12" s="1"/>
  <c r="F38" i="12"/>
  <c r="G38" i="12" s="1"/>
  <c r="F288" i="12"/>
  <c r="G288" i="12" s="1"/>
  <c r="F385" i="12"/>
  <c r="G385" i="12" s="1"/>
  <c r="F326" i="12"/>
  <c r="G326" i="12" s="1"/>
  <c r="F245" i="12"/>
  <c r="G245" i="12" s="1"/>
  <c r="F700" i="12"/>
  <c r="G700" i="12" s="1"/>
  <c r="F699" i="12"/>
  <c r="G699" i="12" s="1"/>
  <c r="F111" i="12"/>
  <c r="G111" i="12" s="1"/>
  <c r="F223" i="12"/>
  <c r="G223" i="12" s="1"/>
  <c r="F698" i="12"/>
  <c r="G698" i="12" s="1"/>
  <c r="F527" i="12"/>
  <c r="G527" i="12" s="1"/>
  <c r="F526" i="12"/>
  <c r="G526" i="12" s="1"/>
  <c r="F110" i="12"/>
  <c r="G110" i="12" s="1"/>
  <c r="F697" i="12"/>
  <c r="G697" i="12" s="1"/>
  <c r="F222" i="12"/>
  <c r="G222" i="12" s="1"/>
  <c r="F287" i="12"/>
  <c r="G287" i="12" s="1"/>
  <c r="F37" i="12"/>
  <c r="G37" i="12" s="1"/>
  <c r="F286" i="12"/>
  <c r="G286" i="12" s="1"/>
  <c r="F36" i="12"/>
  <c r="G36" i="12" s="1"/>
  <c r="F3" i="12"/>
  <c r="G3" i="12" s="1"/>
  <c r="F614" i="12"/>
  <c r="G614" i="12" s="1"/>
  <c r="F384" i="12"/>
  <c r="G384" i="12" s="1"/>
  <c r="F346" i="12"/>
  <c r="G346" i="12" s="1"/>
  <c r="F696" i="12"/>
  <c r="G696" i="12" s="1"/>
  <c r="F525" i="12"/>
  <c r="G525" i="12" s="1"/>
  <c r="F188" i="12"/>
  <c r="G188" i="12" s="1"/>
  <c r="F524" i="12"/>
  <c r="G524" i="12" s="1"/>
  <c r="F187" i="12"/>
  <c r="G187" i="12" s="1"/>
  <c r="F186" i="12"/>
  <c r="G186" i="12" s="1"/>
  <c r="F109" i="12"/>
  <c r="G109" i="12" s="1"/>
  <c r="F108" i="12"/>
  <c r="G108" i="12" s="1"/>
  <c r="F221" i="12"/>
  <c r="G221" i="12" s="1"/>
  <c r="F107" i="12"/>
  <c r="G107" i="12" s="1"/>
  <c r="F67" i="12"/>
  <c r="G67" i="12" s="1"/>
  <c r="F523" i="12"/>
  <c r="G523" i="12" s="1"/>
  <c r="F66" i="12"/>
  <c r="G66" i="12" s="1"/>
  <c r="F695" i="12"/>
  <c r="G695" i="12" s="1"/>
  <c r="F35" i="12"/>
  <c r="G35" i="12" s="1"/>
  <c r="F285" i="12"/>
  <c r="G285" i="12" s="1"/>
  <c r="F284" i="12"/>
  <c r="G284" i="12" s="1"/>
  <c r="F34" i="12"/>
  <c r="G34" i="12" s="1"/>
  <c r="F283" i="12"/>
  <c r="G283" i="12" s="1"/>
  <c r="F33" i="12"/>
  <c r="G33" i="12" s="1"/>
  <c r="F282" i="12"/>
  <c r="G282" i="12" s="1"/>
  <c r="F32" i="12"/>
  <c r="G32" i="12" s="1"/>
  <c r="F613" i="12"/>
  <c r="G613" i="12" s="1"/>
  <c r="F383" i="12"/>
  <c r="G383" i="12" s="1"/>
  <c r="F185" i="12"/>
  <c r="G185" i="12" s="1"/>
  <c r="F522" i="12"/>
  <c r="G522" i="12" s="1"/>
  <c r="F521" i="12"/>
  <c r="G521" i="12" s="1"/>
  <c r="F184" i="12"/>
  <c r="G184" i="12" s="1"/>
  <c r="F397" i="12"/>
  <c r="G397" i="12" s="1"/>
  <c r="F520" i="12"/>
  <c r="G520" i="12" s="1"/>
  <c r="F65" i="12"/>
  <c r="G65" i="12" s="1"/>
  <c r="F519" i="12"/>
  <c r="G519" i="12" s="1"/>
  <c r="F400" i="12"/>
  <c r="G400" i="12" s="1"/>
  <c r="F518" i="12"/>
  <c r="G518" i="12" s="1"/>
  <c r="F31" i="12"/>
  <c r="G31" i="12" s="1"/>
  <c r="F281" i="12"/>
  <c r="G281" i="12" s="1"/>
  <c r="F517" i="12"/>
  <c r="G517" i="12" s="1"/>
  <c r="F106" i="12"/>
  <c r="G106" i="12" s="1"/>
  <c r="F694" i="12"/>
  <c r="G694" i="12" s="1"/>
  <c r="F693" i="12"/>
  <c r="G693" i="12" s="1"/>
  <c r="F105" i="12"/>
  <c r="G105" i="12" s="1"/>
  <c r="F220" i="12"/>
  <c r="G220" i="12" s="1"/>
  <c r="F415" i="12"/>
  <c r="G415" i="12" s="1"/>
  <c r="F104" i="12"/>
  <c r="G104" i="12" s="1"/>
  <c r="F64" i="12"/>
  <c r="G64" i="12" s="1"/>
  <c r="F692" i="12"/>
  <c r="G692" i="12" s="1"/>
  <c r="F516" i="12"/>
  <c r="G516" i="12" s="1"/>
  <c r="F691" i="12"/>
  <c r="G691" i="12" s="1"/>
  <c r="F515" i="12"/>
  <c r="G515" i="12" s="1"/>
  <c r="F514" i="12"/>
  <c r="G514" i="12" s="1"/>
  <c r="F280" i="12"/>
  <c r="G280" i="12" s="1"/>
  <c r="F30" i="12"/>
  <c r="G30" i="12" s="1"/>
  <c r="F513" i="12"/>
  <c r="G513" i="12" s="1"/>
  <c r="F103" i="12"/>
  <c r="G103" i="12" s="1"/>
  <c r="F183" i="12"/>
  <c r="G183" i="12" s="1"/>
  <c r="F512" i="12"/>
  <c r="G512" i="12" s="1"/>
  <c r="F63" i="12"/>
  <c r="G63" i="12" s="1"/>
  <c r="F511" i="12"/>
  <c r="G511" i="12" s="1"/>
  <c r="F182" i="12"/>
  <c r="G182" i="12" s="1"/>
  <c r="F583" i="12"/>
  <c r="G583" i="12" s="1"/>
  <c r="F102" i="12"/>
  <c r="G102" i="12" s="1"/>
  <c r="F690" i="12"/>
  <c r="G690" i="12" s="1"/>
  <c r="F510" i="12"/>
  <c r="G510" i="12" s="1"/>
  <c r="F509" i="12"/>
  <c r="G509" i="12" s="1"/>
  <c r="F133" i="12"/>
  <c r="G133" i="12" s="1"/>
  <c r="F132" i="12"/>
  <c r="G132" i="12" s="1"/>
  <c r="F382" i="12"/>
  <c r="G382" i="12" s="1"/>
  <c r="F381" i="12"/>
  <c r="G381" i="12" s="1"/>
  <c r="F325" i="12"/>
  <c r="G325" i="12" s="1"/>
  <c r="F324" i="12"/>
  <c r="G324" i="12" s="1"/>
  <c r="F244" i="12"/>
  <c r="G244" i="12" s="1"/>
  <c r="F243" i="12"/>
  <c r="G243" i="12" s="1"/>
  <c r="F689" i="12"/>
  <c r="G689" i="12" s="1"/>
  <c r="F508" i="12"/>
  <c r="G508" i="12" s="1"/>
  <c r="F688" i="12"/>
  <c r="G688" i="12" s="1"/>
  <c r="F687" i="12"/>
  <c r="G687" i="12" s="1"/>
  <c r="F686" i="12"/>
  <c r="G686" i="12" s="1"/>
  <c r="F181" i="12"/>
  <c r="G181" i="12" s="1"/>
  <c r="F101" i="12"/>
  <c r="G101" i="12" s="1"/>
  <c r="F507" i="12"/>
  <c r="G507" i="12" s="1"/>
  <c r="F219" i="12"/>
  <c r="G219" i="12" s="1"/>
  <c r="F62" i="12"/>
  <c r="G62" i="12" s="1"/>
  <c r="F29" i="12"/>
  <c r="G29" i="12" s="1"/>
  <c r="F279" i="12"/>
  <c r="G279" i="12" s="1"/>
  <c r="F685" i="12"/>
  <c r="G685" i="12" s="1"/>
  <c r="F506" i="12"/>
  <c r="G506" i="12" s="1"/>
  <c r="F218" i="12"/>
  <c r="G218" i="12" s="1"/>
  <c r="F505" i="12"/>
  <c r="G505" i="12" s="1"/>
  <c r="F61" i="12"/>
  <c r="G61" i="12" s="1"/>
  <c r="F180" i="12"/>
  <c r="G180" i="12" s="1"/>
  <c r="F504" i="12"/>
  <c r="G504" i="12" s="1"/>
  <c r="F100" i="12"/>
  <c r="G100" i="12" s="1"/>
  <c r="F503" i="12"/>
  <c r="G503" i="12" s="1"/>
  <c r="F502" i="12"/>
  <c r="G502" i="12" s="1"/>
  <c r="F684" i="12"/>
  <c r="G684" i="12" s="1"/>
  <c r="F683" i="12"/>
  <c r="G683" i="12" s="1"/>
  <c r="F682" i="12"/>
  <c r="G682" i="12" s="1"/>
  <c r="F414" i="12"/>
  <c r="G414" i="12" s="1"/>
  <c r="F28" i="12"/>
  <c r="G28" i="12" s="1"/>
  <c r="F278" i="12"/>
  <c r="G278" i="12" s="1"/>
  <c r="F335" i="12"/>
  <c r="G335" i="12" s="1"/>
  <c r="F432" i="12"/>
  <c r="G432" i="12" s="1"/>
  <c r="F8" i="12"/>
  <c r="G8" i="12" s="1"/>
  <c r="F99" i="12"/>
  <c r="G99" i="12" s="1"/>
  <c r="F681" i="12"/>
  <c r="G681" i="12" s="1"/>
  <c r="F680" i="12"/>
  <c r="G680" i="12" s="1"/>
  <c r="F501" i="12"/>
  <c r="G501" i="12" s="1"/>
  <c r="F679" i="12"/>
  <c r="G679" i="12" s="1"/>
  <c r="F98" i="12"/>
  <c r="G98" i="12" s="1"/>
  <c r="F217" i="12"/>
  <c r="G217" i="12" s="1"/>
  <c r="F500" i="12"/>
  <c r="G500" i="12" s="1"/>
  <c r="F678" i="12"/>
  <c r="G678" i="12" s="1"/>
  <c r="F413" i="12"/>
  <c r="G413" i="12" s="1"/>
  <c r="F499" i="12"/>
  <c r="G499" i="12" s="1"/>
  <c r="F677" i="12"/>
  <c r="G677" i="12" s="1"/>
  <c r="F498" i="12"/>
  <c r="G498" i="12" s="1"/>
  <c r="F497" i="12"/>
  <c r="G497" i="12" s="1"/>
  <c r="F277" i="12"/>
  <c r="G277" i="12" s="1"/>
  <c r="F48" i="12"/>
  <c r="G48" i="12" s="1"/>
  <c r="F592" i="12"/>
  <c r="G592" i="12" s="1"/>
  <c r="F612" i="12"/>
  <c r="G612" i="12" s="1"/>
  <c r="F611" i="12"/>
  <c r="G611" i="12" s="1"/>
  <c r="F380" i="12"/>
  <c r="G380" i="12" s="1"/>
  <c r="F379" i="12"/>
  <c r="G379" i="12" s="1"/>
  <c r="F378" i="12"/>
  <c r="G378" i="12" s="1"/>
  <c r="F323" i="12"/>
  <c r="G323" i="12" s="1"/>
  <c r="F322" i="12"/>
  <c r="G322" i="12" s="1"/>
  <c r="F321" i="12"/>
  <c r="G321" i="12" s="1"/>
  <c r="F242" i="12"/>
  <c r="G242" i="12" s="1"/>
  <c r="F179" i="12"/>
  <c r="G179" i="12" s="1"/>
  <c r="F178" i="12"/>
  <c r="G178" i="12" s="1"/>
  <c r="F676" i="12"/>
  <c r="G676" i="12" s="1"/>
  <c r="F216" i="12"/>
  <c r="G216" i="12" s="1"/>
  <c r="F496" i="12"/>
  <c r="G496" i="12" s="1"/>
  <c r="F495" i="12"/>
  <c r="G495" i="12" s="1"/>
  <c r="F97" i="12"/>
  <c r="G97" i="12" s="1"/>
  <c r="F494" i="12"/>
  <c r="G494" i="12" s="1"/>
  <c r="F675" i="12"/>
  <c r="G675" i="12" s="1"/>
  <c r="F96" i="12"/>
  <c r="G96" i="12" s="1"/>
  <c r="F27" i="12"/>
  <c r="G27" i="12" s="1"/>
  <c r="F276" i="12"/>
  <c r="G276" i="12" s="1"/>
  <c r="F26" i="12"/>
  <c r="G26" i="12" s="1"/>
  <c r="F275" i="12"/>
  <c r="G275" i="12" s="1"/>
  <c r="F25" i="12"/>
  <c r="G25" i="12" s="1"/>
  <c r="F274" i="12"/>
  <c r="G274" i="12" s="1"/>
  <c r="F334" i="12"/>
  <c r="G334" i="12" s="1"/>
  <c r="F377" i="12"/>
  <c r="G377" i="12" s="1"/>
  <c r="F320" i="12"/>
  <c r="G320" i="12" s="1"/>
  <c r="F241" i="12"/>
  <c r="G241" i="12" s="1"/>
  <c r="F177" i="12"/>
  <c r="G177" i="12" s="1"/>
  <c r="F176" i="12"/>
  <c r="G176" i="12" s="1"/>
  <c r="F60" i="12"/>
  <c r="G60" i="12" s="1"/>
  <c r="F674" i="12"/>
  <c r="G674" i="12" s="1"/>
  <c r="F673" i="12"/>
  <c r="G673" i="12" s="1"/>
  <c r="F672" i="12"/>
  <c r="G672" i="12" s="1"/>
  <c r="F671" i="12"/>
  <c r="G671" i="12" s="1"/>
  <c r="F670" i="12"/>
  <c r="G670" i="12" s="1"/>
  <c r="F669" i="12"/>
  <c r="G669" i="12" s="1"/>
  <c r="F668" i="12"/>
  <c r="G668" i="12" s="1"/>
  <c r="F493" i="12"/>
  <c r="G493" i="12" s="1"/>
  <c r="F175" i="12"/>
  <c r="G175" i="12" s="1"/>
  <c r="F492" i="12"/>
  <c r="G492" i="12" s="1"/>
  <c r="F667" i="12"/>
  <c r="G667" i="12" s="1"/>
  <c r="F610" i="12"/>
  <c r="G610" i="12" s="1"/>
  <c r="F376" i="12"/>
  <c r="G376" i="12" s="1"/>
  <c r="F240" i="12"/>
  <c r="G240" i="12" s="1"/>
  <c r="F491" i="12"/>
  <c r="G491" i="12" s="1"/>
  <c r="F174" i="12"/>
  <c r="G174" i="12" s="1"/>
  <c r="F666" i="12"/>
  <c r="G666" i="12" s="1"/>
  <c r="F490" i="12"/>
  <c r="G490" i="12" s="1"/>
  <c r="F173" i="12"/>
  <c r="G173" i="12" s="1"/>
  <c r="F489" i="12"/>
  <c r="G489" i="12" s="1"/>
  <c r="F95" i="12"/>
  <c r="G95" i="12" s="1"/>
  <c r="F488" i="12"/>
  <c r="G488" i="12" s="1"/>
  <c r="F665" i="12"/>
  <c r="G665" i="12" s="1"/>
  <c r="F664" i="12"/>
  <c r="G664" i="12" s="1"/>
  <c r="F412" i="12"/>
  <c r="G412" i="12" s="1"/>
  <c r="F663" i="12"/>
  <c r="G663" i="12" s="1"/>
  <c r="F172" i="12"/>
  <c r="G172" i="12" s="1"/>
  <c r="F171" i="12"/>
  <c r="G171" i="12" s="1"/>
  <c r="F273" i="12"/>
  <c r="G273" i="12" s="1"/>
  <c r="F24" i="12"/>
  <c r="G24" i="12" s="1"/>
  <c r="F23" i="12"/>
  <c r="G23" i="12" s="1"/>
  <c r="F272" i="12"/>
  <c r="G272" i="12" s="1"/>
  <c r="F2" i="12"/>
  <c r="G2" i="12" s="1"/>
  <c r="F609" i="12"/>
  <c r="G609" i="12" s="1"/>
  <c r="F375" i="12"/>
  <c r="G375" i="12" s="1"/>
  <c r="F319" i="12"/>
  <c r="G319" i="12" s="1"/>
  <c r="F662" i="12"/>
  <c r="G662" i="12" s="1"/>
  <c r="F487" i="12"/>
  <c r="G487" i="12" s="1"/>
  <c r="F661" i="12"/>
  <c r="G661" i="12" s="1"/>
  <c r="F428" i="12"/>
  <c r="G428" i="12" s="1"/>
  <c r="F486" i="12"/>
  <c r="G486" i="12" s="1"/>
  <c r="F59" i="12"/>
  <c r="G59" i="12" s="1"/>
  <c r="F94" i="12"/>
  <c r="G94" i="12" s="1"/>
  <c r="F660" i="12"/>
  <c r="G660" i="12" s="1"/>
  <c r="F485" i="12"/>
  <c r="G485" i="12" s="1"/>
  <c r="F659" i="12"/>
  <c r="G659" i="12" s="1"/>
  <c r="F658" i="12"/>
  <c r="G658" i="12" s="1"/>
  <c r="F657" i="12"/>
  <c r="G657" i="12" s="1"/>
  <c r="F656" i="12"/>
  <c r="G656" i="12" s="1"/>
  <c r="F655" i="12"/>
  <c r="G655" i="12" s="1"/>
  <c r="F608" i="12"/>
  <c r="G608" i="12" s="1"/>
  <c r="F374" i="12"/>
  <c r="G374" i="12" s="1"/>
  <c r="F484" i="12"/>
  <c r="G484" i="12" s="1"/>
  <c r="F483" i="12"/>
  <c r="G483" i="12" s="1"/>
  <c r="F93" i="12"/>
  <c r="G93" i="12" s="1"/>
  <c r="F170" i="12"/>
  <c r="G170" i="12" s="1"/>
  <c r="F92" i="12"/>
  <c r="G92" i="12" s="1"/>
  <c r="F169" i="12"/>
  <c r="G169" i="12" s="1"/>
  <c r="F168" i="12"/>
  <c r="G168" i="12" s="1"/>
  <c r="F482" i="12"/>
  <c r="G482" i="12" s="1"/>
  <c r="F481" i="12"/>
  <c r="G481" i="12" s="1"/>
  <c r="F480" i="12"/>
  <c r="G480" i="12" s="1"/>
  <c r="F271" i="12"/>
  <c r="G271" i="12" s="1"/>
  <c r="F22" i="12"/>
  <c r="G22" i="12" s="1"/>
  <c r="F167" i="12"/>
  <c r="G167" i="12" s="1"/>
  <c r="F479" i="12"/>
  <c r="G479" i="12" s="1"/>
  <c r="F478" i="12"/>
  <c r="G478" i="12" s="1"/>
  <c r="F166" i="12"/>
  <c r="G166" i="12" s="1"/>
  <c r="F58" i="12"/>
  <c r="G58" i="12" s="1"/>
  <c r="F654" i="12"/>
  <c r="G654" i="12" s="1"/>
  <c r="F411" i="12"/>
  <c r="G411" i="12" s="1"/>
  <c r="F165" i="12"/>
  <c r="G165" i="12" s="1"/>
  <c r="F91" i="12"/>
  <c r="G91" i="12" s="1"/>
  <c r="F410" i="12"/>
  <c r="G410" i="12" s="1"/>
  <c r="F270" i="12"/>
  <c r="G270" i="12" s="1"/>
  <c r="F21" i="12"/>
  <c r="G21" i="12" s="1"/>
  <c r="F725" i="12"/>
  <c r="G725" i="12" s="1"/>
  <c r="F373" i="12"/>
  <c r="G373" i="12" s="1"/>
  <c r="F372" i="12"/>
  <c r="G372" i="12" s="1"/>
  <c r="F340" i="12"/>
  <c r="G340" i="12" s="1"/>
  <c r="F318" i="12"/>
  <c r="G318" i="12" s="1"/>
  <c r="F317" i="12"/>
  <c r="G317" i="12" s="1"/>
  <c r="F653" i="12"/>
  <c r="G653" i="12" s="1"/>
  <c r="F409" i="12"/>
  <c r="G409" i="12" s="1"/>
  <c r="F477" i="12"/>
  <c r="G477" i="12" s="1"/>
  <c r="F164" i="12"/>
  <c r="G164" i="12" s="1"/>
  <c r="F652" i="12"/>
  <c r="G652" i="12" s="1"/>
  <c r="F476" i="12"/>
  <c r="G476" i="12" s="1"/>
  <c r="F475" i="12"/>
  <c r="G475" i="12" s="1"/>
  <c r="F474" i="12"/>
  <c r="G474" i="12" s="1"/>
  <c r="F57" i="12"/>
  <c r="G57" i="12" s="1"/>
  <c r="F581" i="12"/>
  <c r="G581" i="12" s="1"/>
  <c r="F163" i="12"/>
  <c r="G163" i="12" s="1"/>
  <c r="F651" i="12"/>
  <c r="G651" i="12" s="1"/>
  <c r="F473" i="12"/>
  <c r="G473" i="12" s="1"/>
  <c r="F472" i="12"/>
  <c r="G472" i="12" s="1"/>
  <c r="F607" i="12"/>
  <c r="G607" i="12" s="1"/>
  <c r="F371" i="12"/>
  <c r="G371" i="12" s="1"/>
  <c r="F239" i="12"/>
  <c r="G239" i="12" s="1"/>
  <c r="F162" i="12"/>
  <c r="G162" i="12" s="1"/>
  <c r="F131" i="12"/>
  <c r="G131" i="12" s="1"/>
  <c r="F471" i="12"/>
  <c r="G471" i="12" s="1"/>
  <c r="F470" i="12"/>
  <c r="G470" i="12" s="1"/>
  <c r="F90" i="12"/>
  <c r="G90" i="12" s="1"/>
  <c r="F89" i="12"/>
  <c r="G89" i="12" s="1"/>
  <c r="F161" i="12"/>
  <c r="G161" i="12" s="1"/>
  <c r="F56" i="12"/>
  <c r="G56" i="12" s="1"/>
  <c r="F469" i="12"/>
  <c r="G469" i="12" s="1"/>
  <c r="F88" i="12"/>
  <c r="G88" i="12" s="1"/>
  <c r="F20" i="12"/>
  <c r="G20" i="12" s="1"/>
  <c r="F269" i="12"/>
  <c r="G269" i="12" s="1"/>
  <c r="F606" i="12"/>
  <c r="G606" i="12" s="1"/>
  <c r="F605" i="12"/>
  <c r="G605" i="12" s="1"/>
  <c r="F604" i="12"/>
  <c r="G604" i="12" s="1"/>
  <c r="F370" i="12"/>
  <c r="G370" i="12" s="1"/>
  <c r="F369" i="12"/>
  <c r="G369" i="12" s="1"/>
  <c r="F368" i="12"/>
  <c r="G368" i="12" s="1"/>
  <c r="F367" i="12"/>
  <c r="G367" i="12" s="1"/>
  <c r="F316" i="12"/>
  <c r="G316" i="12" s="1"/>
  <c r="F315" i="12"/>
  <c r="G315" i="12" s="1"/>
  <c r="F238" i="12"/>
  <c r="G238" i="12" s="1"/>
  <c r="F468" i="12"/>
  <c r="G468" i="12" s="1"/>
  <c r="F467" i="12"/>
  <c r="G467" i="12" s="1"/>
  <c r="F650" i="12"/>
  <c r="G650" i="12" s="1"/>
  <c r="F466" i="12"/>
  <c r="G466" i="12" s="1"/>
  <c r="F465" i="12"/>
  <c r="G465" i="12" s="1"/>
  <c r="F87" i="12"/>
  <c r="G87" i="12" s="1"/>
  <c r="F408" i="12"/>
  <c r="G408" i="12" s="1"/>
  <c r="F649" i="12"/>
  <c r="G649" i="12" s="1"/>
  <c r="F160" i="12"/>
  <c r="G160" i="12" s="1"/>
  <c r="F464" i="12"/>
  <c r="G464" i="12" s="1"/>
  <c r="F130" i="12"/>
  <c r="G130" i="12" s="1"/>
  <c r="F463" i="12"/>
  <c r="G463" i="12" s="1"/>
  <c r="F462" i="12"/>
  <c r="G462" i="12" s="1"/>
  <c r="F461" i="12"/>
  <c r="G461" i="12" s="1"/>
  <c r="F252" i="12"/>
  <c r="G252" i="12" s="1"/>
  <c r="F268" i="12"/>
  <c r="G268" i="12" s="1"/>
  <c r="F19" i="12"/>
  <c r="G19" i="12" s="1"/>
  <c r="F267" i="12"/>
  <c r="G267" i="12" s="1"/>
  <c r="F344" i="12"/>
  <c r="G344" i="12" s="1"/>
  <c r="F603" i="12"/>
  <c r="G603" i="12" s="1"/>
  <c r="F366" i="12"/>
  <c r="G366" i="12" s="1"/>
  <c r="F365" i="12"/>
  <c r="G365" i="12" s="1"/>
  <c r="F314" i="12"/>
  <c r="G314" i="12" s="1"/>
  <c r="F237" i="12"/>
  <c r="G237" i="12" s="1"/>
  <c r="F648" i="12"/>
  <c r="G648" i="12" s="1"/>
  <c r="F215" i="12"/>
  <c r="G215" i="12" s="1"/>
  <c r="F460" i="12"/>
  <c r="G460" i="12" s="1"/>
  <c r="F129" i="12"/>
  <c r="G129" i="12" s="1"/>
  <c r="F647" i="12"/>
  <c r="G647" i="12" s="1"/>
  <c r="F459" i="12"/>
  <c r="G459" i="12" s="1"/>
  <c r="F128" i="12"/>
  <c r="G128" i="12" s="1"/>
  <c r="F86" i="12"/>
  <c r="G86" i="12" s="1"/>
  <c r="F55" i="12"/>
  <c r="G55" i="12" s="1"/>
  <c r="F458" i="12"/>
  <c r="G458" i="12" s="1"/>
  <c r="F85" i="12"/>
  <c r="G85" i="12" s="1"/>
  <c r="F457" i="12"/>
  <c r="G457" i="12" s="1"/>
  <c r="F646" i="12"/>
  <c r="G646" i="12" s="1"/>
  <c r="F456" i="12"/>
  <c r="G456" i="12" s="1"/>
  <c r="F266" i="12"/>
  <c r="G266" i="12" s="1"/>
  <c r="F18" i="12"/>
  <c r="G18" i="12" s="1"/>
  <c r="F265" i="12"/>
  <c r="G265" i="12" s="1"/>
  <c r="F17" i="12"/>
  <c r="G17" i="12" s="1"/>
  <c r="F426" i="12"/>
  <c r="G426" i="12" s="1"/>
  <c r="F364" i="12"/>
  <c r="G364" i="12" s="1"/>
  <c r="F363" i="12"/>
  <c r="G363" i="12" s="1"/>
  <c r="F313" i="12"/>
  <c r="G313" i="12" s="1"/>
  <c r="F312" i="12"/>
  <c r="G312" i="12" s="1"/>
  <c r="F236" i="12"/>
  <c r="G236" i="12" s="1"/>
  <c r="F235" i="12"/>
  <c r="G235" i="12" s="1"/>
  <c r="F407" i="12"/>
  <c r="G407" i="12" s="1"/>
  <c r="F84" i="12"/>
  <c r="G84" i="12" s="1"/>
  <c r="F645" i="12"/>
  <c r="G645" i="12" s="1"/>
  <c r="F455" i="12"/>
  <c r="G455" i="12" s="1"/>
  <c r="F579" i="12"/>
  <c r="G579" i="12" s="1"/>
  <c r="F159" i="12"/>
  <c r="G159" i="12" s="1"/>
  <c r="F406" i="12"/>
  <c r="G406" i="12" s="1"/>
  <c r="F127" i="12"/>
  <c r="G127" i="12" s="1"/>
  <c r="F83" i="12"/>
  <c r="G83" i="12" s="1"/>
  <c r="F158" i="12"/>
  <c r="G158" i="12" s="1"/>
  <c r="F300" i="12"/>
  <c r="G300" i="12" s="1"/>
  <c r="F264" i="12"/>
  <c r="G264" i="12" s="1"/>
  <c r="F5" i="12"/>
  <c r="G5" i="12" s="1"/>
  <c r="F454" i="12"/>
  <c r="G454" i="12" s="1"/>
  <c r="F157" i="12"/>
  <c r="G157" i="12" s="1"/>
  <c r="F54" i="12"/>
  <c r="G54" i="12" s="1"/>
  <c r="F453" i="12"/>
  <c r="G453" i="12" s="1"/>
  <c r="F82" i="12"/>
  <c r="G82" i="12" s="1"/>
  <c r="F156" i="12"/>
  <c r="G156" i="12" s="1"/>
  <c r="F452" i="12"/>
  <c r="G452" i="12" s="1"/>
  <c r="F451" i="12"/>
  <c r="G451" i="12" s="1"/>
  <c r="F644" i="12"/>
  <c r="G644" i="12" s="1"/>
  <c r="F81" i="12"/>
  <c r="G81" i="12" s="1"/>
  <c r="F155" i="12"/>
  <c r="G155" i="12" s="1"/>
  <c r="F214" i="12"/>
  <c r="G214" i="12" s="1"/>
  <c r="F450" i="12"/>
  <c r="G450" i="12" s="1"/>
  <c r="F643" i="12"/>
  <c r="G643" i="12" s="1"/>
  <c r="F263" i="12"/>
  <c r="G263" i="12" s="1"/>
  <c r="F16" i="12"/>
  <c r="G16" i="12" s="1"/>
  <c r="F262" i="12"/>
  <c r="G262" i="12" s="1"/>
  <c r="F15" i="12"/>
  <c r="G15" i="12" s="1"/>
  <c r="F261" i="12"/>
  <c r="G261" i="12" s="1"/>
  <c r="F14" i="12"/>
  <c r="G14" i="12" s="1"/>
  <c r="F398" i="12"/>
  <c r="G398" i="12" s="1"/>
  <c r="F302" i="12"/>
  <c r="G302" i="12" s="1"/>
  <c r="F80" i="12"/>
  <c r="G80" i="12" s="1"/>
  <c r="F53" i="12"/>
  <c r="G53" i="12" s="1"/>
  <c r="F449" i="12"/>
  <c r="G449" i="12" s="1"/>
  <c r="F154" i="12"/>
  <c r="G154" i="12" s="1"/>
  <c r="F79" i="12"/>
  <c r="G79" i="12" s="1"/>
  <c r="F9" i="12"/>
  <c r="G9" i="12" s="1"/>
  <c r="F213" i="12"/>
  <c r="G213" i="12" s="1"/>
  <c r="F448" i="12"/>
  <c r="G448" i="12" s="1"/>
  <c r="F153" i="12"/>
  <c r="G153" i="12" s="1"/>
  <c r="F78" i="12"/>
  <c r="G78" i="12" s="1"/>
  <c r="F212" i="12"/>
  <c r="G212" i="12" s="1"/>
  <c r="F642" i="12"/>
  <c r="G642" i="12" s="1"/>
  <c r="F152" i="12"/>
  <c r="G152" i="12" s="1"/>
  <c r="F405" i="12"/>
  <c r="G405" i="12" s="1"/>
  <c r="F151" i="12"/>
  <c r="G151" i="12" s="1"/>
  <c r="F641" i="12"/>
  <c r="G641" i="12" s="1"/>
  <c r="F150" i="12"/>
  <c r="G150" i="12" s="1"/>
  <c r="F640" i="12"/>
  <c r="G640" i="12" s="1"/>
  <c r="F404" i="12"/>
  <c r="G404" i="12" s="1"/>
  <c r="F403" i="12"/>
  <c r="G403" i="12" s="1"/>
  <c r="F77" i="12"/>
  <c r="G77" i="12" s="1"/>
  <c r="F447" i="12"/>
  <c r="G447" i="12" s="1"/>
  <c r="F149" i="12"/>
  <c r="G149" i="12" s="1"/>
  <c r="F446" i="12"/>
  <c r="G446" i="12" s="1"/>
  <c r="F445" i="12"/>
  <c r="G445" i="12" s="1"/>
  <c r="F444" i="12"/>
  <c r="G444" i="12" s="1"/>
  <c r="F148" i="12"/>
  <c r="G148" i="12" s="1"/>
  <c r="F443" i="12"/>
  <c r="G443" i="12" s="1"/>
  <c r="F260" i="12"/>
  <c r="G260" i="12" s="1"/>
  <c r="F13" i="12"/>
  <c r="G13" i="12" s="1"/>
  <c r="F362" i="12"/>
  <c r="G362" i="12" s="1"/>
  <c r="F311" i="12"/>
  <c r="G311" i="12" s="1"/>
  <c r="F234" i="12"/>
  <c r="G234" i="12" s="1"/>
  <c r="F639" i="12"/>
  <c r="G639" i="12" s="1"/>
  <c r="F147" i="12"/>
  <c r="G147" i="12" s="1"/>
  <c r="F442" i="12"/>
  <c r="G442" i="12" s="1"/>
  <c r="F441" i="12"/>
  <c r="G441" i="12" s="1"/>
  <c r="F638" i="12"/>
  <c r="G638" i="12" s="1"/>
  <c r="F146" i="12"/>
  <c r="G146" i="12" s="1"/>
  <c r="F52" i="12"/>
  <c r="G52" i="12" s="1"/>
  <c r="F637" i="12"/>
  <c r="G637" i="12" s="1"/>
  <c r="F636" i="12"/>
  <c r="G636" i="12" s="1"/>
  <c r="F590" i="12"/>
  <c r="G590" i="12" s="1"/>
  <c r="F254" i="12"/>
  <c r="G254" i="12" s="1"/>
  <c r="F259" i="12"/>
  <c r="G259" i="12" s="1"/>
  <c r="F7" i="12"/>
  <c r="F602" i="12"/>
  <c r="G602" i="12" s="1"/>
  <c r="F601" i="12"/>
  <c r="G601" i="12" s="1"/>
  <c r="F635" i="12"/>
  <c r="G635" i="12" s="1"/>
  <c r="F634" i="12"/>
  <c r="G634" i="12" s="1"/>
  <c r="F145" i="12"/>
  <c r="G145" i="12" s="1"/>
  <c r="F144" i="12"/>
  <c r="G144" i="12" s="1"/>
  <c r="F143" i="12"/>
  <c r="G143" i="12" s="1"/>
  <c r="F76" i="12"/>
  <c r="G76" i="12" s="1"/>
  <c r="F440" i="12"/>
  <c r="G440" i="12" s="1"/>
  <c r="F142" i="12"/>
  <c r="G142" i="12" s="1"/>
  <c r="F633" i="12"/>
  <c r="G633" i="12" s="1"/>
  <c r="F632" i="12"/>
  <c r="G632" i="12" s="1"/>
  <c r="F600" i="12"/>
  <c r="G600" i="12" s="1"/>
  <c r="F361" i="12"/>
  <c r="G361" i="12" s="1"/>
  <c r="F233" i="12"/>
  <c r="G233" i="12" s="1"/>
  <c r="F631" i="12"/>
  <c r="G631" i="12" s="1"/>
  <c r="F630" i="12"/>
  <c r="G630" i="12" s="1"/>
  <c r="F629" i="12"/>
  <c r="G629" i="12" s="1"/>
  <c r="F628" i="12"/>
  <c r="G628" i="12" s="1"/>
  <c r="F439" i="12"/>
  <c r="G439" i="12" s="1"/>
  <c r="F51" i="12"/>
  <c r="G51" i="12" s="1"/>
  <c r="F438" i="12"/>
  <c r="G438" i="12" s="1"/>
  <c r="F141" i="12"/>
  <c r="G141" i="12" s="1"/>
  <c r="F140" i="12"/>
  <c r="G140" i="12" s="1"/>
  <c r="F627" i="12"/>
  <c r="G627" i="12" s="1"/>
  <c r="F437" i="12"/>
  <c r="G437" i="12" s="1"/>
  <c r="F139" i="12"/>
  <c r="G139" i="12" s="1"/>
  <c r="F626" i="12"/>
  <c r="G626" i="12" s="1"/>
  <c r="F436" i="12"/>
  <c r="G436" i="12" s="1"/>
  <c r="F342" i="12"/>
  <c r="G342" i="12" s="1"/>
  <c r="F258" i="12"/>
  <c r="G258" i="12" s="1"/>
  <c r="F599" i="12"/>
  <c r="G599" i="12" s="1"/>
  <c r="F598" i="12"/>
  <c r="G598" i="12" s="1"/>
  <c r="F597" i="12"/>
  <c r="G597" i="12" s="1"/>
  <c r="F596" i="12"/>
  <c r="G596" i="12" s="1"/>
  <c r="F360" i="12"/>
  <c r="G360" i="12" s="1"/>
  <c r="F359" i="12"/>
  <c r="G359" i="12" s="1"/>
  <c r="F358" i="12"/>
  <c r="G358" i="12" s="1"/>
  <c r="F357" i="12"/>
  <c r="G357" i="12" s="1"/>
  <c r="F356" i="12"/>
  <c r="G356" i="12" s="1"/>
  <c r="F310" i="12"/>
  <c r="G310" i="12" s="1"/>
  <c r="F309" i="12"/>
  <c r="G309" i="12" s="1"/>
  <c r="F435" i="12"/>
  <c r="G435" i="12" s="1"/>
  <c r="F625" i="12"/>
  <c r="G625" i="12" s="1"/>
  <c r="F138" i="12"/>
  <c r="G138" i="12" s="1"/>
  <c r="F624" i="12"/>
  <c r="G624" i="12" s="1"/>
  <c r="F623" i="12"/>
  <c r="G623" i="12" s="1"/>
  <c r="F622" i="12"/>
  <c r="G622" i="12" s="1"/>
  <c r="F621" i="12"/>
  <c r="G621" i="12" s="1"/>
  <c r="F434" i="12"/>
  <c r="G434" i="12" s="1"/>
  <c r="F620" i="12"/>
  <c r="G620" i="12" s="1"/>
  <c r="F619" i="12"/>
  <c r="G619" i="12" s="1"/>
  <c r="F257" i="12"/>
  <c r="G257" i="12" s="1"/>
  <c r="F12" i="12"/>
  <c r="F256" i="12"/>
  <c r="G256" i="12" s="1"/>
  <c r="F11" i="12"/>
  <c r="G11" i="12" s="1"/>
  <c r="F401" i="12"/>
  <c r="G401" i="12" s="1"/>
  <c r="F586" i="12"/>
  <c r="G586" i="12" s="1"/>
  <c r="F585" i="12"/>
  <c r="G585" i="12" s="1"/>
  <c r="F724" i="12"/>
  <c r="G724" i="12" s="1"/>
  <c r="F595" i="12"/>
  <c r="G595" i="12" s="1"/>
  <c r="F594" i="12"/>
  <c r="G594" i="12" s="1"/>
  <c r="F355" i="12"/>
  <c r="G355" i="12" s="1"/>
  <c r="F354" i="12"/>
  <c r="G354" i="12" s="1"/>
  <c r="F353" i="12"/>
  <c r="G353" i="12" s="1"/>
  <c r="F352" i="12"/>
  <c r="G352" i="12" s="1"/>
  <c r="F351" i="12"/>
  <c r="G351" i="12" s="1"/>
  <c r="F308" i="12"/>
  <c r="G308" i="12" s="1"/>
  <c r="F307" i="12"/>
  <c r="G307" i="12" s="1"/>
  <c r="F306" i="12"/>
  <c r="G306" i="12" s="1"/>
  <c r="F232" i="12"/>
  <c r="G232" i="12" s="1"/>
  <c r="F231" i="12"/>
  <c r="G231" i="12" s="1"/>
  <c r="F599" i="11"/>
  <c r="F272" i="11"/>
  <c r="F31" i="11"/>
  <c r="F475" i="11"/>
  <c r="F424" i="11"/>
  <c r="F271" i="11"/>
  <c r="F722" i="11"/>
  <c r="F73" i="11"/>
  <c r="F519" i="11"/>
  <c r="F285" i="11"/>
  <c r="F445" i="11"/>
  <c r="F187" i="11"/>
  <c r="F658" i="11"/>
  <c r="F539" i="11"/>
  <c r="F391" i="11"/>
  <c r="F89" i="11"/>
  <c r="F270" i="11"/>
  <c r="F558" i="11"/>
  <c r="F623" i="11"/>
  <c r="F212" i="11"/>
  <c r="F582" i="11"/>
  <c r="F518" i="11"/>
  <c r="F343" i="11"/>
  <c r="F538" i="11"/>
  <c r="F462" i="11"/>
  <c r="F390" i="11"/>
  <c r="F364" i="11"/>
  <c r="F461" i="11"/>
  <c r="F537" i="11"/>
  <c r="F581" i="11"/>
  <c r="F700" i="11"/>
  <c r="F500" i="11"/>
  <c r="F88" i="11"/>
  <c r="F622" i="11"/>
  <c r="F423" i="11"/>
  <c r="F499" i="11"/>
  <c r="F186" i="11"/>
  <c r="F253" i="11"/>
  <c r="F185" i="11"/>
  <c r="F411" i="11"/>
  <c r="F444" i="11"/>
  <c r="F410" i="11"/>
  <c r="F302" i="11"/>
  <c r="F161" i="11"/>
  <c r="F721" i="11"/>
  <c r="F160" i="11"/>
  <c r="F211" i="11"/>
  <c r="F252" i="11"/>
  <c r="F657" i="11"/>
  <c r="F325" i="11"/>
  <c r="F720" i="11"/>
  <c r="F656" i="11"/>
  <c r="F680" i="11"/>
  <c r="F679" i="11"/>
  <c r="F557" i="11"/>
  <c r="F251" i="11"/>
  <c r="F678" i="11"/>
  <c r="F642" i="11"/>
  <c r="F498" i="11"/>
  <c r="F147" i="11"/>
  <c r="F655" i="11"/>
  <c r="F409" i="11"/>
  <c r="F719" i="11"/>
  <c r="F59" i="11"/>
  <c r="F250" i="11"/>
  <c r="F363" i="11"/>
  <c r="F30" i="11"/>
  <c r="F580" i="11"/>
  <c r="F342" i="11"/>
  <c r="F249" i="11"/>
  <c r="F677" i="11"/>
  <c r="F556" i="11"/>
  <c r="F641" i="11"/>
  <c r="F443" i="11"/>
  <c r="F284" i="11"/>
  <c r="F408" i="11"/>
  <c r="F460" i="11"/>
  <c r="F389" i="11"/>
  <c r="F388" i="11"/>
  <c r="F536" i="11"/>
  <c r="F210" i="11"/>
  <c r="F442" i="11"/>
  <c r="F58" i="11"/>
  <c r="F555" i="11"/>
  <c r="F72" i="11"/>
  <c r="F341" i="11"/>
  <c r="F57" i="11"/>
  <c r="F654" i="11"/>
  <c r="F362" i="11"/>
  <c r="F407" i="11"/>
  <c r="F554" i="11"/>
  <c r="F71" i="11"/>
  <c r="F209" i="11"/>
  <c r="F459" i="11"/>
  <c r="F517" i="11"/>
  <c r="F406" i="11"/>
  <c r="F516" i="11"/>
  <c r="F621" i="11"/>
  <c r="F159" i="11"/>
  <c r="F158" i="11"/>
  <c r="F474" i="11"/>
  <c r="F184" i="11"/>
  <c r="F553" i="11"/>
  <c r="F146" i="11"/>
  <c r="F535" i="11"/>
  <c r="F109" i="11"/>
  <c r="F340" i="11"/>
  <c r="F124" i="11"/>
  <c r="F598" i="11"/>
  <c r="F56" i="11"/>
  <c r="F123" i="11"/>
  <c r="F55" i="11"/>
  <c r="F552" i="11"/>
  <c r="F620" i="11"/>
  <c r="F208" i="11"/>
  <c r="F108" i="11"/>
  <c r="F87" i="11"/>
  <c r="F534" i="11"/>
  <c r="F183" i="11"/>
  <c r="F515" i="11"/>
  <c r="F551" i="11"/>
  <c r="F533" i="11"/>
  <c r="F579" i="11"/>
  <c r="F107" i="11"/>
  <c r="F283" i="11"/>
  <c r="F269" i="11"/>
  <c r="F676" i="11"/>
  <c r="F473" i="11"/>
  <c r="F122" i="11"/>
  <c r="F324" i="11"/>
  <c r="F323" i="11"/>
  <c r="F248" i="11"/>
  <c r="F29" i="11"/>
  <c r="F233" i="11"/>
  <c r="F550" i="11"/>
  <c r="F322" i="11"/>
  <c r="F578" i="11"/>
  <c r="F387" i="11"/>
  <c r="F675" i="11"/>
  <c r="F54" i="11"/>
  <c r="F301" i="11"/>
  <c r="F300" i="11"/>
  <c r="F321" i="11"/>
  <c r="F549" i="11"/>
  <c r="F145" i="11"/>
  <c r="F235" i="11"/>
  <c r="F361" i="11"/>
  <c r="F360" i="11"/>
  <c r="F640" i="11"/>
  <c r="F532" i="11"/>
  <c r="F320" i="11"/>
  <c r="F359" i="11"/>
  <c r="F86" i="11"/>
  <c r="F299" i="11"/>
  <c r="F298" i="11"/>
  <c r="F182" i="11"/>
  <c r="F718" i="11"/>
  <c r="F268" i="11"/>
  <c r="F699" i="11"/>
  <c r="F144" i="11"/>
  <c r="F121" i="11"/>
  <c r="F297" i="11"/>
  <c r="F674" i="11"/>
  <c r="F458" i="11"/>
  <c r="F143" i="11"/>
  <c r="F698" i="11"/>
  <c r="F120" i="11"/>
  <c r="F28" i="11"/>
  <c r="F207" i="11"/>
  <c r="F53" i="11"/>
  <c r="F597" i="11"/>
  <c r="F497" i="11"/>
  <c r="F267" i="11"/>
  <c r="F266" i="11"/>
  <c r="F181" i="11"/>
  <c r="F673" i="11"/>
  <c r="F697" i="11"/>
  <c r="F85" i="11"/>
  <c r="F619" i="11"/>
  <c r="F157" i="11"/>
  <c r="F386" i="11"/>
  <c r="F457" i="11"/>
  <c r="F119" i="11"/>
  <c r="F52" i="11"/>
  <c r="F142" i="11"/>
  <c r="F577" i="11"/>
  <c r="F496" i="11"/>
  <c r="F618" i="11"/>
  <c r="F672" i="11"/>
  <c r="F156" i="11"/>
  <c r="F247" i="11"/>
  <c r="F617" i="11"/>
  <c r="F180" i="11"/>
  <c r="F84" i="11"/>
  <c r="F422" i="11"/>
  <c r="F282" i="11"/>
  <c r="F296" i="11"/>
  <c r="F456" i="11"/>
  <c r="F421" i="11"/>
  <c r="F441" i="11"/>
  <c r="F717" i="11"/>
  <c r="F495" i="11"/>
  <c r="F405" i="11"/>
  <c r="F639" i="11"/>
  <c r="F70" i="11"/>
  <c r="F106" i="11"/>
  <c r="F385" i="11"/>
  <c r="F440" i="11"/>
  <c r="F105" i="11"/>
  <c r="F404" i="11"/>
  <c r="F206" i="11"/>
  <c r="F653" i="11"/>
  <c r="F455" i="11"/>
  <c r="F358" i="11"/>
  <c r="F638" i="11"/>
  <c r="F319" i="11"/>
  <c r="F596" i="11"/>
  <c r="F339" i="11"/>
  <c r="F420" i="11"/>
  <c r="F494" i="11"/>
  <c r="F493" i="11"/>
  <c r="F51" i="11"/>
  <c r="F472" i="11"/>
  <c r="F531" i="11"/>
  <c r="F616" i="11"/>
  <c r="F403" i="11"/>
  <c r="F384" i="11"/>
  <c r="F265" i="11"/>
  <c r="F402" i="11"/>
  <c r="F27" i="11"/>
  <c r="F716" i="11"/>
  <c r="F26" i="11"/>
  <c r="F141" i="11"/>
  <c r="F454" i="11"/>
  <c r="F155" i="11"/>
  <c r="F637" i="11"/>
  <c r="F383" i="11"/>
  <c r="F232" i="11"/>
  <c r="F50" i="11"/>
  <c r="F154" i="11"/>
  <c r="F636" i="11"/>
  <c r="F576" i="11"/>
  <c r="F471" i="11"/>
  <c r="F246" i="11"/>
  <c r="F69" i="11"/>
  <c r="F382" i="11"/>
  <c r="F671" i="11"/>
  <c r="F104" i="11"/>
  <c r="F118" i="11"/>
  <c r="F245" i="11"/>
  <c r="F381" i="11"/>
  <c r="F715" i="11"/>
  <c r="F575" i="11"/>
  <c r="F714" i="11"/>
  <c r="F295" i="11"/>
  <c r="F635" i="11"/>
  <c r="F401" i="11"/>
  <c r="F634" i="11"/>
  <c r="F318" i="11"/>
  <c r="F294" i="11"/>
  <c r="F264" i="11"/>
  <c r="F492" i="11"/>
  <c r="F83" i="11"/>
  <c r="F439" i="11"/>
  <c r="F491" i="11"/>
  <c r="F281" i="11"/>
  <c r="F103" i="11"/>
  <c r="F530" i="11"/>
  <c r="F68" i="11"/>
  <c r="F205" i="11"/>
  <c r="F574" i="11"/>
  <c r="F419" i="11"/>
  <c r="F490" i="11"/>
  <c r="F595" i="11"/>
  <c r="F179" i="11"/>
  <c r="F153" i="11"/>
  <c r="F514" i="11"/>
  <c r="F380" i="11"/>
  <c r="F231" i="11"/>
  <c r="F244" i="11"/>
  <c r="F696" i="11"/>
  <c r="F438" i="11"/>
  <c r="F400" i="11"/>
  <c r="F548" i="11"/>
  <c r="F670" i="11"/>
  <c r="F513" i="11"/>
  <c r="F204" i="11"/>
  <c r="F399" i="11"/>
  <c r="F230" i="11"/>
  <c r="F615" i="11"/>
  <c r="F140" i="11"/>
  <c r="F317" i="11"/>
  <c r="F82" i="11"/>
  <c r="F512" i="11"/>
  <c r="F695" i="11"/>
  <c r="F293" i="11"/>
  <c r="F470" i="11"/>
  <c r="F573" i="11"/>
  <c r="F713" i="11"/>
  <c r="F102" i="11"/>
  <c r="F529" i="11"/>
  <c r="F633" i="11"/>
  <c r="F453" i="11"/>
  <c r="F469" i="11"/>
  <c r="F203" i="11"/>
  <c r="F338" i="11"/>
  <c r="F49" i="11"/>
  <c r="F632" i="11"/>
  <c r="F437" i="11"/>
  <c r="F243" i="11"/>
  <c r="F436" i="11"/>
  <c r="F694" i="11"/>
  <c r="F547" i="11"/>
  <c r="F67" i="11"/>
  <c r="F229" i="11"/>
  <c r="F693" i="11"/>
  <c r="F337" i="11"/>
  <c r="F594" i="11"/>
  <c r="F101" i="11"/>
  <c r="F357" i="11"/>
  <c r="F712" i="11"/>
  <c r="F280" i="11"/>
  <c r="F178" i="11"/>
  <c r="F652" i="11"/>
  <c r="F511" i="11"/>
  <c r="F292" i="11"/>
  <c r="F336" i="11"/>
  <c r="F593" i="11"/>
  <c r="F669" i="11"/>
  <c r="F48" i="11"/>
  <c r="F631" i="11"/>
  <c r="F435" i="11"/>
  <c r="F117" i="11"/>
  <c r="F668" i="11"/>
  <c r="F100" i="11"/>
  <c r="F116" i="11"/>
  <c r="F592" i="11"/>
  <c r="F228" i="11"/>
  <c r="F66" i="11"/>
  <c r="F99" i="11"/>
  <c r="F202" i="11"/>
  <c r="F139" i="11"/>
  <c r="F667" i="11"/>
  <c r="F572" i="11"/>
  <c r="F335" i="11"/>
  <c r="F279" i="11"/>
  <c r="F334" i="11"/>
  <c r="F25" i="11"/>
  <c r="F468" i="11"/>
  <c r="F227" i="11"/>
  <c r="F666" i="11"/>
  <c r="F278" i="11"/>
  <c r="F452" i="11"/>
  <c r="F651" i="11"/>
  <c r="F263" i="11"/>
  <c r="F333" i="11"/>
  <c r="F692" i="11"/>
  <c r="F467" i="11"/>
  <c r="F65" i="11"/>
  <c r="F316" i="11"/>
  <c r="F591" i="11"/>
  <c r="F277" i="11"/>
  <c r="F24" i="11"/>
  <c r="F590" i="11"/>
  <c r="F177" i="11"/>
  <c r="F98" i="11"/>
  <c r="F434" i="11"/>
  <c r="F546" i="11"/>
  <c r="F433" i="11"/>
  <c r="F242" i="11"/>
  <c r="F176" i="11"/>
  <c r="F589" i="11"/>
  <c r="F711" i="11"/>
  <c r="F291" i="11"/>
  <c r="F614" i="11"/>
  <c r="F201" i="11"/>
  <c r="F691" i="11"/>
  <c r="F418" i="11"/>
  <c r="F138" i="11"/>
  <c r="F451" i="11"/>
  <c r="F450" i="11"/>
  <c r="F332" i="11"/>
  <c r="F650" i="11"/>
  <c r="F137" i="11"/>
  <c r="F545" i="11"/>
  <c r="F665" i="11"/>
  <c r="F315" i="11"/>
  <c r="F356" i="11"/>
  <c r="F97" i="11"/>
  <c r="F23" i="11"/>
  <c r="F47" i="11"/>
  <c r="F613" i="11"/>
  <c r="F136" i="11"/>
  <c r="F664" i="11"/>
  <c r="F612" i="11"/>
  <c r="F81" i="11"/>
  <c r="F489" i="11"/>
  <c r="F611" i="11"/>
  <c r="F398" i="11"/>
  <c r="F331" i="11"/>
  <c r="F314" i="11"/>
  <c r="F175" i="11"/>
  <c r="F417" i="11"/>
  <c r="F200" i="11"/>
  <c r="F488" i="11"/>
  <c r="F528" i="11"/>
  <c r="F115" i="11"/>
  <c r="F241" i="11"/>
  <c r="F355" i="11"/>
  <c r="F114" i="11"/>
  <c r="F330" i="11"/>
  <c r="F313" i="11"/>
  <c r="F379" i="11"/>
  <c r="F527" i="11"/>
  <c r="F710" i="11"/>
  <c r="F416" i="11"/>
  <c r="F432" i="11"/>
  <c r="F46" i="11"/>
  <c r="F588" i="11"/>
  <c r="F415" i="11"/>
  <c r="F22" i="11"/>
  <c r="F487" i="11"/>
  <c r="F234" i="11"/>
  <c r="F466" i="11"/>
  <c r="F113" i="11"/>
  <c r="F709" i="11"/>
  <c r="F610" i="11"/>
  <c r="F112" i="11"/>
  <c r="F526" i="11"/>
  <c r="F649" i="11"/>
  <c r="F571" i="11"/>
  <c r="F630" i="11"/>
  <c r="F312" i="11"/>
  <c r="F96" i="11"/>
  <c r="F174" i="11"/>
  <c r="F199" i="11"/>
  <c r="F276" i="11"/>
  <c r="F111" i="11"/>
  <c r="F135" i="11"/>
  <c r="F587" i="11"/>
  <c r="F226" i="11"/>
  <c r="F240" i="11"/>
  <c r="F586" i="11"/>
  <c r="F290" i="11"/>
  <c r="F663" i="11"/>
  <c r="F80" i="11"/>
  <c r="F289" i="11"/>
  <c r="F629" i="11"/>
  <c r="F152" i="11"/>
  <c r="F510" i="11"/>
  <c r="F449" i="11"/>
  <c r="F64" i="11"/>
  <c r="F570" i="11"/>
  <c r="F134" i="11"/>
  <c r="F569" i="11"/>
  <c r="F378" i="11"/>
  <c r="F486" i="11"/>
  <c r="F485" i="11"/>
  <c r="F311" i="11"/>
  <c r="F310" i="11"/>
  <c r="F544" i="11"/>
  <c r="F543" i="11"/>
  <c r="F198" i="11"/>
  <c r="F197" i="11"/>
  <c r="F568" i="11"/>
  <c r="F567" i="11"/>
  <c r="F708" i="11"/>
  <c r="F707" i="11"/>
  <c r="F21" i="11"/>
  <c r="F20" i="11"/>
  <c r="F484" i="11"/>
  <c r="F483" i="11"/>
  <c r="F133" i="11"/>
  <c r="F132" i="11"/>
  <c r="F79" i="11"/>
  <c r="F78" i="11"/>
  <c r="F542" i="11"/>
  <c r="F541" i="11"/>
  <c r="F131" i="11"/>
  <c r="F130" i="11"/>
  <c r="F482" i="11"/>
  <c r="F481" i="11"/>
  <c r="F196" i="11"/>
  <c r="F195" i="11"/>
  <c r="F377" i="11"/>
  <c r="F376" i="11"/>
  <c r="F354" i="11"/>
  <c r="F353" i="11"/>
  <c r="F95" i="11"/>
  <c r="F94" i="11"/>
  <c r="F509" i="11"/>
  <c r="F508" i="11"/>
  <c r="F19" i="11"/>
  <c r="F18" i="11"/>
  <c r="F585" i="11"/>
  <c r="F584" i="11"/>
  <c r="F173" i="11"/>
  <c r="F172" i="11"/>
  <c r="F262" i="11"/>
  <c r="F261" i="11"/>
  <c r="F275" i="11"/>
  <c r="F274" i="11"/>
  <c r="F648" i="11"/>
  <c r="F647" i="11"/>
  <c r="F646" i="11"/>
  <c r="F645" i="11"/>
  <c r="F525" i="11"/>
  <c r="F524" i="11"/>
  <c r="F397" i="11"/>
  <c r="F396" i="11"/>
  <c r="F171" i="11"/>
  <c r="F170" i="11"/>
  <c r="F151" i="11"/>
  <c r="F150" i="11"/>
  <c r="F448" i="11"/>
  <c r="F447" i="11"/>
  <c r="F45" i="11"/>
  <c r="F44" i="11"/>
  <c r="F609" i="11"/>
  <c r="F608" i="11"/>
  <c r="F414" i="11"/>
  <c r="F413" i="11"/>
  <c r="F225" i="11"/>
  <c r="F224" i="11"/>
  <c r="F129" i="11"/>
  <c r="F128" i="11"/>
  <c r="F352" i="11"/>
  <c r="F351" i="11"/>
  <c r="F507" i="11"/>
  <c r="F506" i="11"/>
  <c r="F690" i="11"/>
  <c r="F689" i="11"/>
  <c r="F465" i="11"/>
  <c r="F464" i="11"/>
  <c r="F350" i="11"/>
  <c r="F349" i="11"/>
  <c r="F309" i="11"/>
  <c r="F308" i="11"/>
  <c r="F480" i="11"/>
  <c r="F479" i="11"/>
  <c r="F628" i="11"/>
  <c r="F127" i="11"/>
  <c r="F607" i="11"/>
  <c r="F17" i="11"/>
  <c r="F126" i="11"/>
  <c r="F606" i="11"/>
  <c r="F395" i="11"/>
  <c r="F149" i="11"/>
  <c r="F16" i="11"/>
  <c r="F644" i="11"/>
  <c r="F194" i="11"/>
  <c r="F394" i="11"/>
  <c r="F505" i="11"/>
  <c r="F566" i="11"/>
  <c r="F169" i="11"/>
  <c r="F348" i="11"/>
  <c r="F375" i="11"/>
  <c r="F307" i="11"/>
  <c r="F15" i="11"/>
  <c r="F627" i="11"/>
  <c r="F393" i="11"/>
  <c r="F688" i="11"/>
  <c r="F77" i="11"/>
  <c r="F260" i="11"/>
  <c r="F14" i="11"/>
  <c r="F374" i="11"/>
  <c r="F504" i="11"/>
  <c r="F223" i="11"/>
  <c r="F329" i="11"/>
  <c r="F239" i="11"/>
  <c r="F687" i="11"/>
  <c r="F373" i="11"/>
  <c r="F306" i="11"/>
  <c r="F43" i="11"/>
  <c r="F63" i="11"/>
  <c r="F626" i="11"/>
  <c r="F193" i="11"/>
  <c r="F222" i="11"/>
  <c r="F76" i="11"/>
  <c r="F42" i="11"/>
  <c r="F221" i="11"/>
  <c r="F75" i="11"/>
  <c r="F288" i="11"/>
  <c r="F13" i="11"/>
  <c r="F706" i="11"/>
  <c r="F41" i="11"/>
  <c r="F40" i="11"/>
  <c r="F478" i="11"/>
  <c r="F12" i="11"/>
  <c r="F372" i="11"/>
  <c r="F431" i="11"/>
  <c r="F503" i="11"/>
  <c r="F565" i="11"/>
  <c r="F220" i="11"/>
  <c r="F11" i="11"/>
  <c r="F371" i="11"/>
  <c r="F328" i="11"/>
  <c r="F259" i="11"/>
  <c r="F219" i="11"/>
  <c r="F168" i="11"/>
  <c r="F10" i="11"/>
  <c r="F238" i="11"/>
  <c r="F523" i="11"/>
  <c r="F686" i="11"/>
  <c r="F370" i="11"/>
  <c r="F93" i="11"/>
  <c r="F305" i="11"/>
  <c r="F347" i="11"/>
  <c r="F39" i="11"/>
  <c r="F62" i="11"/>
  <c r="F167" i="11"/>
  <c r="F605" i="11"/>
  <c r="F564" i="11"/>
  <c r="F192" i="11"/>
  <c r="F9" i="11"/>
  <c r="F258" i="11"/>
  <c r="F430" i="11"/>
  <c r="F662" i="11"/>
  <c r="F705" i="11"/>
  <c r="F685" i="11"/>
  <c r="F625" i="11"/>
  <c r="F191" i="11"/>
  <c r="F218" i="11"/>
  <c r="F38" i="11"/>
  <c r="F217" i="11"/>
  <c r="F287" i="11"/>
  <c r="F8" i="11"/>
  <c r="F704" i="11"/>
  <c r="F37" i="11"/>
  <c r="F604" i="11"/>
  <c r="F36" i="11"/>
  <c r="F35" i="11"/>
  <c r="F477" i="11"/>
  <c r="F7" i="11"/>
  <c r="F684" i="11"/>
  <c r="F502" i="11"/>
  <c r="F603" i="11"/>
  <c r="F257" i="11"/>
  <c r="F369" i="11"/>
  <c r="F429" i="11"/>
  <c r="F563" i="11"/>
  <c r="F216" i="11"/>
  <c r="F6" i="11"/>
  <c r="F368" i="11"/>
  <c r="F256" i="11"/>
  <c r="F215" i="11"/>
  <c r="F166" i="11"/>
  <c r="F5" i="11"/>
  <c r="F522" i="11"/>
  <c r="F367" i="11"/>
  <c r="F92" i="11"/>
  <c r="F304" i="11"/>
  <c r="F346" i="11"/>
  <c r="F34" i="11"/>
  <c r="F165" i="11"/>
  <c r="F602" i="11"/>
  <c r="F562" i="11"/>
  <c r="F190" i="11"/>
  <c r="F4" i="11"/>
  <c r="F255" i="11"/>
  <c r="F428" i="11"/>
  <c r="F703" i="11"/>
  <c r="F683" i="11"/>
  <c r="F601" i="11"/>
  <c r="F33" i="11"/>
  <c r="F661" i="11"/>
  <c r="F427" i="11"/>
  <c r="F561" i="11"/>
  <c r="F3" i="11"/>
  <c r="F366" i="11"/>
  <c r="F327" i="11"/>
  <c r="F214" i="11"/>
  <c r="F164" i="11"/>
  <c r="F237" i="11"/>
  <c r="F521" i="11"/>
  <c r="F91" i="11"/>
  <c r="F345" i="11"/>
  <c r="F61" i="11"/>
  <c r="F163" i="11"/>
  <c r="F559" i="11"/>
  <c r="F189" i="11"/>
  <c r="F2" i="11"/>
  <c r="F426" i="11"/>
  <c r="F660" i="11"/>
  <c r="F702" i="11"/>
  <c r="F682" i="11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J62" i="10"/>
  <c r="J56" i="10"/>
  <c r="F2" i="10"/>
  <c r="H227" i="21" l="1"/>
  <c r="H204" i="21"/>
  <c r="H182" i="21"/>
  <c r="H159" i="21"/>
  <c r="H135" i="21"/>
  <c r="I135" i="21"/>
  <c r="I2" i="21"/>
  <c r="K2" i="21"/>
  <c r="K5" i="21"/>
  <c r="H110" i="21"/>
  <c r="H448" i="21"/>
  <c r="H423" i="21"/>
  <c r="H400" i="21"/>
  <c r="H378" i="21"/>
  <c r="I378" i="21"/>
  <c r="H357" i="21"/>
  <c r="H333" i="21"/>
  <c r="H302" i="21"/>
  <c r="H276" i="21"/>
  <c r="K254" i="21"/>
  <c r="H251" i="21"/>
  <c r="I251" i="21"/>
  <c r="K251" i="21"/>
  <c r="H610" i="21"/>
  <c r="H592" i="21"/>
  <c r="H576" i="21"/>
  <c r="H555" i="21"/>
  <c r="I555" i="21"/>
  <c r="H537" i="21"/>
  <c r="H521" i="21"/>
  <c r="K494" i="21"/>
  <c r="K254" i="13"/>
  <c r="K5" i="13"/>
  <c r="K251" i="13"/>
  <c r="I251" i="13"/>
  <c r="I555" i="13"/>
  <c r="I135" i="13"/>
  <c r="H135" i="13"/>
  <c r="I378" i="13"/>
  <c r="I2" i="13"/>
  <c r="K2" i="13"/>
  <c r="H110" i="13"/>
  <c r="H2" i="19"/>
  <c r="H251" i="13"/>
  <c r="H357" i="13"/>
  <c r="H302" i="13"/>
  <c r="H448" i="13"/>
  <c r="H537" i="13"/>
  <c r="H378" i="13"/>
  <c r="H521" i="13"/>
  <c r="H423" i="13"/>
  <c r="H610" i="13"/>
  <c r="H400" i="13"/>
  <c r="H592" i="13"/>
  <c r="H576" i="13"/>
  <c r="H276" i="13"/>
  <c r="H555" i="13"/>
</calcChain>
</file>

<file path=xl/sharedStrings.xml><?xml version="1.0" encoding="utf-8"?>
<sst xmlns="http://schemas.openxmlformats.org/spreadsheetml/2006/main" count="15398" uniqueCount="219">
  <si>
    <t>WorkerId</t>
  </si>
  <si>
    <t>WorkTimeInSeconds</t>
  </si>
  <si>
    <t>Input.image_url</t>
  </si>
  <si>
    <t>Input.question_text</t>
  </si>
  <si>
    <t>Answer.image-contains.label</t>
  </si>
  <si>
    <t>Answer Key</t>
  </si>
  <si>
    <t>A22KRF782ELLB0</t>
  </si>
  <si>
    <t>https://information-visualizations-mturk-images.s3-us-west-1.amazonaws.com/Amazon+S3+Images/LINE2_NONE.png</t>
  </si>
  <si>
    <t>Whose risk increased more from 2008 to 2010, 65-74 year olds or people above 75?</t>
  </si>
  <si>
    <t>75+</t>
  </si>
  <si>
    <t>https://information-visualizations-mturk-images.s3-us-west-1.amazonaws.com/Amazon+S3+Images/BAR2_LINE.png</t>
  </si>
  <si>
    <t>Whose risk increased the most from 2010 to 2012?</t>
  </si>
  <si>
    <t>20-24</t>
  </si>
  <si>
    <t>https://information-visualizations-mturk-images.s3-us-west-1.amazonaws.com/Amazon+S3+Images/PIE2_DOT.png</t>
  </si>
  <si>
    <t>Whose risk decreased the most from 2000 to 2002?</t>
  </si>
  <si>
    <t>45-64</t>
  </si>
  <si>
    <t>https://information-visualizations-mturk-images.s3-us-west-1.amazonaws.com/Amazon+S3+Images/LINE1_LINE.png</t>
  </si>
  <si>
    <t>Which month had the most amount of grand theft?</t>
  </si>
  <si>
    <t>March</t>
  </si>
  <si>
    <t>https://information-visualizations-mturk-images.s3-us-west-1.amazonaws.com/Amazon+S3+Images/BAR1_AVERAGE.png</t>
  </si>
  <si>
    <t>In the month with highest petty theft crime rate, what was the second lowest type of crime?</t>
  </si>
  <si>
    <t>Grand Theft</t>
  </si>
  <si>
    <t>https://information-visualizations-mturk-images.s3-us-west-1.amazonaws.com/Amazon+S3+Images/LINE2_VALUE.png</t>
  </si>
  <si>
    <t>What year did older adults have their 2nd highest risk rate?</t>
  </si>
  <si>
    <t>https://information-visualizations-mturk-images.s3-us-west-1.amazonaws.com/Amazon+S3+Images/BAR2_VALUE.png</t>
  </si>
  <si>
    <t>Which age group was the 3rd most at risk in 2000?</t>
  </si>
  <si>
    <t>https://information-visualizations-mturk-images.s3-us-west-1.amazonaws.com/Amazon+S3+Images/LINE1_DOT.png</t>
  </si>
  <si>
    <t>Which type of theft increased the most from June to July?</t>
  </si>
  <si>
    <t>Stolen Vehicle</t>
  </si>
  <si>
    <t>https://information-visualizations-mturk-images.s3-us-west-1.amazonaws.com/Amazon+S3+Images/BAR2_AVERAGE.png</t>
  </si>
  <si>
    <t>When did 20-24 year olds have a lower risk for diabetes, during 2002 or 2006?</t>
  </si>
  <si>
    <t>In the year where 75+ year olds had their 2nd lowest risk, which age group had the 3rd highest risk?</t>
  </si>
  <si>
    <t>Which month had the highest vandalism occurances?</t>
  </si>
  <si>
    <t>https://information-visualizations-mturk-images.s3-us-west-1.amazonaws.com/Amazon+S3+Images/LINE2_LINE.png</t>
  </si>
  <si>
    <t>What year did 20-24 year olds have the lowest risk for diabetes?</t>
  </si>
  <si>
    <t>Which type of theft decreased the most from July to August?</t>
  </si>
  <si>
    <t>Abuse</t>
  </si>
  <si>
    <t>https://information-visualizations-mturk-images.s3-us-west-1.amazonaws.com/Amazon+S3+Images/PIE2_NONE.png</t>
  </si>
  <si>
    <t>Which group had the highest risk of diabetes in 2012?</t>
  </si>
  <si>
    <t>https://information-visualizations-mturk-images.s3-us-west-1.amazonaws.com/Amazon+S3+Images/BAR1_DOT.png</t>
  </si>
  <si>
    <t>Which decreased more from May to June, burglary cimes or stolen vehicles crimes?</t>
  </si>
  <si>
    <t>Burglary</t>
  </si>
  <si>
    <t>https://information-visualizations-mturk-images.s3-us-west-1.amazonaws.com/Amazon+S3+Images/PIE1_NONE.png</t>
  </si>
  <si>
    <t>Which month had the 3rd highest petty theft rate?</t>
  </si>
  <si>
    <t>October</t>
  </si>
  <si>
    <t>https://information-visualizations-mturk-images.s3-us-west-1.amazonaws.com/Amazon+S3+Images/LINE1_NONE.png</t>
  </si>
  <si>
    <t>Which month had the least amount of grand theft?</t>
  </si>
  <si>
    <t>September</t>
  </si>
  <si>
    <t>https://information-visualizations-mturk-images.s3-us-west-1.amazonaws.com/Amazon+S3+Images/BAR1_LINE.png</t>
  </si>
  <si>
    <t>Petty Theft</t>
  </si>
  <si>
    <t>https://information-visualizations-mturk-images.s3-us-west-1.amazonaws.com/Amazon+S3+Images/LINE1_AVERAGE.png</t>
  </si>
  <si>
    <t>A2OXE5D9A7KSGW</t>
  </si>
  <si>
    <t>A2RVSBEHUCNC6K</t>
  </si>
  <si>
    <t>https://information-visualizations-mturk-images.s3-us-west-1.amazonaws.com/Amazon+S3+Images/BAR2_DOT.png</t>
  </si>
  <si>
    <t>In the year where 20-24 year olds were most at risk, what was 2nd most at risk group overall?</t>
  </si>
  <si>
    <t>Which year had did younger adults have the most risk, 2004 or 2006?</t>
  </si>
  <si>
    <t>https://information-visualizations-mturk-images.s3-us-west-1.amazonaws.com/Amazon+S3+Images/LINE2_AVERAGE.png</t>
  </si>
  <si>
    <t>Which group had the lowest risk of diabetes in 2002?</t>
  </si>
  <si>
    <t>https://information-visualizations-mturk-images.s3-us-west-1.amazonaws.com/Amazon+S3+Images/BAR2_NONE.png</t>
  </si>
  <si>
    <t>https://information-visualizations-mturk-images.s3-us-west-1.amazonaws.com/Amazon+S3+Images/LINE2_DOT.png</t>
  </si>
  <si>
    <t>Which month had the 2nd most amount of petty theft?</t>
  </si>
  <si>
    <t>https://information-visualizations-mturk-images.s3-us-west-1.amazonaws.com/Amazon+S3+Images/BAR1_VALUE.png</t>
  </si>
  <si>
    <t>November</t>
  </si>
  <si>
    <t>February</t>
  </si>
  <si>
    <t>A2SSYBUT9ZM0G9</t>
  </si>
  <si>
    <t>A2YHSU2IJZ9J14</t>
  </si>
  <si>
    <t>Which month has the least amount of trespassing?</t>
  </si>
  <si>
    <t>Which year had did older adults have the least risk, 2006 or 2008?</t>
  </si>
  <si>
    <t>A2ZFS2QYJKC83I</t>
  </si>
  <si>
    <t>A31Z5TPD8QKE26</t>
  </si>
  <si>
    <t>https://information-visualizations-mturk-images.s3-us-west-1.amazonaws.com/Amazon+S3+Images/PIE1_VALUE.png</t>
  </si>
  <si>
    <t>https://information-visualizations-mturk-images.s3-us-west-1.amazonaws.com/Amazon+S3+Images/PIE1_LINE.png</t>
  </si>
  <si>
    <t>Which month had the most petty theft, July or October?</t>
  </si>
  <si>
    <t>July</t>
  </si>
  <si>
    <t>https://information-visualizations-mturk-images.s3-us-west-1.amazonaws.com/Amazon+S3+Images/BAR1_NONE.png</t>
  </si>
  <si>
    <t>Which month had the 2nd least amount of grand theft?</t>
  </si>
  <si>
    <t>https://information-visualizations-mturk-images.s3-us-west-1.amazonaws.com/Amazon+S3+Images/PIE2_VALUE.png</t>
  </si>
  <si>
    <t>Which year has the smallest risk for 45-64 year olds?</t>
  </si>
  <si>
    <t>May</t>
  </si>
  <si>
    <t>65-74</t>
  </si>
  <si>
    <t>AKSJ3C5O3V9RB</t>
  </si>
  <si>
    <t>What crime occured less than petty theft crimes but more than stolen vehicle crimes in October?</t>
  </si>
  <si>
    <t>https://information-visualizations-mturk-images.s3-us-west-1.amazonaws.com/Amazon+S3+Images/PIE1_DOT.png</t>
  </si>
  <si>
    <t>25-44</t>
  </si>
  <si>
    <t>AZS1ZZRYENXVK</t>
  </si>
  <si>
    <t>A182N7RLXGSCZG</t>
  </si>
  <si>
    <t>https://information-visualizations-mturk-images.s3-us-west-1.amazonaws.com/Amazon+S3+Images/LINE1_VALUE.png</t>
  </si>
  <si>
    <t>AFZOZ49IDLV1L</t>
  </si>
  <si>
    <t>Which month had the least amount of petty theft?</t>
  </si>
  <si>
    <t>April</t>
  </si>
  <si>
    <t>A115RBIPBN2R9I</t>
  </si>
  <si>
    <t>https://information-visualizations-mturk-images.s3-us-west-1.amazonaws.com/Amazon+S3+Images/PIE2_LINE.png</t>
  </si>
  <si>
    <t>Traffic</t>
  </si>
  <si>
    <t>A10042UW3Q59GF</t>
  </si>
  <si>
    <t>AJNN0QOULOPHJ</t>
  </si>
  <si>
    <t>A2SPGLXH2SJNWV</t>
  </si>
  <si>
    <t>A3MPRLOQP8D3DL</t>
  </si>
  <si>
    <t>A3370W1NV88H5Z</t>
  </si>
  <si>
    <t>A3P57IUDHUKNCE</t>
  </si>
  <si>
    <t>A2XR3KS390FWET</t>
  </si>
  <si>
    <t>Whose risk decreased more from 2006 to 2008, 20-24 year olds or 25-44 year olds?</t>
  </si>
  <si>
    <t>ADP1QUGXHGJRS</t>
  </si>
  <si>
    <t>What year were 75+ year olds most at risk for diabetes?</t>
  </si>
  <si>
    <t>A2JJF5OFND2KL5</t>
  </si>
  <si>
    <t>What year did younger adults have their highest risk for diabetes?</t>
  </si>
  <si>
    <t>ARG392N6HWZCJ</t>
  </si>
  <si>
    <t>Which type of theft decreased the most from May to June?</t>
  </si>
  <si>
    <t>A3HGZDLMCKGPSE</t>
  </si>
  <si>
    <t>A2HM35CWB7IIFM</t>
  </si>
  <si>
    <t>A2WGW5Y3ZFBDEC</t>
  </si>
  <si>
    <t>A1IXVXZ5AYYNMJ</t>
  </si>
  <si>
    <t>Which month had the most crime occur overall?</t>
  </si>
  <si>
    <t>August</t>
  </si>
  <si>
    <t>Which month had the least amount of theft overall, February or August?</t>
  </si>
  <si>
    <t>Which month had the most amount of petty theft?</t>
  </si>
  <si>
    <t>A2J7L7S9GCPJ8V</t>
  </si>
  <si>
    <t>AQ53YJDPDDLZ</t>
  </si>
  <si>
    <t>Which increased more from September to October, burglary or petty theft?</t>
  </si>
  <si>
    <t>Which year did 45-64 year olds have the highest risk, 2004 or 2012?</t>
  </si>
  <si>
    <t>Trespassing</t>
  </si>
  <si>
    <t>A1KFK92GEFQ9F5</t>
  </si>
  <si>
    <t>Which type of theft decreased the most from October to November?</t>
  </si>
  <si>
    <t>A2CKB4JP45PIKZ</t>
  </si>
  <si>
    <t>A26RPQDD0RQEHL</t>
  </si>
  <si>
    <t>A3QZMGTVA4VO44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</si>
  <si>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https://information-visualizations-mturk-images.s3-us-west-1.amazonaws.com/Amazon+S3+Images/BAR1_AVERAGE.png</t>
    </r>
  </si>
  <si>
    <t>A3AKZJNAUP8LSA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</si>
  <si>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https://information-visualizations-mturk-images.s3-us-west-1.amazonaws.com/Amazon+S3+Images/LINE1_NONE.png</t>
    </r>
  </si>
  <si>
    <t>ARTQWWNFA7IOD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</si>
  <si>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https://information-visualizations-mturk-images.s3-us-west-1.amazonaws.com/Amazon+S3+Images/PIE2_NONE.png</t>
    </r>
  </si>
  <si>
    <t>A1NF6PELRKACS9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</si>
  <si>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https://information-visualizations-mturk-images.s3-us-west-1.amazonaws.com/Amazon+S3+Images/LINE1_AVERAGE.png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</si>
  <si>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https://information-visualizations-mturk-images.s3-us-west-1.amazonaws.com/Amazon+S3+Images/BAR2_DOT.png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</si>
  <si>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https://information-visualizations-mturk-images.s3-us-west-1.amazonaws.com/Amazon+S3+Images/PIE1_DOT.png</t>
    </r>
  </si>
  <si>
    <t>A219VCQZADQ45W</t>
  </si>
  <si>
    <t>A1R0689JPSQ3OF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</si>
  <si>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https://information-visualizations-mturk-images.s3-us-west-1.amazonaws.com/Amazon+S3+Images/PIE1_LINE.png</t>
    </r>
  </si>
  <si>
    <t>Which increased more from September to October?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</si>
  <si>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https://information-visualizations-mturk-images.s3-us-west-1.amazonaws.com/Amazon+S3+Images/LINE2_LINE.png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</si>
  <si>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https://information-visualizations-mturk-images.s3-us-west-1.amazonaws.com/Amazon+S3+Images/BAR2_NONE.png</t>
    </r>
  </si>
  <si>
    <t>AISFU4P55HYEH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</si>
  <si>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https://information-visualizations-mturk-images.s3-us-west-1.amazonaws.com/Amazon+S3+Images/LINE1_LINE.png</t>
    </r>
  </si>
  <si>
    <t>A1NH9LK567B862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</si>
  <si>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https://information-visualizations-mturk-images.s3-us-west-1.amazonaws.com/Amazon+S3+Images/PIE2_DOT.png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</si>
  <si>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https://information-visualizations-mturk-images.s3-us-west-1.amazonaws.com/Amazon+S3+Images/LINE1_VALUE.png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</si>
  <si>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https://information-visualizations-mturk-images.s3-us-west-1.amazonaws.com/Amazon+S3+Images/LINE2_NONE.png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</si>
  <si>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https://information-visualizations-mturk-images.s3-us-west-1.amazonaws.com/Amazon+S3+Images/BAR1_VALUE.png</t>
    </r>
  </si>
  <si>
    <t>A3L3ZFL1NYFTCF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</si>
  <si>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https://information-visualizations-mturk-images.s3-us-west-1.amazonaws.com/Amazon+S3+Images/BAR2_VALUE.png</t>
    </r>
  </si>
  <si>
    <t>What year did 45-64 year olds have their lowest risk for diabetes?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</si>
  <si>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https://information-visualizations-mturk-images.s3-us-west-1.amazonaws.com/Amazon+S3+Images/BAR1_LINE.png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</si>
  <si>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https://information-visualizations-mturk-images.s3-us-west-1.amazonaws.com/Amazon+S3+Images/LINE2_AVERAGE.png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</si>
  <si>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https://information-visualizations-mturk-images.s3-us-west-1.amazonaws.com/Amazon+S3+Images/BAR2_LINE.png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</si>
  <si>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https://information-visualizations-mturk-images.s3-us-west-1.amazonaws.com/Amazon+S3+Images/PIE2_LINE.png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</si>
  <si>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https://information-visualizations-mturk-images.s3-us-west-1.amazonaws.com/Amazon+S3+Images/BAR1_NONE.png</t>
    </r>
  </si>
  <si>
    <t>A1PAY3X73PQ16S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</si>
  <si>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https://information-visualizations-mturk-images.s3-us-west-1.amazonaws.com/Amazon+S3+Images/BAR1_DOT.png</t>
    </r>
  </si>
  <si>
    <t>Which decreased more from May to June, burglary crimes or stolen vehicles crimes?</t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</si>
  <si>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https://information-visualizations-mturk-images.s3-us-west-1.amazonaws.com/Amazon+S3+Images/LINE2_VALUE.png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</si>
  <si>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https://information-visualizations-mturk-images.s3-us-west-1.amazonaws.com/Amazon+S3+Images/PIE1_VALUE.png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</si>
  <si>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https://information-visualizations-mturk-images.s3-us-west-1.amazonaws.com/Amazon+S3+Images/BAR2_AVERAGE.png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</si>
  <si>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https://information-visualizations-mturk-images.s3-us-west-1.amazonaws.com/Amazon+S3+Images/LINE1_DOT.png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</si>
  <si>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https://information-visualizations-mturk-images.s3-us-west-1.amazonaws.com/Amazon+S3+Images/LINE2_DOT.png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</si>
  <si>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https://information-visualizations-mturk-images.s3-us-west-1.amazonaws.com/Amazon+S3+Images/PIE2_VALUE.png</t>
    </r>
  </si>
  <si>
    <r>
      <rPr>
        <u/>
        <sz val="10"/>
        <color indexed="8"/>
        <rFont val="Helvetica Neue"/>
        <family val="2"/>
      </rPr>
      <t>https://information-visualizations-mturk-images.s3-us-west-1.amazonaws.com/Amazon+S3+Images/PIE1_NONE.png</t>
    </r>
  </si>
  <si>
    <t>A3CJVRJ34U70Y9</t>
  </si>
  <si>
    <t>AE03LUY7RH400</t>
  </si>
  <si>
    <t>June</t>
  </si>
  <si>
    <t>A681XM15AN28F</t>
  </si>
  <si>
    <t>A3OLRWACCCCUTU</t>
  </si>
  <si>
    <t>Vandalism</t>
  </si>
  <si>
    <t>A32CMQGGTSUK6Z</t>
  </si>
  <si>
    <t>A1IXQS0AB02CPA</t>
  </si>
  <si>
    <t>A3RYI5HXC2MJLN</t>
  </si>
  <si>
    <t>Battery</t>
  </si>
  <si>
    <t>question_text</t>
  </si>
  <si>
    <t>answers</t>
  </si>
  <si>
    <t>Which month had the most amount of grand theft? - Line</t>
  </si>
  <si>
    <t>Bar 1</t>
  </si>
  <si>
    <t>X</t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</si>
  <si>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https://information-visualizations-mturk-images.s3-us-west-1.amazonaws.com/Amazon+S3+Images/BAR1_AVERAGE.png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</si>
  <si>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https://information-visualizations-mturk-images.s3-us-west-1.amazonaws.com/Amazon+S3+Images/BAR1_DOT.png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</si>
  <si>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https://information-visualizations-mturk-images.s3-us-west-1.amazonaws.com/Amazon+S3+Images/BAR1_LINE.png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</si>
  <si>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https://information-visualizations-mturk-images.s3-us-west-1.amazonaws.com/Amazon+S3+Images/BAR1_NONE.png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</si>
  <si>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https://information-visualizations-mturk-images.s3-us-west-1.amazonaws.com/Amazon+S3+Images/BAR1_VALUE.png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</si>
  <si>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https://information-visualizations-mturk-images.s3-us-west-1.amazonaws.com/Amazon+S3+Images/BAR2_AVERAGE.png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</si>
  <si>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https://information-visualizations-mturk-images.s3-us-west-1.amazonaws.com/Amazon+S3+Images/BAR2_DOT.png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</si>
  <si>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https://information-visualizations-mturk-images.s3-us-west-1.amazonaws.com/Amazon+S3+Images/BAR2_LINE.png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</si>
  <si>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https://information-visualizations-mturk-images.s3-us-west-1.amazonaws.com/Amazon+S3+Images/BAR2_NONE.png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</si>
  <si>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https://information-visualizations-mturk-images.s3-us-west-1.amazonaws.com/Amazon+S3+Images/BAR2_VALUE.png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</si>
  <si>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https://information-visualizations-mturk-images.s3-us-west-1.amazonaws.com/Amazon+S3+Images/LINE1_AVERAGE.png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</si>
  <si>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https://information-visualizations-mturk-images.s3-us-west-1.amazonaws.com/Amazon+S3+Images/LINE1_DOT.png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</si>
  <si>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https://information-visualizations-mturk-images.s3-us-west-1.amazonaws.com/Amazon+S3+Images/LINE1_LINE.png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</si>
  <si>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https://information-visualizations-mturk-images.s3-us-west-1.amazonaws.com/Amazon+S3+Images/LINE1_NONE.png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</si>
  <si>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https://information-visualizations-mturk-images.s3-us-west-1.amazonaws.com/Amazon+S3+Images/LINE1_VALUE.png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</si>
  <si>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https://information-visualizations-mturk-images.s3-us-west-1.amazonaws.com/Amazon+S3+Images/LINE2_AVERAGE.png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</si>
  <si>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https://information-visualizations-mturk-images.s3-us-west-1.amazonaws.com/Amazon+S3+Images/LINE2_DOT.png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</si>
  <si>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https://information-visualizations-mturk-images.s3-us-west-1.amazonaws.com/Amazon+S3+Images/LINE2_LINE.png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</si>
  <si>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https://information-visualizations-mturk-images.s3-us-west-1.amazonaws.com/Amazon+S3+Images/LINE2_NONE.png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</si>
  <si>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https://information-visualizations-mturk-images.s3-us-west-1.amazonaws.com/Amazon+S3+Images/LINE2_VALUE.png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</si>
  <si>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https://information-visualizations-mturk-images.s3-us-west-1.amazonaws.com/Amazon+S3+Images/PIE1_DOT.png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</si>
  <si>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https://information-visualizations-mturk-images.s3-us-west-1.amazonaws.com/Amazon+S3+Images/PIE1_LINE.png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</si>
  <si>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https://information-visualizations-mturk-images.s3-us-west-1.amazonaws.com/Amazon+S3+Images/PIE1_NONE.png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</si>
  <si>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https://information-visualizations-mturk-images.s3-us-west-1.amazonaws.com/Amazon+S3+Images/PIE1_VALUE.png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</si>
  <si>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https://information-visualizations-mturk-images.s3-us-west-1.amazonaws.com/Amazon+S3+Images/PIE2_DOT.png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</si>
  <si>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https://information-visualizations-mturk-images.s3-us-west-1.amazonaws.com/Amazon+S3+Images/PIE2_LINE.png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</si>
  <si>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https://information-visualizations-mturk-images.s3-us-west-1.amazonaws.com/Amazon+S3+Images/PIE2_NONE.png</t>
    </r>
  </si>
  <si>
    <r>
      <rPr>
        <u/>
        <sz val="11"/>
        <color indexed="8"/>
        <rFont val="Calibri"/>
        <family val="2"/>
        <scheme val="minor"/>
      </rPr>
      <t>https://information-visualizations-mturk-images.s3-us-west-1.amazonaws.com/Amazon+S3+Images/PIE2_VALUE.png</t>
    </r>
  </si>
  <si>
    <t>Seconds</t>
  </si>
  <si>
    <t>BAR</t>
  </si>
  <si>
    <t>LINE</t>
  </si>
  <si>
    <t>PIE</t>
  </si>
  <si>
    <t>Accuracy</t>
  </si>
  <si>
    <t>NONE</t>
  </si>
  <si>
    <t>HORIZONTAL</t>
  </si>
  <si>
    <t>GRID</t>
  </si>
  <si>
    <t>VALUE</t>
  </si>
  <si>
    <t>AVERAGE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</si>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</sst>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444444"/>
      <name val="Calibri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5A5A5"/>
      </right>
      <top/>
      <bottom style="thin">
        <color rgb="FFA5A5A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quotePrefix="1" applyFont="1" applyFill="1" applyBorder="1" applyAlignment="1">
      <alignment wrapText="1"/>
    </xf>
    <xf numFmtId="49" fontId="22" fillId="0" borderId="10" xfId="0" applyNumberFormat="1" applyFont="1" applyFill="1" applyBorder="1" applyAlignment="1">
      <alignment vertical="top"/>
    </xf>
    <xf numFmtId="0" fontId="22" fillId="0" borderId="1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20" fillId="0" borderId="0" xfId="42" applyFont="1" applyFill="1" applyBorder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10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49" fontId="0" fillId="0" borderId="10" xfId="0" applyNumberFormat="1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right" vertical="top"/>
    </xf>
    <xf numFmtId="0" fontId="23" fillId="0" borderId="0" xfId="0" quotePrefix="1" applyFont="1" applyFill="1" applyBorder="1" applyAlignment="1">
      <alignment wrapText="1"/>
    </xf>
    <xf numFmtId="49" fontId="24" fillId="0" borderId="10" xfId="0" applyNumberFormat="1" applyFont="1" applyFill="1" applyBorder="1" applyAlignment="1">
      <alignment vertical="top"/>
    </xf>
    <xf numFmtId="0" fontId="24" fillId="0" borderId="10" xfId="0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vertical="top"/>
    </xf>
    <xf numFmtId="0" fontId="24" fillId="0" borderId="0" xfId="0" applyFont="1" applyFill="1" applyBorder="1" applyAlignment="1">
      <alignment horizontal="left" vertical="top"/>
    </xf>
    <xf numFmtId="49" fontId="20" fillId="0" borderId="0" xfId="42" applyNumberFormat="1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horizontal="right" vertical="top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/>
    </xf>
    <xf numFmtId="0" fontId="24" fillId="0" borderId="0" xfId="0" applyFont="1" applyFill="1" applyBorder="1" applyAlignment="1">
      <alignment horizontal="right" vertical="top"/>
    </xf>
    <xf numFmtId="49" fontId="20" fillId="0" borderId="10" xfId="42" applyNumberFormat="1" applyFont="1" applyFill="1" applyBorder="1" applyAlignment="1">
      <alignment vertical="top"/>
    </xf>
    <xf numFmtId="0" fontId="0" fillId="0" borderId="10" xfId="0" applyFont="1" applyFill="1" applyBorder="1"/>
    <xf numFmtId="0" fontId="0" fillId="0" borderId="10" xfId="0" applyFont="1" applyFill="1" applyBorder="1" applyAlignment="1">
      <alignment horizontal="right"/>
    </xf>
    <xf numFmtId="0" fontId="23" fillId="0" borderId="0" xfId="0" quotePrefix="1" applyFont="1" applyFill="1" applyAlignment="1">
      <alignment horizontal="right" wrapText="1"/>
    </xf>
    <xf numFmtId="0" fontId="20" fillId="0" borderId="0" xfId="42" applyFont="1" applyFill="1"/>
    <xf numFmtId="49" fontId="20" fillId="0" borderId="0" xfId="42" applyNumberFormat="1" applyFill="1" applyBorder="1" applyAlignment="1">
      <alignment vertical="top"/>
    </xf>
    <xf numFmtId="0" fontId="0" fillId="33" borderId="0" xfId="0" applyFont="1" applyFill="1" applyBorder="1" applyAlignment="1">
      <alignment horizontal="right"/>
    </xf>
    <xf numFmtId="0" fontId="0" fillId="33" borderId="0" xfId="0" applyFont="1" applyFill="1" applyBorder="1" applyAlignment="1">
      <alignment horizontal="left"/>
    </xf>
    <xf numFmtId="0" fontId="0" fillId="0" borderId="0" xfId="0" applyFont="1" applyFill="1" applyBorder="1"/>
    <xf numFmtId="49" fontId="0" fillId="0" borderId="10" xfId="0" applyNumberFormat="1" applyFont="1" applyFill="1" applyBorder="1" applyAlignment="1">
      <alignment horizontal="right" vertical="top"/>
    </xf>
    <xf numFmtId="0" fontId="0" fillId="0" borderId="1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0" fillId="0" borderId="0" xfId="42" applyFill="1"/>
    <xf numFmtId="0" fontId="20" fillId="0" borderId="0" xfId="42" applyFill="1" applyBorder="1" applyAlignment="1">
      <alignment horizontal="left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/>
    </xf>
    <xf numFmtId="0" fontId="24" fillId="0" borderId="0" xfId="0" applyFont="1"/>
    <xf numFmtId="0" fontId="24" fillId="0" borderId="10" xfId="0" applyFont="1" applyBorder="1" applyAlignment="1">
      <alignment vertical="top"/>
    </xf>
    <xf numFmtId="0" fontId="24" fillId="34" borderId="0" xfId="0" applyFont="1" applyFill="1" applyAlignment="1">
      <alignment horizontal="right"/>
    </xf>
    <xf numFmtId="0" fontId="24" fillId="34" borderId="0" xfId="0" applyFont="1" applyFill="1" applyAlignment="1">
      <alignment horizontal="left"/>
    </xf>
    <xf numFmtId="49" fontId="24" fillId="0" borderId="0" xfId="0" applyNumberFormat="1" applyFont="1" applyAlignment="1">
      <alignment vertical="top"/>
    </xf>
    <xf numFmtId="49" fontId="20" fillId="0" borderId="0" xfId="42" applyNumberFormat="1" applyAlignment="1">
      <alignment vertical="top"/>
    </xf>
    <xf numFmtId="49" fontId="24" fillId="0" borderId="0" xfId="0" applyNumberFormat="1" applyFont="1" applyAlignment="1">
      <alignment horizontal="right" vertical="top"/>
    </xf>
    <xf numFmtId="0" fontId="26" fillId="0" borderId="0" xfId="0" applyFont="1"/>
    <xf numFmtId="0" fontId="22" fillId="0" borderId="10" xfId="0" applyFont="1" applyFill="1" applyBorder="1" applyAlignment="1">
      <alignment horizontal="left" vertical="top"/>
    </xf>
    <xf numFmtId="49" fontId="22" fillId="0" borderId="10" xfId="0" applyNumberFormat="1" applyFont="1" applyFill="1" applyBorder="1" applyAlignment="1">
      <alignment horizontal="right" vertical="top"/>
    </xf>
    <xf numFmtId="0" fontId="22" fillId="0" borderId="10" xfId="0" applyFont="1" applyFill="1" applyBorder="1" applyAlignment="1">
      <alignment horizontal="right" vertical="top"/>
    </xf>
    <xf numFmtId="0" fontId="19" fillId="0" borderId="0" xfId="0" quotePrefix="1" applyFont="1" applyFill="1" applyAlignment="1">
      <alignment horizontal="right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8" fillId="0" borderId="0" xfId="0" applyFont="1" applyFill="1"/>
    <xf numFmtId="0" fontId="0" fillId="0" borderId="0" xfId="0" applyFill="1"/>
    <xf numFmtId="0" fontId="19" fillId="0" borderId="0" xfId="0" quotePrefix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/>
    </xf>
    <xf numFmtId="49" fontId="0" fillId="35" borderId="0" xfId="0" applyNumberFormat="1" applyFont="1" applyFill="1" applyBorder="1" applyAlignment="1">
      <alignment vertical="top"/>
    </xf>
    <xf numFmtId="0" fontId="0" fillId="35" borderId="0" xfId="0" applyFont="1" applyFill="1" applyBorder="1" applyAlignment="1">
      <alignment horizontal="left" vertical="top"/>
    </xf>
    <xf numFmtId="0" fontId="0" fillId="35" borderId="0" xfId="0" applyFont="1" applyFill="1" applyBorder="1" applyAlignment="1">
      <alignment horizontal="right" vertical="top"/>
    </xf>
    <xf numFmtId="0" fontId="0" fillId="35" borderId="0" xfId="0" applyFont="1" applyFill="1" applyBorder="1" applyAlignment="1">
      <alignment horizontal="left"/>
    </xf>
    <xf numFmtId="0" fontId="24" fillId="35" borderId="10" xfId="0" applyFont="1" applyFill="1" applyBorder="1" applyAlignment="1">
      <alignment vertical="top"/>
    </xf>
    <xf numFmtId="0" fontId="27" fillId="0" borderId="0" xfId="0" applyFont="1" applyAlignment="1">
      <alignment wrapText="1"/>
    </xf>
    <xf numFmtId="49" fontId="0" fillId="35" borderId="0" xfId="0" applyNumberFormat="1" applyFont="1" applyFill="1" applyBorder="1" applyAlignment="1">
      <alignment horizontal="right" vertical="top"/>
    </xf>
    <xf numFmtId="0" fontId="0" fillId="35" borderId="0" xfId="0" applyFill="1" applyAlignment="1">
      <alignment horizontal="left"/>
    </xf>
    <xf numFmtId="0" fontId="20" fillId="0" borderId="0" xfId="42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0" fontId="23" fillId="0" borderId="0" xfId="0" applyFont="1" applyAlignment="1">
      <alignment wrapText="1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49" fontId="0" fillId="0" borderId="10" xfId="0" applyNumberFormat="1" applyBorder="1" applyAlignment="1">
      <alignment horizontal="right" vertical="top"/>
    </xf>
    <xf numFmtId="49" fontId="24" fillId="0" borderId="10" xfId="0" applyNumberFormat="1" applyFont="1" applyBorder="1" applyAlignment="1">
      <alignment vertical="top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0" xfId="0" applyAlignment="1">
      <alignment horizontal="right" vertical="top"/>
    </xf>
    <xf numFmtId="0" fontId="24" fillId="0" borderId="0" xfId="0" applyFont="1" applyAlignment="1">
      <alignment horizontal="right" vertical="top"/>
    </xf>
    <xf numFmtId="49" fontId="0" fillId="35" borderId="0" xfId="0" applyNumberFormat="1" applyFill="1" applyAlignment="1">
      <alignment vertical="top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right" vertical="top"/>
    </xf>
    <xf numFmtId="0" fontId="20" fillId="0" borderId="0" xfId="42"/>
    <xf numFmtId="49" fontId="0" fillId="35" borderId="0" xfId="0" applyNumberFormat="1" applyFill="1" applyAlignment="1">
      <alignment horizontal="right" vertical="top"/>
    </xf>
    <xf numFmtId="0" fontId="23" fillId="0" borderId="0" xfId="0" quotePrefix="1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BAR</c:v>
                </c:pt>
                <c:pt idx="1">
                  <c:v>LINE</c:v>
                </c:pt>
                <c:pt idx="2">
                  <c:v>PIE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157.01</c:v>
                </c:pt>
                <c:pt idx="1">
                  <c:v>166.76</c:v>
                </c:pt>
                <c:pt idx="2">
                  <c:v>204.38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6-4D20-AB7D-2D59B305A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07228151"/>
        <c:axId val="2070422696"/>
      </c:barChart>
      <c:catAx>
        <c:axId val="707228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Visualizations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22696"/>
        <c:crosses val="autoZero"/>
        <c:auto val="1"/>
        <c:lblAlgn val="ctr"/>
        <c:lblOffset val="100"/>
        <c:noMultiLvlLbl val="0"/>
      </c:catAx>
      <c:valAx>
        <c:axId val="20704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28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Visualizations by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BAR</c:v>
                </c:pt>
                <c:pt idx="1">
                  <c:v>LINE</c:v>
                </c:pt>
                <c:pt idx="2">
                  <c:v>PIE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77.822599999999994</c:v>
                </c:pt>
                <c:pt idx="1">
                  <c:v>62.083300000000001</c:v>
                </c:pt>
                <c:pt idx="2">
                  <c:v>47.014899999999997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1-4661-A1C7-AC92DCB31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690845960"/>
        <c:axId val="239500311"/>
      </c:barChart>
      <c:catAx>
        <c:axId val="169084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Visualizations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0311"/>
        <c:crosses val="autoZero"/>
        <c:auto val="1"/>
        <c:lblAlgn val="ctr"/>
        <c:lblOffset val="100"/>
        <c:noMultiLvlLbl val="0"/>
      </c:catAx>
      <c:valAx>
        <c:axId val="239500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4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Overlays by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Sheet1!$A$12:$A$16</c:f>
              <c:strCache>
                <c:ptCount val="5"/>
                <c:pt idx="0">
                  <c:v>NONE</c:v>
                </c:pt>
                <c:pt idx="1">
                  <c:v>HORIZONTAL</c:v>
                </c:pt>
                <c:pt idx="2">
                  <c:v>GRID</c:v>
                </c:pt>
                <c:pt idx="3">
                  <c:v>VALUE</c:v>
                </c:pt>
                <c:pt idx="4">
                  <c:v>AVERAGE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59.54</c:v>
                </c:pt>
                <c:pt idx="1">
                  <c:v>68.09</c:v>
                </c:pt>
                <c:pt idx="2">
                  <c:v>60.305</c:v>
                </c:pt>
                <c:pt idx="3">
                  <c:v>72.033000000000001</c:v>
                </c:pt>
                <c:pt idx="4">
                  <c:v>65.686000000000007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E-4792-949C-67F90DF0D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510744744"/>
        <c:axId val="2002855944"/>
      </c:barChart>
      <c:catAx>
        <c:axId val="151074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55944"/>
        <c:crosses val="autoZero"/>
        <c:auto val="1"/>
        <c:lblAlgn val="ctr"/>
        <c:lblOffset val="100"/>
        <c:noMultiLvlLbl val="0"/>
      </c:catAx>
      <c:valAx>
        <c:axId val="2002855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NONE</c:v>
                </c:pt>
                <c:pt idx="1">
                  <c:v>HORIZONTAL</c:v>
                </c:pt>
                <c:pt idx="2">
                  <c:v>GRID</c:v>
                </c:pt>
                <c:pt idx="3">
                  <c:v>VALUE</c:v>
                </c:pt>
                <c:pt idx="4">
                  <c:v>AVERAGE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181.62</c:v>
                </c:pt>
                <c:pt idx="1">
                  <c:v>276.42</c:v>
                </c:pt>
                <c:pt idx="2">
                  <c:v>131.19</c:v>
                </c:pt>
                <c:pt idx="3">
                  <c:v>60.29</c:v>
                </c:pt>
                <c:pt idx="4">
                  <c:v>255.27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F-4C46-8A9E-17E325009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64058184"/>
        <c:axId val="2030692279"/>
      </c:barChart>
      <c:catAx>
        <c:axId val="76405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92279"/>
        <c:crosses val="autoZero"/>
        <c:auto val="1"/>
        <c:lblAlgn val="ctr"/>
        <c:lblOffset val="100"/>
        <c:noMultiLvlLbl val="0"/>
      </c:catAx>
      <c:valAx>
        <c:axId val="203069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5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10</xdr:col>
      <xdr:colOff>285750</xdr:colOff>
      <xdr:row>15</xdr:row>
      <xdr:rowOff>76200</xdr:rowOff>
    </xdr:to>
    <xdr:graphicFrame macro="">
      <xdr:nvGraphicFramePr>
        <xdr:cNvPr id="9" name="Chart 1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4019FC40-8CFC-4E5C-BE0C-AFB51448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8" name="Chart 2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4E954B66-0943-423A-960E-5A71B71CFA4D}"/>
            </a:ext>
            <a:ext uri="{147F2762-F138-4A5C-976F-8EAC2B608ADB}">
              <a16:predDERef xmlns:a16="http://schemas.microsoft.com/office/drawing/2014/main" pred="{4019FC40-8CFC-4E5C-BE0C-AFB51448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31</xdr:row>
      <xdr:rowOff>76200</xdr:rowOff>
    </xdr:from>
    <xdr:to>
      <xdr:col>10</xdr:col>
      <xdr:colOff>314325</xdr:colOff>
      <xdr:row>45</xdr:row>
      <xdr:rowOff>152400</xdr:rowOff>
    </xdr:to>
    <xdr:graphicFrame macro="">
      <xdr:nvGraphicFramePr>
        <xdr:cNvPr id="7" name="Chart 3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611E6762-5BD4-4828-9076-9595AA974422}"/>
            </a:ext>
            <a:ext uri="{147F2762-F138-4A5C-976F-8EAC2B608ADB}">
              <a16:predDERef xmlns:a16="http://schemas.microsoft.com/office/drawing/2014/main" pred="{4E954B66-0943-423A-960E-5A71B71C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46</xdr:row>
      <xdr:rowOff>114300</xdr:rowOff>
    </xdr:from>
    <xdr:to>
      <xdr:col>10</xdr:col>
      <xdr:colOff>323850</xdr:colOff>
      <xdr:row>61</xdr:row>
      <xdr:rowOff>0</xdr:rowOff>
    </xdr:to>
    <xdr:graphicFrame macro="">
      <xdr:nvGraphicFramePr>
        <xdr:cNvPr id="6" name="Chart 4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7E953365-A021-4343-9E91-275BD7A1694B}"/>
            </a:ext>
            <a:ext uri="{147F2762-F138-4A5C-976F-8EAC2B608ADB}">
              <a16:predDERef xmlns:a16="http://schemas.microsoft.com/office/drawing/2014/main" pred="{611E6762-5BD4-4828-9076-9595AA97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rmation-visualizations-mturk-images.s3-us-west-1.amazonaws.com/Amazon+S3+Images/PIE2_VALUE.png" TargetMode="External"/><Relationship Id="rId21" Type="http://schemas.openxmlformats.org/officeDocument/2006/relationships/hyperlink" Target="https://information-visualizations-mturk-images.s3-us-west-1.amazonaws.com/Amazon+S3+Images/BAR2_DOT.png" TargetMode="External"/><Relationship Id="rId324" Type="http://schemas.openxmlformats.org/officeDocument/2006/relationships/hyperlink" Target="https://information-visualizations-mturk-images.s3-us-west-1.amazonaws.com/Amazon+S3+Images/BAR1_NONE.png" TargetMode="External"/><Relationship Id="rId170" Type="http://schemas.openxmlformats.org/officeDocument/2006/relationships/hyperlink" Target="https://information-visualizations-mturk-images.s3-us-west-1.amazonaws.com/Amazon+S3+Images/BAR1_VALUE.png" TargetMode="External"/><Relationship Id="rId268" Type="http://schemas.openxmlformats.org/officeDocument/2006/relationships/hyperlink" Target="https://information-visualizations-mturk-images.s3-us-west-1.amazonaws.com/Amazon+S3+Images/BAR1_VALUE.png" TargetMode="External"/><Relationship Id="rId475" Type="http://schemas.openxmlformats.org/officeDocument/2006/relationships/hyperlink" Target="https://information-visualizations-mturk-images.s3-us-west-1.amazonaws.com/Amazon+S3+Images/BAR1_NONE.png" TargetMode="External"/><Relationship Id="rId32" Type="http://schemas.openxmlformats.org/officeDocument/2006/relationships/hyperlink" Target="https://information-visualizations-mturk-images.s3-us-west-1.amazonaws.com/Amazon+S3+Images/BAR2_DOT.png" TargetMode="External"/><Relationship Id="rId74" Type="http://schemas.openxmlformats.org/officeDocument/2006/relationships/hyperlink" Target="https://information-visualizations-mturk-images.s3-us-west-1.amazonaws.com/Amazon+S3+Images/BAR2_AVERAGE.png" TargetMode="External"/><Relationship Id="rId128" Type="http://schemas.openxmlformats.org/officeDocument/2006/relationships/hyperlink" Target="https://information-visualizations-mturk-images.s3-us-west-1.amazonaws.com/Amazon+S3+Images/BAR2_LINE.png" TargetMode="External"/><Relationship Id="rId335" Type="http://schemas.openxmlformats.org/officeDocument/2006/relationships/hyperlink" Target="https://information-visualizations-mturk-images.s3-us-west-1.amazonaws.com/Amazon+S3+Images/BAR1_AVERAGE.png" TargetMode="External"/><Relationship Id="rId377" Type="http://schemas.openxmlformats.org/officeDocument/2006/relationships/hyperlink" Target="https://information-visualizations-mturk-images.s3-us-west-1.amazonaws.com/Amazon+S3+Images/PIE2_NONE.png" TargetMode="External"/><Relationship Id="rId500" Type="http://schemas.openxmlformats.org/officeDocument/2006/relationships/hyperlink" Target="https://information-visualizations-mturk-images.s3-us-west-1.amazonaws.com/Amazon+S3+Images/PIE2_LINE.png" TargetMode="External"/><Relationship Id="rId5" Type="http://schemas.openxmlformats.org/officeDocument/2006/relationships/hyperlink" Target="https://information-visualizations-mturk-images.s3-us-west-1.amazonaws.com/Amazon+S3+Images/PIE2_LINE.png" TargetMode="External"/><Relationship Id="rId181" Type="http://schemas.openxmlformats.org/officeDocument/2006/relationships/hyperlink" Target="https://information-visualizations-mturk-images.s3-us-west-1.amazonaws.com/Amazon+S3+Images/LINE2_VALUE.png" TargetMode="External"/><Relationship Id="rId237" Type="http://schemas.openxmlformats.org/officeDocument/2006/relationships/hyperlink" Target="https://information-visualizations-mturk-images.s3-us-west-1.amazonaws.com/Amazon+S3+Images/LINE1_VALUE.png" TargetMode="External"/><Relationship Id="rId402" Type="http://schemas.openxmlformats.org/officeDocument/2006/relationships/hyperlink" Target="https://information-visualizations-mturk-images.s3-us-west-1.amazonaws.com/Amazon+S3+Images/PIE2_VALUE.png" TargetMode="External"/><Relationship Id="rId279" Type="http://schemas.openxmlformats.org/officeDocument/2006/relationships/hyperlink" Target="https://information-visualizations-mturk-images.s3-us-west-1.amazonaws.com/Amazon+S3+Images/PIE1_LINE.png" TargetMode="External"/><Relationship Id="rId444" Type="http://schemas.openxmlformats.org/officeDocument/2006/relationships/hyperlink" Target="https://information-visualizations-mturk-images.s3-us-west-1.amazonaws.com/Amazon+S3+Images/LINE2_DOT.png" TargetMode="External"/><Relationship Id="rId486" Type="http://schemas.openxmlformats.org/officeDocument/2006/relationships/hyperlink" Target="https://information-visualizations-mturk-images.s3-us-west-1.amazonaws.com/Amazon+S3+Images/LINE1_DOT.png" TargetMode="External"/><Relationship Id="rId43" Type="http://schemas.openxmlformats.org/officeDocument/2006/relationships/hyperlink" Target="https://information-visualizations-mturk-images.s3-us-west-1.amazonaws.com/Amazon+S3+Images/LINE2_NONE.png" TargetMode="External"/><Relationship Id="rId139" Type="http://schemas.openxmlformats.org/officeDocument/2006/relationships/hyperlink" Target="https://information-visualizations-mturk-images.s3-us-west-1.amazonaws.com/Amazon+S3+Images/LINE1_VALUE.png" TargetMode="External"/><Relationship Id="rId290" Type="http://schemas.openxmlformats.org/officeDocument/2006/relationships/hyperlink" Target="https://information-visualizations-mturk-images.s3-us-west-1.amazonaws.com/Amazon+S3+Images/BAR1_AVERAGE.png" TargetMode="External"/><Relationship Id="rId304" Type="http://schemas.openxmlformats.org/officeDocument/2006/relationships/hyperlink" Target="https://information-visualizations-mturk-images.s3-us-west-1.amazonaws.com/Amazon+S3+Images/LINE2_VALUE.png" TargetMode="External"/><Relationship Id="rId346" Type="http://schemas.openxmlformats.org/officeDocument/2006/relationships/hyperlink" Target="https://information-visualizations-mturk-images.s3-us-west-1.amazonaws.com/Amazon+S3+Images/BAR1_NONE.png" TargetMode="External"/><Relationship Id="rId388" Type="http://schemas.openxmlformats.org/officeDocument/2006/relationships/hyperlink" Target="https://information-visualizations-mturk-images.s3-us-west-1.amazonaws.com/Amazon+S3+Images/LINE1_NONE.png" TargetMode="External"/><Relationship Id="rId511" Type="http://schemas.openxmlformats.org/officeDocument/2006/relationships/hyperlink" Target="https://information-visualizations-mturk-images.s3-us-west-1.amazonaws.com/Amazon+S3+Images/LINE1_VALUE.png" TargetMode="External"/><Relationship Id="rId85" Type="http://schemas.openxmlformats.org/officeDocument/2006/relationships/hyperlink" Target="https://information-visualizations-mturk-images.s3-us-west-1.amazonaws.com/Amazon+S3+Images/BAR2_VALUE.png" TargetMode="External"/><Relationship Id="rId150" Type="http://schemas.openxmlformats.org/officeDocument/2006/relationships/hyperlink" Target="https://information-visualizations-mturk-images.s3-us-west-1.amazonaws.com/Amazon+S3+Images/BAR1_VALUE.png" TargetMode="External"/><Relationship Id="rId192" Type="http://schemas.openxmlformats.org/officeDocument/2006/relationships/hyperlink" Target="https://information-visualizations-mturk-images.s3-us-west-1.amazonaws.com/Amazon+S3+Images/BAR1_LINE.png" TargetMode="External"/><Relationship Id="rId206" Type="http://schemas.openxmlformats.org/officeDocument/2006/relationships/hyperlink" Target="https://information-visualizations-mturk-images.s3-us-west-1.amazonaws.com/Amazon+S3+Images/LINE1_NONE.png" TargetMode="External"/><Relationship Id="rId413" Type="http://schemas.openxmlformats.org/officeDocument/2006/relationships/hyperlink" Target="https://information-visualizations-mturk-images.s3-us-west-1.amazonaws.com/Amazon+S3+Images/BAR2_LINE.png" TargetMode="External"/><Relationship Id="rId248" Type="http://schemas.openxmlformats.org/officeDocument/2006/relationships/hyperlink" Target="https://information-visualizations-mturk-images.s3-us-west-1.amazonaws.com/Amazon+S3+Images/PIE1_VALUE.png" TargetMode="External"/><Relationship Id="rId455" Type="http://schemas.openxmlformats.org/officeDocument/2006/relationships/hyperlink" Target="https://information-visualizations-mturk-images.s3-us-west-1.amazonaws.com/Amazon+S3+Images/LINE2_VALUE.png" TargetMode="External"/><Relationship Id="rId497" Type="http://schemas.openxmlformats.org/officeDocument/2006/relationships/hyperlink" Target="https://information-visualizations-mturk-images.s3-us-west-1.amazonaws.com/Amazon+S3+Images/BAR1_DOT.png" TargetMode="External"/><Relationship Id="rId12" Type="http://schemas.openxmlformats.org/officeDocument/2006/relationships/hyperlink" Target="https://information-visualizations-mturk-images.s3-us-west-1.amazonaws.com/Amazon+S3+Images/LINE1_AVERAGE.png" TargetMode="External"/><Relationship Id="rId108" Type="http://schemas.openxmlformats.org/officeDocument/2006/relationships/hyperlink" Target="https://information-visualizations-mturk-images.s3-us-west-1.amazonaws.com/Amazon+S3+Images/LINE2_DOT.png" TargetMode="External"/><Relationship Id="rId315" Type="http://schemas.openxmlformats.org/officeDocument/2006/relationships/hyperlink" Target="https://information-visualizations-mturk-images.s3-us-west-1.amazonaws.com/Amazon+S3+Images/BAR2_VALUE.png" TargetMode="External"/><Relationship Id="rId357" Type="http://schemas.openxmlformats.org/officeDocument/2006/relationships/hyperlink" Target="https://information-visualizations-mturk-images.s3-us-west-1.amazonaws.com/Amazon+S3+Images/LINE1_VALUE.png" TargetMode="External"/><Relationship Id="rId522" Type="http://schemas.openxmlformats.org/officeDocument/2006/relationships/hyperlink" Target="https://information-visualizations-mturk-images.s3-us-west-1.amazonaws.com/Amazon+S3+Images/BAR1_DOT.png" TargetMode="External"/><Relationship Id="rId54" Type="http://schemas.openxmlformats.org/officeDocument/2006/relationships/hyperlink" Target="https://information-visualizations-mturk-images.s3-us-west-1.amazonaws.com/Amazon+S3+Images/PIE1_DOT.png" TargetMode="External"/><Relationship Id="rId96" Type="http://schemas.openxmlformats.org/officeDocument/2006/relationships/hyperlink" Target="https://information-visualizations-mturk-images.s3-us-west-1.amazonaws.com/Amazon+S3+Images/LINE2_VALUE.png" TargetMode="External"/><Relationship Id="rId161" Type="http://schemas.openxmlformats.org/officeDocument/2006/relationships/hyperlink" Target="https://information-visualizations-mturk-images.s3-us-west-1.amazonaws.com/Amazon+S3+Images/LINE2_AVERAGE.png" TargetMode="External"/><Relationship Id="rId217" Type="http://schemas.openxmlformats.org/officeDocument/2006/relationships/hyperlink" Target="https://information-visualizations-mturk-images.s3-us-west-1.amazonaws.com/Amazon+S3+Images/PIE1_NONE.png" TargetMode="External"/><Relationship Id="rId399" Type="http://schemas.openxmlformats.org/officeDocument/2006/relationships/hyperlink" Target="https://information-visualizations-mturk-images.s3-us-west-1.amazonaws.com/Amazon+S3+Images/LINE2_VALUE.png" TargetMode="External"/><Relationship Id="rId259" Type="http://schemas.openxmlformats.org/officeDocument/2006/relationships/hyperlink" Target="https://information-visualizations-mturk-images.s3-us-west-1.amazonaws.com/Amazon+S3+Images/LINE1_LINE.png" TargetMode="External"/><Relationship Id="rId424" Type="http://schemas.openxmlformats.org/officeDocument/2006/relationships/hyperlink" Target="https://information-visualizations-mturk-images.s3-us-west-1.amazonaws.com/Amazon+S3+Images/PIE2_VALUE.png" TargetMode="External"/><Relationship Id="rId466" Type="http://schemas.openxmlformats.org/officeDocument/2006/relationships/hyperlink" Target="https://information-visualizations-mturk-images.s3-us-west-1.amazonaws.com/Amazon+S3+Images/LINE2_NONE.png" TargetMode="External"/><Relationship Id="rId23" Type="http://schemas.openxmlformats.org/officeDocument/2006/relationships/hyperlink" Target="https://information-visualizations-mturk-images.s3-us-west-1.amazonaws.com/Amazon+S3+Images/PIE1_NONE.png" TargetMode="External"/><Relationship Id="rId119" Type="http://schemas.openxmlformats.org/officeDocument/2006/relationships/hyperlink" Target="https://information-visualizations-mturk-images.s3-us-west-1.amazonaws.com/Amazon+S3+Images/PIE2_VALUE.png" TargetMode="External"/><Relationship Id="rId270" Type="http://schemas.openxmlformats.org/officeDocument/2006/relationships/hyperlink" Target="https://information-visualizations-mturk-images.s3-us-west-1.amazonaws.com/Amazon+S3+Images/LINE1_LINE.png" TargetMode="External"/><Relationship Id="rId326" Type="http://schemas.openxmlformats.org/officeDocument/2006/relationships/hyperlink" Target="https://information-visualizations-mturk-images.s3-us-west-1.amazonaws.com/Amazon+S3+Images/LINE2_NONE.png" TargetMode="External"/><Relationship Id="rId65" Type="http://schemas.openxmlformats.org/officeDocument/2006/relationships/hyperlink" Target="https://information-visualizations-mturk-images.s3-us-west-1.amazonaws.com/Amazon+S3+Images/LINE1_AVERAGE.png" TargetMode="External"/><Relationship Id="rId130" Type="http://schemas.openxmlformats.org/officeDocument/2006/relationships/hyperlink" Target="https://information-visualizations-mturk-images.s3-us-west-1.amazonaws.com/Amazon+S3+Images/LINE1_AVERAGE.png" TargetMode="External"/><Relationship Id="rId368" Type="http://schemas.openxmlformats.org/officeDocument/2006/relationships/hyperlink" Target="https://information-visualizations-mturk-images.s3-us-west-1.amazonaws.com/Amazon+S3+Images/BAR1_VALUE.png" TargetMode="External"/><Relationship Id="rId172" Type="http://schemas.openxmlformats.org/officeDocument/2006/relationships/hyperlink" Target="https://information-visualizations-mturk-images.s3-us-west-1.amazonaws.com/Amazon+S3+Images/BAR2_NONE.png" TargetMode="External"/><Relationship Id="rId228" Type="http://schemas.openxmlformats.org/officeDocument/2006/relationships/hyperlink" Target="https://information-visualizations-mturk-images.s3-us-west-1.amazonaws.com/Amazon+S3+Images/BAR1_LINE.png" TargetMode="External"/><Relationship Id="rId435" Type="http://schemas.openxmlformats.org/officeDocument/2006/relationships/hyperlink" Target="https://information-visualizations-mturk-images.s3-us-west-1.amazonaws.com/Amazon+S3+Images/PIE1_VALUE.png" TargetMode="External"/><Relationship Id="rId477" Type="http://schemas.openxmlformats.org/officeDocument/2006/relationships/hyperlink" Target="https://information-visualizations-mturk-images.s3-us-west-1.amazonaws.com/Amazon+S3+Images/PIE2_LINE.png" TargetMode="External"/><Relationship Id="rId281" Type="http://schemas.openxmlformats.org/officeDocument/2006/relationships/hyperlink" Target="https://information-visualizations-mturk-images.s3-us-west-1.amazonaws.com/Amazon+S3+Images/PIE2_LINE.png" TargetMode="External"/><Relationship Id="rId337" Type="http://schemas.openxmlformats.org/officeDocument/2006/relationships/hyperlink" Target="https://information-visualizations-mturk-images.s3-us-west-1.amazonaws.com/Amazon+S3+Images/BAR2_DOT.png" TargetMode="External"/><Relationship Id="rId502" Type="http://schemas.openxmlformats.org/officeDocument/2006/relationships/hyperlink" Target="https://information-visualizations-mturk-images.s3-us-west-1.amazonaws.com/Amazon+S3+Images/LINE1_VALUE.png" TargetMode="External"/><Relationship Id="rId34" Type="http://schemas.openxmlformats.org/officeDocument/2006/relationships/hyperlink" Target="https://information-visualizations-mturk-images.s3-us-west-1.amazonaws.com/Amazon+S3+Images/LINE1_NONE.png" TargetMode="External"/><Relationship Id="rId76" Type="http://schemas.openxmlformats.org/officeDocument/2006/relationships/hyperlink" Target="https://information-visualizations-mturk-images.s3-us-west-1.amazonaws.com/Amazon+S3+Images/LINE1_DOT.png" TargetMode="External"/><Relationship Id="rId141" Type="http://schemas.openxmlformats.org/officeDocument/2006/relationships/hyperlink" Target="https://information-visualizations-mturk-images.s3-us-west-1.amazonaws.com/Amazon+S3+Images/LINE2_DOT.png" TargetMode="External"/><Relationship Id="rId379" Type="http://schemas.openxmlformats.org/officeDocument/2006/relationships/hyperlink" Target="https://information-visualizations-mturk-images.s3-us-west-1.amazonaws.com/Amazon+S3+Images/PIE1_DOT.png" TargetMode="External"/><Relationship Id="rId7" Type="http://schemas.openxmlformats.org/officeDocument/2006/relationships/hyperlink" Target="https://information-visualizations-mturk-images.s3-us-west-1.amazonaws.com/Amazon+S3+Images/PIE1_DOT.png" TargetMode="External"/><Relationship Id="rId183" Type="http://schemas.openxmlformats.org/officeDocument/2006/relationships/hyperlink" Target="https://information-visualizations-mturk-images.s3-us-west-1.amazonaws.com/Amazon+S3+Images/LINE2_NONE.png" TargetMode="External"/><Relationship Id="rId239" Type="http://schemas.openxmlformats.org/officeDocument/2006/relationships/hyperlink" Target="https://information-visualizations-mturk-images.s3-us-west-1.amazonaws.com/Amazon+S3+Images/LINE2_DOT.png" TargetMode="External"/><Relationship Id="rId390" Type="http://schemas.openxmlformats.org/officeDocument/2006/relationships/hyperlink" Target="https://information-visualizations-mturk-images.s3-us-west-1.amazonaws.com/Amazon+S3+Images/LINE2_AVERAGE.png" TargetMode="External"/><Relationship Id="rId404" Type="http://schemas.openxmlformats.org/officeDocument/2006/relationships/hyperlink" Target="https://information-visualizations-mturk-images.s3-us-west-1.amazonaws.com/Amazon+S3+Images/LINE1_LINE.png" TargetMode="External"/><Relationship Id="rId446" Type="http://schemas.openxmlformats.org/officeDocument/2006/relationships/hyperlink" Target="https://information-visualizations-mturk-images.s3-us-west-1.amazonaws.com/Amazon+S3+Images/BAR1_VALUE.png" TargetMode="External"/><Relationship Id="rId250" Type="http://schemas.openxmlformats.org/officeDocument/2006/relationships/hyperlink" Target="https://information-visualizations-mturk-images.s3-us-west-1.amazonaws.com/Amazon+S3+Images/PIE1_DOT.png" TargetMode="External"/><Relationship Id="rId292" Type="http://schemas.openxmlformats.org/officeDocument/2006/relationships/hyperlink" Target="https://information-visualizations-mturk-images.s3-us-west-1.amazonaws.com/Amazon+S3+Images/BAR1_NONE.png" TargetMode="External"/><Relationship Id="rId306" Type="http://schemas.openxmlformats.org/officeDocument/2006/relationships/hyperlink" Target="https://information-visualizations-mturk-images.s3-us-west-1.amazonaws.com/Amazon+S3+Images/LINE1_AVERAGE.png" TargetMode="External"/><Relationship Id="rId488" Type="http://schemas.openxmlformats.org/officeDocument/2006/relationships/hyperlink" Target="https://information-visualizations-mturk-images.s3-us-west-1.amazonaws.com/Amazon+S3+Images/PIE1_NONE.png" TargetMode="External"/><Relationship Id="rId45" Type="http://schemas.openxmlformats.org/officeDocument/2006/relationships/hyperlink" Target="https://information-visualizations-mturk-images.s3-us-west-1.amazonaws.com/Amazon+S3+Images/PIE2_NONE.png" TargetMode="External"/><Relationship Id="rId87" Type="http://schemas.openxmlformats.org/officeDocument/2006/relationships/hyperlink" Target="https://information-visualizations-mturk-images.s3-us-west-1.amazonaws.com/Amazon+S3+Images/PIE2_NONE.png" TargetMode="External"/><Relationship Id="rId110" Type="http://schemas.openxmlformats.org/officeDocument/2006/relationships/hyperlink" Target="https://information-visualizations-mturk-images.s3-us-west-1.amazonaws.com/Amazon+S3+Images/BAR1_NONE.png" TargetMode="External"/><Relationship Id="rId348" Type="http://schemas.openxmlformats.org/officeDocument/2006/relationships/hyperlink" Target="https://information-visualizations-mturk-images.s3-us-west-1.amazonaws.com/Amazon+S3+Images/LINE2_AVERAGE.png" TargetMode="External"/><Relationship Id="rId513" Type="http://schemas.openxmlformats.org/officeDocument/2006/relationships/hyperlink" Target="https://information-visualizations-mturk-images.s3-us-west-1.amazonaws.com/Amazon+S3+Images/BAR2_DOT.png" TargetMode="External"/><Relationship Id="rId152" Type="http://schemas.openxmlformats.org/officeDocument/2006/relationships/hyperlink" Target="https://information-visualizations-mturk-images.s3-us-west-1.amazonaws.com/Amazon+S3+Images/LINE2_LINE.png" TargetMode="External"/><Relationship Id="rId194" Type="http://schemas.openxmlformats.org/officeDocument/2006/relationships/hyperlink" Target="https://information-visualizations-mturk-images.s3-us-west-1.amazonaws.com/Amazon+S3+Images/LINE2_NONE.png" TargetMode="External"/><Relationship Id="rId208" Type="http://schemas.openxmlformats.org/officeDocument/2006/relationships/hyperlink" Target="https://information-visualizations-mturk-images.s3-us-west-1.amazonaws.com/Amazon+S3+Images/LINE2_AVERAGE.png" TargetMode="External"/><Relationship Id="rId415" Type="http://schemas.openxmlformats.org/officeDocument/2006/relationships/hyperlink" Target="https://information-visualizations-mturk-images.s3-us-west-1.amazonaws.com/Amazon+S3+Images/LINE1_LINE.png" TargetMode="External"/><Relationship Id="rId457" Type="http://schemas.openxmlformats.org/officeDocument/2006/relationships/hyperlink" Target="https://information-visualizations-mturk-images.s3-us-west-1.amazonaws.com/Amazon+S3+Images/LINE2_AVERAGE.png" TargetMode="External"/><Relationship Id="rId261" Type="http://schemas.openxmlformats.org/officeDocument/2006/relationships/hyperlink" Target="https://information-visualizations-mturk-images.s3-us-west-1.amazonaws.com/Amazon+S3+Images/PIE2_NONE.png" TargetMode="External"/><Relationship Id="rId499" Type="http://schemas.openxmlformats.org/officeDocument/2006/relationships/hyperlink" Target="https://information-visualizations-mturk-images.s3-us-west-1.amazonaws.com/Amazon+S3+Images/BAR1_AVERAGE.png" TargetMode="External"/><Relationship Id="rId14" Type="http://schemas.openxmlformats.org/officeDocument/2006/relationships/hyperlink" Target="https://information-visualizations-mturk-images.s3-us-west-1.amazonaws.com/Amazon+S3+Images/LINE1_NONE.png" TargetMode="External"/><Relationship Id="rId56" Type="http://schemas.openxmlformats.org/officeDocument/2006/relationships/hyperlink" Target="https://information-visualizations-mturk-images.s3-us-west-1.amazonaws.com/Amazon+S3+Images/BAR1_LINE.png" TargetMode="External"/><Relationship Id="rId317" Type="http://schemas.openxmlformats.org/officeDocument/2006/relationships/hyperlink" Target="https://information-visualizations-mturk-images.s3-us-west-1.amazonaws.com/Amazon+S3+Images/PIE2_LINE.png" TargetMode="External"/><Relationship Id="rId359" Type="http://schemas.openxmlformats.org/officeDocument/2006/relationships/hyperlink" Target="https://information-visualizations-mturk-images.s3-us-west-1.amazonaws.com/Amazon+S3+Images/LINE1_LINE.png" TargetMode="External"/><Relationship Id="rId98" Type="http://schemas.openxmlformats.org/officeDocument/2006/relationships/hyperlink" Target="https://information-visualizations-mturk-images.s3-us-west-1.amazonaws.com/Amazon+S3+Images/PIE2_VALUE.png" TargetMode="External"/><Relationship Id="rId121" Type="http://schemas.openxmlformats.org/officeDocument/2006/relationships/hyperlink" Target="https://information-visualizations-mturk-images.s3-us-west-1.amazonaws.com/Amazon+S3+Images/BAR2_VALUE.png" TargetMode="External"/><Relationship Id="rId163" Type="http://schemas.openxmlformats.org/officeDocument/2006/relationships/hyperlink" Target="https://information-visualizations-mturk-images.s3-us-west-1.amazonaws.com/Amazon+S3+Images/BAR1_VALUE.png" TargetMode="External"/><Relationship Id="rId219" Type="http://schemas.openxmlformats.org/officeDocument/2006/relationships/hyperlink" Target="https://information-visualizations-mturk-images.s3-us-west-1.amazonaws.com/Amazon+S3+Images/LINE2_VALUE.png" TargetMode="External"/><Relationship Id="rId370" Type="http://schemas.openxmlformats.org/officeDocument/2006/relationships/hyperlink" Target="https://information-visualizations-mturk-images.s3-us-west-1.amazonaws.com/Amazon+S3+Images/LINE2_LINE.png" TargetMode="External"/><Relationship Id="rId426" Type="http://schemas.openxmlformats.org/officeDocument/2006/relationships/hyperlink" Target="https://information-visualizations-mturk-images.s3-us-west-1.amazonaws.com/Amazon+S3+Images/BAR2_VALUE.png" TargetMode="External"/><Relationship Id="rId230" Type="http://schemas.openxmlformats.org/officeDocument/2006/relationships/hyperlink" Target="https://information-visualizations-mturk-images.s3-us-west-1.amazonaws.com/Amazon+S3+Images/LINE2_VALUE.png" TargetMode="External"/><Relationship Id="rId468" Type="http://schemas.openxmlformats.org/officeDocument/2006/relationships/hyperlink" Target="https://information-visualizations-mturk-images.s3-us-west-1.amazonaws.com/Amazon+S3+Images/LINE2_LINE.png" TargetMode="External"/><Relationship Id="rId25" Type="http://schemas.openxmlformats.org/officeDocument/2006/relationships/hyperlink" Target="https://information-visualizations-mturk-images.s3-us-west-1.amazonaws.com/Amazon+S3+Images/LINE2_NONE.png" TargetMode="External"/><Relationship Id="rId67" Type="http://schemas.openxmlformats.org/officeDocument/2006/relationships/hyperlink" Target="https://information-visualizations-mturk-images.s3-us-west-1.amazonaws.com/Amazon+S3+Images/PIE1_LINE.png" TargetMode="External"/><Relationship Id="rId272" Type="http://schemas.openxmlformats.org/officeDocument/2006/relationships/hyperlink" Target="https://information-visualizations-mturk-images.s3-us-west-1.amazonaws.com/Amazon+S3+Images/BAR1_LINE.png" TargetMode="External"/><Relationship Id="rId328" Type="http://schemas.openxmlformats.org/officeDocument/2006/relationships/hyperlink" Target="https://information-visualizations-mturk-images.s3-us-west-1.amazonaws.com/Amazon+S3+Images/LINE1_DOT.png" TargetMode="External"/><Relationship Id="rId132" Type="http://schemas.openxmlformats.org/officeDocument/2006/relationships/hyperlink" Target="https://information-visualizations-mturk-images.s3-us-west-1.amazonaws.com/Amazon+S3+Images/PIE1_NONE.png" TargetMode="External"/><Relationship Id="rId174" Type="http://schemas.openxmlformats.org/officeDocument/2006/relationships/hyperlink" Target="https://information-visualizations-mturk-images.s3-us-west-1.amazonaws.com/Amazon+S3+Images/BAR2_VALUE.png" TargetMode="External"/><Relationship Id="rId381" Type="http://schemas.openxmlformats.org/officeDocument/2006/relationships/hyperlink" Target="https://information-visualizations-mturk-images.s3-us-west-1.amazonaws.com/Amazon+S3+Images/LINE1_DOT.png" TargetMode="External"/><Relationship Id="rId241" Type="http://schemas.openxmlformats.org/officeDocument/2006/relationships/hyperlink" Target="https://information-visualizations-mturk-images.s3-us-west-1.amazonaws.com/Amazon+S3+Images/BAR1_LINE.png" TargetMode="External"/><Relationship Id="rId437" Type="http://schemas.openxmlformats.org/officeDocument/2006/relationships/hyperlink" Target="https://information-visualizations-mturk-images.s3-us-west-1.amazonaws.com/Amazon+S3+Images/BAR1_NONE.png" TargetMode="External"/><Relationship Id="rId479" Type="http://schemas.openxmlformats.org/officeDocument/2006/relationships/hyperlink" Target="https://information-visualizations-mturk-images.s3-us-west-1.amazonaws.com/Amazon+S3+Images/PIE2_VALUE.png" TargetMode="External"/><Relationship Id="rId36" Type="http://schemas.openxmlformats.org/officeDocument/2006/relationships/hyperlink" Target="https://information-visualizations-mturk-images.s3-us-west-1.amazonaws.com/Amazon+S3+Images/LINE2_LINE.png" TargetMode="External"/><Relationship Id="rId283" Type="http://schemas.openxmlformats.org/officeDocument/2006/relationships/hyperlink" Target="https://information-visualizations-mturk-images.s3-us-west-1.amazonaws.com/Amazon+S3+Images/PIE1_VALUE.png" TargetMode="External"/><Relationship Id="rId339" Type="http://schemas.openxmlformats.org/officeDocument/2006/relationships/hyperlink" Target="https://information-visualizations-mturk-images.s3-us-west-1.amazonaws.com/Amazon+S3+Images/LINE1_DOT.png" TargetMode="External"/><Relationship Id="rId490" Type="http://schemas.openxmlformats.org/officeDocument/2006/relationships/hyperlink" Target="https://information-visualizations-mturk-images.s3-us-west-1.amazonaws.com/Amazon+S3+Images/PIE1_VALUE.png" TargetMode="External"/><Relationship Id="rId504" Type="http://schemas.openxmlformats.org/officeDocument/2006/relationships/hyperlink" Target="https://information-visualizations-mturk-images.s3-us-west-1.amazonaws.com/Amazon+S3+Images/LINE1_AVERAGE.png" TargetMode="External"/><Relationship Id="rId78" Type="http://schemas.openxmlformats.org/officeDocument/2006/relationships/hyperlink" Target="https://information-visualizations-mturk-images.s3-us-west-1.amazonaws.com/Amazon+S3+Images/LINE1_AVERAGE.png" TargetMode="External"/><Relationship Id="rId101" Type="http://schemas.openxmlformats.org/officeDocument/2006/relationships/hyperlink" Target="https://information-visualizations-mturk-images.s3-us-west-1.amazonaws.com/Amazon+S3+Images/BAR1_AVERAGE.png" TargetMode="External"/><Relationship Id="rId143" Type="http://schemas.openxmlformats.org/officeDocument/2006/relationships/hyperlink" Target="https://information-visualizations-mturk-images.s3-us-west-1.amazonaws.com/Amazon+S3+Images/LINE1_AVERAGE.png" TargetMode="External"/><Relationship Id="rId185" Type="http://schemas.openxmlformats.org/officeDocument/2006/relationships/hyperlink" Target="https://information-visualizations-mturk-images.s3-us-west-1.amazonaws.com/Amazon+S3+Images/BAR2_DOT.png" TargetMode="External"/><Relationship Id="rId350" Type="http://schemas.openxmlformats.org/officeDocument/2006/relationships/hyperlink" Target="https://information-visualizations-mturk-images.s3-us-west-1.amazonaws.com/Amazon+S3+Images/LINE2_LINE.png" TargetMode="External"/><Relationship Id="rId406" Type="http://schemas.openxmlformats.org/officeDocument/2006/relationships/hyperlink" Target="https://information-visualizations-mturk-images.s3-us-west-1.amazonaws.com/Amazon+S3+Images/PIE1_NONE.png" TargetMode="External"/><Relationship Id="rId9" Type="http://schemas.openxmlformats.org/officeDocument/2006/relationships/hyperlink" Target="https://information-visualizations-mturk-images.s3-us-west-1.amazonaws.com/Amazon+S3+Images/BAR1_DOT.png" TargetMode="External"/><Relationship Id="rId210" Type="http://schemas.openxmlformats.org/officeDocument/2006/relationships/hyperlink" Target="https://information-visualizations-mturk-images.s3-us-west-1.amazonaws.com/Amazon+S3+Images/LINE1_NONE.png" TargetMode="External"/><Relationship Id="rId392" Type="http://schemas.openxmlformats.org/officeDocument/2006/relationships/hyperlink" Target="https://information-visualizations-mturk-images.s3-us-west-1.amazonaws.com/Amazon+S3+Images/BAR1_LINE.png" TargetMode="External"/><Relationship Id="rId448" Type="http://schemas.openxmlformats.org/officeDocument/2006/relationships/hyperlink" Target="https://information-visualizations-mturk-images.s3-us-west-1.amazonaws.com/Amazon+S3+Images/LINE1_VALUE.png" TargetMode="External"/><Relationship Id="rId252" Type="http://schemas.openxmlformats.org/officeDocument/2006/relationships/hyperlink" Target="https://information-visualizations-mturk-images.s3-us-west-1.amazonaws.com/Amazon+S3+Images/LINE2_NONE.png" TargetMode="External"/><Relationship Id="rId294" Type="http://schemas.openxmlformats.org/officeDocument/2006/relationships/hyperlink" Target="https://information-visualizations-mturk-images.s3-us-west-1.amazonaws.com/Amazon+S3+Images/BAR1_AVERAGE.png" TargetMode="External"/><Relationship Id="rId308" Type="http://schemas.openxmlformats.org/officeDocument/2006/relationships/hyperlink" Target="https://information-visualizations-mturk-images.s3-us-west-1.amazonaws.com/Amazon+S3+Images/BAR1_LINE.png" TargetMode="External"/><Relationship Id="rId515" Type="http://schemas.openxmlformats.org/officeDocument/2006/relationships/hyperlink" Target="https://information-visualizations-mturk-images.s3-us-west-1.amazonaws.com/Amazon+S3+Images/BAR2_AVERAGE.png" TargetMode="External"/><Relationship Id="rId47" Type="http://schemas.openxmlformats.org/officeDocument/2006/relationships/hyperlink" Target="https://information-visualizations-mturk-images.s3-us-west-1.amazonaws.com/Amazon+S3+Images/BAR2_VALUE.png" TargetMode="External"/><Relationship Id="rId89" Type="http://schemas.openxmlformats.org/officeDocument/2006/relationships/hyperlink" Target="https://information-visualizations-mturk-images.s3-us-west-1.amazonaws.com/Amazon+S3+Images/LINE2_VALUE.png" TargetMode="External"/><Relationship Id="rId112" Type="http://schemas.openxmlformats.org/officeDocument/2006/relationships/hyperlink" Target="https://information-visualizations-mturk-images.s3-us-west-1.amazonaws.com/Amazon+S3+Images/LINE1_NONE.png" TargetMode="External"/><Relationship Id="rId154" Type="http://schemas.openxmlformats.org/officeDocument/2006/relationships/hyperlink" Target="https://information-visualizations-mturk-images.s3-us-west-1.amazonaws.com/Amazon+S3+Images/PIE2_NONE.png" TargetMode="External"/><Relationship Id="rId361" Type="http://schemas.openxmlformats.org/officeDocument/2006/relationships/hyperlink" Target="https://information-visualizations-mturk-images.s3-us-west-1.amazonaws.com/Amazon+S3+Images/BAR1_DOT.png" TargetMode="External"/><Relationship Id="rId196" Type="http://schemas.openxmlformats.org/officeDocument/2006/relationships/hyperlink" Target="https://information-visualizations-mturk-images.s3-us-west-1.amazonaws.com/Amazon+S3+Images/PIE2_DOT.png" TargetMode="External"/><Relationship Id="rId417" Type="http://schemas.openxmlformats.org/officeDocument/2006/relationships/hyperlink" Target="https://information-visualizations-mturk-images.s3-us-west-1.amazonaws.com/Amazon+S3+Images/LINE1_LINE.png" TargetMode="External"/><Relationship Id="rId459" Type="http://schemas.openxmlformats.org/officeDocument/2006/relationships/hyperlink" Target="https://information-visualizations-mturk-images.s3-us-west-1.amazonaws.com/Amazon+S3+Images/BAR2_LINE.png" TargetMode="External"/><Relationship Id="rId16" Type="http://schemas.openxmlformats.org/officeDocument/2006/relationships/hyperlink" Target="https://information-visualizations-mturk-images.s3-us-west-1.amazonaws.com/Amazon+S3+Images/BAR2_LINE.png" TargetMode="External"/><Relationship Id="rId221" Type="http://schemas.openxmlformats.org/officeDocument/2006/relationships/hyperlink" Target="https://information-visualizations-mturk-images.s3-us-west-1.amazonaws.com/Amazon+S3+Images/LINE1_LINE.png" TargetMode="External"/><Relationship Id="rId263" Type="http://schemas.openxmlformats.org/officeDocument/2006/relationships/hyperlink" Target="https://information-visualizations-mturk-images.s3-us-west-1.amazonaws.com/Amazon+S3+Images/LINE2_DOT.png" TargetMode="External"/><Relationship Id="rId319" Type="http://schemas.openxmlformats.org/officeDocument/2006/relationships/hyperlink" Target="https://information-visualizations-mturk-images.s3-us-west-1.amazonaws.com/Amazon+S3+Images/LINE1_NONE.png" TargetMode="External"/><Relationship Id="rId470" Type="http://schemas.openxmlformats.org/officeDocument/2006/relationships/hyperlink" Target="https://information-visualizations-mturk-images.s3-us-west-1.amazonaws.com/Amazon+S3+Images/LINE2_AVERAGE.png" TargetMode="External"/><Relationship Id="rId58" Type="http://schemas.openxmlformats.org/officeDocument/2006/relationships/hyperlink" Target="https://information-visualizations-mturk-images.s3-us-west-1.amazonaws.com/Amazon+S3+Images/LINE2_AVERAGE.png" TargetMode="External"/><Relationship Id="rId123" Type="http://schemas.openxmlformats.org/officeDocument/2006/relationships/hyperlink" Target="https://information-visualizations-mturk-images.s3-us-west-1.amazonaws.com/Amazon+S3+Images/LINE1_LINE.png" TargetMode="External"/><Relationship Id="rId330" Type="http://schemas.openxmlformats.org/officeDocument/2006/relationships/hyperlink" Target="https://information-visualizations-mturk-images.s3-us-west-1.amazonaws.com/Amazon+S3+Images/PIE1_VALUE.png" TargetMode="External"/><Relationship Id="rId165" Type="http://schemas.openxmlformats.org/officeDocument/2006/relationships/hyperlink" Target="https://information-visualizations-mturk-images.s3-us-west-1.amazonaws.com/Amazon+S3+Images/BAR2_LINE.png" TargetMode="External"/><Relationship Id="rId372" Type="http://schemas.openxmlformats.org/officeDocument/2006/relationships/hyperlink" Target="https://information-visualizations-mturk-images.s3-us-west-1.amazonaws.com/Amazon+S3+Images/BAR1_DOT.png" TargetMode="External"/><Relationship Id="rId428" Type="http://schemas.openxmlformats.org/officeDocument/2006/relationships/hyperlink" Target="https://information-visualizations-mturk-images.s3-us-west-1.amazonaws.com/Amazon+S3+Images/PIE2_NONE.png" TargetMode="External"/><Relationship Id="rId232" Type="http://schemas.openxmlformats.org/officeDocument/2006/relationships/hyperlink" Target="https://information-visualizations-mturk-images.s3-us-west-1.amazonaws.com/Amazon+S3+Images/BAR1_NONE.png" TargetMode="External"/><Relationship Id="rId274" Type="http://schemas.openxmlformats.org/officeDocument/2006/relationships/hyperlink" Target="https://information-visualizations-mturk-images.s3-us-west-1.amazonaws.com/Amazon+S3+Images/PIE2_DOT.png" TargetMode="External"/><Relationship Id="rId481" Type="http://schemas.openxmlformats.org/officeDocument/2006/relationships/hyperlink" Target="https://information-visualizations-mturk-images.s3-us-west-1.amazonaws.com/Amazon+S3+Images/LINE1_LINE.png" TargetMode="External"/><Relationship Id="rId27" Type="http://schemas.openxmlformats.org/officeDocument/2006/relationships/hyperlink" Target="https://information-visualizations-mturk-images.s3-us-west-1.amazonaws.com/Amazon+S3+Images/LINE1_NONE.png" TargetMode="External"/><Relationship Id="rId69" Type="http://schemas.openxmlformats.org/officeDocument/2006/relationships/hyperlink" Target="https://information-visualizations-mturk-images.s3-us-west-1.amazonaws.com/Amazon+S3+Images/LINE2_VALUE.png" TargetMode="External"/><Relationship Id="rId134" Type="http://schemas.openxmlformats.org/officeDocument/2006/relationships/hyperlink" Target="https://information-visualizations-mturk-images.s3-us-west-1.amazonaws.com/Amazon+S3+Images/LINE1_LINE.png" TargetMode="External"/><Relationship Id="rId80" Type="http://schemas.openxmlformats.org/officeDocument/2006/relationships/hyperlink" Target="https://information-visualizations-mturk-images.s3-us-west-1.amazonaws.com/Amazon+S3+Images/BAR1_AVERAGE.png" TargetMode="External"/><Relationship Id="rId176" Type="http://schemas.openxmlformats.org/officeDocument/2006/relationships/hyperlink" Target="https://information-visualizations-mturk-images.s3-us-west-1.amazonaws.com/Amazon+S3+Images/PIE2_VALUE.png" TargetMode="External"/><Relationship Id="rId341" Type="http://schemas.openxmlformats.org/officeDocument/2006/relationships/hyperlink" Target="https://information-visualizations-mturk-images.s3-us-west-1.amazonaws.com/Amazon+S3+Images/LINE2_AVERAGE.png" TargetMode="External"/><Relationship Id="rId383" Type="http://schemas.openxmlformats.org/officeDocument/2006/relationships/hyperlink" Target="https://information-visualizations-mturk-images.s3-us-west-1.amazonaws.com/Amazon+S3+Images/LINE2_LINE.png" TargetMode="External"/><Relationship Id="rId439" Type="http://schemas.openxmlformats.org/officeDocument/2006/relationships/hyperlink" Target="https://information-visualizations-mturk-images.s3-us-west-1.amazonaws.com/Amazon+S3+Images/LINE1_NONE.png" TargetMode="External"/><Relationship Id="rId201" Type="http://schemas.openxmlformats.org/officeDocument/2006/relationships/hyperlink" Target="https://information-visualizations-mturk-images.s3-us-west-1.amazonaws.com/Amazon+S3+Images/PIE2_LINE.png" TargetMode="External"/><Relationship Id="rId243" Type="http://schemas.openxmlformats.org/officeDocument/2006/relationships/hyperlink" Target="https://information-visualizations-mturk-images.s3-us-west-1.amazonaws.com/Amazon+S3+Images/PIE2_LINE.png" TargetMode="External"/><Relationship Id="rId285" Type="http://schemas.openxmlformats.org/officeDocument/2006/relationships/hyperlink" Target="https://information-visualizations-mturk-images.s3-us-west-1.amazonaws.com/Amazon+S3+Images/PIE1_LINE.png" TargetMode="External"/><Relationship Id="rId450" Type="http://schemas.openxmlformats.org/officeDocument/2006/relationships/hyperlink" Target="https://information-visualizations-mturk-images.s3-us-west-1.amazonaws.com/Amazon+S3+Images/LINE2_DOT.png" TargetMode="External"/><Relationship Id="rId506" Type="http://schemas.openxmlformats.org/officeDocument/2006/relationships/hyperlink" Target="https://information-visualizations-mturk-images.s3-us-west-1.amazonaws.com/Amazon+S3+Images/BAR1_AVERAGE.png" TargetMode="External"/><Relationship Id="rId38" Type="http://schemas.openxmlformats.org/officeDocument/2006/relationships/hyperlink" Target="https://information-visualizations-mturk-images.s3-us-west-1.amazonaws.com/Amazon+S3+Images/LINE1_AVERAGE.png" TargetMode="External"/><Relationship Id="rId103" Type="http://schemas.openxmlformats.org/officeDocument/2006/relationships/hyperlink" Target="https://information-visualizations-mturk-images.s3-us-west-1.amazonaws.com/Amazon+S3+Images/LINE1_DOT.png" TargetMode="External"/><Relationship Id="rId310" Type="http://schemas.openxmlformats.org/officeDocument/2006/relationships/hyperlink" Target="https://information-visualizations-mturk-images.s3-us-west-1.amazonaws.com/Amazon+S3+Images/LINE1_DOT.png" TargetMode="External"/><Relationship Id="rId492" Type="http://schemas.openxmlformats.org/officeDocument/2006/relationships/hyperlink" Target="https://information-visualizations-mturk-images.s3-us-west-1.amazonaws.com/Amazon+S3+Images/LINE1_LINE.png" TargetMode="External"/><Relationship Id="rId91" Type="http://schemas.openxmlformats.org/officeDocument/2006/relationships/hyperlink" Target="https://information-visualizations-mturk-images.s3-us-west-1.amazonaws.com/Amazon+S3+Images/PIE1_VALUE.png" TargetMode="External"/><Relationship Id="rId145" Type="http://schemas.openxmlformats.org/officeDocument/2006/relationships/hyperlink" Target="https://information-visualizations-mturk-images.s3-us-west-1.amazonaws.com/Amazon+S3+Images/BAR2_LINE.png" TargetMode="External"/><Relationship Id="rId187" Type="http://schemas.openxmlformats.org/officeDocument/2006/relationships/hyperlink" Target="https://information-visualizations-mturk-images.s3-us-west-1.amazonaws.com/Amazon+S3+Images/LINE1_AVERAGE.png" TargetMode="External"/><Relationship Id="rId352" Type="http://schemas.openxmlformats.org/officeDocument/2006/relationships/hyperlink" Target="https://information-visualizations-mturk-images.s3-us-west-1.amazonaws.com/Amazon+S3+Images/LINE2_NONE.png" TargetMode="External"/><Relationship Id="rId394" Type="http://schemas.openxmlformats.org/officeDocument/2006/relationships/hyperlink" Target="https://information-visualizations-mturk-images.s3-us-west-1.amazonaws.com/Amazon+S3+Images/PIE2_DOT.png" TargetMode="External"/><Relationship Id="rId408" Type="http://schemas.openxmlformats.org/officeDocument/2006/relationships/hyperlink" Target="https://information-visualizations-mturk-images.s3-us-west-1.amazonaws.com/Amazon+S3+Images/BAR1_NONE.png" TargetMode="External"/><Relationship Id="rId212" Type="http://schemas.openxmlformats.org/officeDocument/2006/relationships/hyperlink" Target="https://information-visualizations-mturk-images.s3-us-west-1.amazonaws.com/Amazon+S3+Images/BAR2_DOT.png" TargetMode="External"/><Relationship Id="rId254" Type="http://schemas.openxmlformats.org/officeDocument/2006/relationships/hyperlink" Target="https://information-visualizations-mturk-images.s3-us-west-1.amazonaws.com/Amazon+S3+Images/PIE2_NONE.png" TargetMode="External"/><Relationship Id="rId49" Type="http://schemas.openxmlformats.org/officeDocument/2006/relationships/hyperlink" Target="https://information-visualizations-mturk-images.s3-us-west-1.amazonaws.com/Amazon+S3+Images/LINE2_AVERAGE.png" TargetMode="External"/><Relationship Id="rId114" Type="http://schemas.openxmlformats.org/officeDocument/2006/relationships/hyperlink" Target="https://information-visualizations-mturk-images.s3-us-west-1.amazonaws.com/Amazon+S3+Images/BAR1_AVERAGE.png" TargetMode="External"/><Relationship Id="rId296" Type="http://schemas.openxmlformats.org/officeDocument/2006/relationships/hyperlink" Target="https://information-visualizations-mturk-images.s3-us-west-1.amazonaws.com/Amazon+S3+Images/LINE1_NONE.png" TargetMode="External"/><Relationship Id="rId461" Type="http://schemas.openxmlformats.org/officeDocument/2006/relationships/hyperlink" Target="https://information-visualizations-mturk-images.s3-us-west-1.amazonaws.com/Amazon+S3+Images/PIE2_VALUE.png" TargetMode="External"/><Relationship Id="rId517" Type="http://schemas.openxmlformats.org/officeDocument/2006/relationships/hyperlink" Target="https://information-visualizations-mturk-images.s3-us-west-1.amazonaws.com/Amazon+S3+Images/LINE2_DOT.png" TargetMode="External"/><Relationship Id="rId60" Type="http://schemas.openxmlformats.org/officeDocument/2006/relationships/hyperlink" Target="https://information-visualizations-mturk-images.s3-us-west-1.amazonaws.com/Amazon+S3+Images/PIE2_NONE.png" TargetMode="External"/><Relationship Id="rId156" Type="http://schemas.openxmlformats.org/officeDocument/2006/relationships/hyperlink" Target="https://information-visualizations-mturk-images.s3-us-west-1.amazonaws.com/Amazon+S3+Images/BAR1_LINE.png" TargetMode="External"/><Relationship Id="rId198" Type="http://schemas.openxmlformats.org/officeDocument/2006/relationships/hyperlink" Target="https://information-visualizations-mturk-images.s3-us-west-1.amazonaws.com/Amazon+S3+Images/LINE1_VALUE.png" TargetMode="External"/><Relationship Id="rId321" Type="http://schemas.openxmlformats.org/officeDocument/2006/relationships/hyperlink" Target="https://information-visualizations-mturk-images.s3-us-west-1.amazonaws.com/Amazon+S3+Images/LINE2_NONE.png" TargetMode="External"/><Relationship Id="rId363" Type="http://schemas.openxmlformats.org/officeDocument/2006/relationships/hyperlink" Target="https://information-visualizations-mturk-images.s3-us-west-1.amazonaws.com/Amazon+S3+Images/LINE2_DOT.png" TargetMode="External"/><Relationship Id="rId419" Type="http://schemas.openxmlformats.org/officeDocument/2006/relationships/hyperlink" Target="https://information-visualizations-mturk-images.s3-us-west-1.amazonaws.com/Amazon+S3+Images/BAR2_LINE.png" TargetMode="External"/><Relationship Id="rId223" Type="http://schemas.openxmlformats.org/officeDocument/2006/relationships/hyperlink" Target="https://information-visualizations-mturk-images.s3-us-west-1.amazonaws.com/Amazon+S3+Images/LINE1_LINE.png" TargetMode="External"/><Relationship Id="rId430" Type="http://schemas.openxmlformats.org/officeDocument/2006/relationships/hyperlink" Target="https://information-visualizations-mturk-images.s3-us-west-1.amazonaws.com/Amazon+S3+Images/BAR2_VALUE.png" TargetMode="External"/><Relationship Id="rId18" Type="http://schemas.openxmlformats.org/officeDocument/2006/relationships/hyperlink" Target="https://information-visualizations-mturk-images.s3-us-west-1.amazonaws.com/Amazon+S3+Images/BAR1_AVERAGE.png" TargetMode="External"/><Relationship Id="rId265" Type="http://schemas.openxmlformats.org/officeDocument/2006/relationships/hyperlink" Target="https://information-visualizations-mturk-images.s3-us-west-1.amazonaws.com/Amazon+S3+Images/BAR1_VALUE.png" TargetMode="External"/><Relationship Id="rId472" Type="http://schemas.openxmlformats.org/officeDocument/2006/relationships/hyperlink" Target="https://information-visualizations-mturk-images.s3-us-west-1.amazonaws.com/Amazon+S3+Images/LINE2_VALUE.png" TargetMode="External"/><Relationship Id="rId125" Type="http://schemas.openxmlformats.org/officeDocument/2006/relationships/hyperlink" Target="https://information-visualizations-mturk-images.s3-us-west-1.amazonaws.com/Amazon+S3+Images/BAR1_LINE.png" TargetMode="External"/><Relationship Id="rId167" Type="http://schemas.openxmlformats.org/officeDocument/2006/relationships/hyperlink" Target="https://information-visualizations-mturk-images.s3-us-west-1.amazonaws.com/Amazon+S3+Images/PIE2_DOT.png" TargetMode="External"/><Relationship Id="rId332" Type="http://schemas.openxmlformats.org/officeDocument/2006/relationships/hyperlink" Target="https://information-visualizations-mturk-images.s3-us-west-1.amazonaws.com/Amazon+S3+Images/PIE2_DOT.png" TargetMode="External"/><Relationship Id="rId374" Type="http://schemas.openxmlformats.org/officeDocument/2006/relationships/hyperlink" Target="https://information-visualizations-mturk-images.s3-us-west-1.amazonaws.com/Amazon+S3+Images/PIE1_NONE.png" TargetMode="External"/><Relationship Id="rId71" Type="http://schemas.openxmlformats.org/officeDocument/2006/relationships/hyperlink" Target="https://information-visualizations-mturk-images.s3-us-west-1.amazonaws.com/Amazon+S3+Images/PIE1_VALUE.png" TargetMode="External"/><Relationship Id="rId234" Type="http://schemas.openxmlformats.org/officeDocument/2006/relationships/hyperlink" Target="https://information-visualizations-mturk-images.s3-us-west-1.amazonaws.com/Amazon+S3+Images/LINE1_NONE.png" TargetMode="External"/><Relationship Id="rId2" Type="http://schemas.openxmlformats.org/officeDocument/2006/relationships/hyperlink" Target="https://information-visualizations-mturk-images.s3-us-west-1.amazonaws.com/Amazon+S3+Images/LINE1_VALUE.png" TargetMode="External"/><Relationship Id="rId29" Type="http://schemas.openxmlformats.org/officeDocument/2006/relationships/hyperlink" Target="https://information-visualizations-mturk-images.s3-us-west-1.amazonaws.com/Amazon+S3+Images/LINE1_NONE.png" TargetMode="External"/><Relationship Id="rId276" Type="http://schemas.openxmlformats.org/officeDocument/2006/relationships/hyperlink" Target="https://information-visualizations-mturk-images.s3-us-west-1.amazonaws.com/Amazon+S3+Images/BAR1_DOT.png" TargetMode="External"/><Relationship Id="rId441" Type="http://schemas.openxmlformats.org/officeDocument/2006/relationships/hyperlink" Target="https://information-visualizations-mturk-images.s3-us-west-1.amazonaws.com/Amazon+S3+Images/PIE1_VALUE.png" TargetMode="External"/><Relationship Id="rId483" Type="http://schemas.openxmlformats.org/officeDocument/2006/relationships/hyperlink" Target="https://information-visualizations-mturk-images.s3-us-west-1.amazonaws.com/Amazon+S3+Images/BAR2_NONE.png" TargetMode="External"/><Relationship Id="rId40" Type="http://schemas.openxmlformats.org/officeDocument/2006/relationships/hyperlink" Target="https://information-visualizations-mturk-images.s3-us-west-1.amazonaws.com/Amazon+S3+Images/PIE2_DOT.png" TargetMode="External"/><Relationship Id="rId136" Type="http://schemas.openxmlformats.org/officeDocument/2006/relationships/hyperlink" Target="https://information-visualizations-mturk-images.s3-us-west-1.amazonaws.com/Amazon+S3+Images/LINE1_VALUE.png" TargetMode="External"/><Relationship Id="rId178" Type="http://schemas.openxmlformats.org/officeDocument/2006/relationships/hyperlink" Target="https://information-visualizations-mturk-images.s3-us-west-1.amazonaws.com/Amazon+S3+Images/PIE1_NONE.png" TargetMode="External"/><Relationship Id="rId301" Type="http://schemas.openxmlformats.org/officeDocument/2006/relationships/hyperlink" Target="https://information-visualizations-mturk-images.s3-us-west-1.amazonaws.com/Amazon+S3+Images/BAR2_AVERAGE.png" TargetMode="External"/><Relationship Id="rId343" Type="http://schemas.openxmlformats.org/officeDocument/2006/relationships/hyperlink" Target="https://information-visualizations-mturk-images.s3-us-west-1.amazonaws.com/Amazon+S3+Images/BAR2_AVERAGE.png" TargetMode="External"/><Relationship Id="rId82" Type="http://schemas.openxmlformats.org/officeDocument/2006/relationships/hyperlink" Target="https://information-visualizations-mturk-images.s3-us-west-1.amazonaws.com/Amazon+S3+Images/BAR2_AVERAGE.png" TargetMode="External"/><Relationship Id="rId203" Type="http://schemas.openxmlformats.org/officeDocument/2006/relationships/hyperlink" Target="https://information-visualizations-mturk-images.s3-us-west-1.amazonaws.com/Amazon+S3+Images/BAR2_NONE.png" TargetMode="External"/><Relationship Id="rId385" Type="http://schemas.openxmlformats.org/officeDocument/2006/relationships/hyperlink" Target="https://information-visualizations-mturk-images.s3-us-west-1.amazonaws.com/Amazon+S3+Images/LINE2_NONE.png" TargetMode="External"/><Relationship Id="rId245" Type="http://schemas.openxmlformats.org/officeDocument/2006/relationships/hyperlink" Target="https://information-visualizations-mturk-images.s3-us-west-1.amazonaws.com/Amazon+S3+Images/LINE2_VALUE.png" TargetMode="External"/><Relationship Id="rId287" Type="http://schemas.openxmlformats.org/officeDocument/2006/relationships/hyperlink" Target="https://information-visualizations-mturk-images.s3-us-west-1.amazonaws.com/Amazon+S3+Images/PIE1_LINE.png" TargetMode="External"/><Relationship Id="rId410" Type="http://schemas.openxmlformats.org/officeDocument/2006/relationships/hyperlink" Target="https://information-visualizations-mturk-images.s3-us-west-1.amazonaws.com/Amazon+S3+Images/LINE1_NONE.png" TargetMode="External"/><Relationship Id="rId452" Type="http://schemas.openxmlformats.org/officeDocument/2006/relationships/hyperlink" Target="https://information-visualizations-mturk-images.s3-us-west-1.amazonaws.com/Amazon+S3+Images/PIE2_NONE.png" TargetMode="External"/><Relationship Id="rId494" Type="http://schemas.openxmlformats.org/officeDocument/2006/relationships/hyperlink" Target="https://information-visualizations-mturk-images.s3-us-west-1.amazonaws.com/Amazon+S3+Images/PIE1_NONE.png" TargetMode="External"/><Relationship Id="rId508" Type="http://schemas.openxmlformats.org/officeDocument/2006/relationships/hyperlink" Target="https://information-visualizations-mturk-images.s3-us-west-1.amazonaws.com/Amazon+S3+Images/PIE2_VALUE.png" TargetMode="External"/><Relationship Id="rId105" Type="http://schemas.openxmlformats.org/officeDocument/2006/relationships/hyperlink" Target="https://information-visualizations-mturk-images.s3-us-west-1.amazonaws.com/Amazon+S3+Images/PIE2_DOT.png" TargetMode="External"/><Relationship Id="rId147" Type="http://schemas.openxmlformats.org/officeDocument/2006/relationships/hyperlink" Target="https://information-visualizations-mturk-images.s3-us-west-1.amazonaws.com/Amazon+S3+Images/BAR1_AVERAGE.png" TargetMode="External"/><Relationship Id="rId312" Type="http://schemas.openxmlformats.org/officeDocument/2006/relationships/hyperlink" Target="https://information-visualizations-mturk-images.s3-us-west-1.amazonaws.com/Amazon+S3+Images/BAR1_VALUE.png" TargetMode="External"/><Relationship Id="rId354" Type="http://schemas.openxmlformats.org/officeDocument/2006/relationships/hyperlink" Target="https://information-visualizations-mturk-images.s3-us-west-1.amazonaws.com/Amazon+S3+Images/PIE1_VALUE.png" TargetMode="External"/><Relationship Id="rId51" Type="http://schemas.openxmlformats.org/officeDocument/2006/relationships/hyperlink" Target="https://information-visualizations-mturk-images.s3-us-west-1.amazonaws.com/Amazon+S3+Images/BAR2_DOT.png" TargetMode="External"/><Relationship Id="rId93" Type="http://schemas.openxmlformats.org/officeDocument/2006/relationships/hyperlink" Target="https://information-visualizations-mturk-images.s3-us-west-1.amazonaws.com/Amazon+S3+Images/BAR2_AVERAGE.png" TargetMode="External"/><Relationship Id="rId189" Type="http://schemas.openxmlformats.org/officeDocument/2006/relationships/hyperlink" Target="https://information-visualizations-mturk-images.s3-us-west-1.amazonaws.com/Amazon+S3+Images/LINE2_LINE.png" TargetMode="External"/><Relationship Id="rId396" Type="http://schemas.openxmlformats.org/officeDocument/2006/relationships/hyperlink" Target="https://information-visualizations-mturk-images.s3-us-west-1.amazonaws.com/Amazon+S3+Images/LINE1_LINE.png" TargetMode="External"/><Relationship Id="rId214" Type="http://schemas.openxmlformats.org/officeDocument/2006/relationships/hyperlink" Target="https://information-visualizations-mturk-images.s3-us-west-1.amazonaws.com/Amazon+S3+Images/BAR2_NONE.png" TargetMode="External"/><Relationship Id="rId256" Type="http://schemas.openxmlformats.org/officeDocument/2006/relationships/hyperlink" Target="https://information-visualizations-mturk-images.s3-us-west-1.amazonaws.com/Amazon+S3+Images/LINE2_NONE.png" TargetMode="External"/><Relationship Id="rId298" Type="http://schemas.openxmlformats.org/officeDocument/2006/relationships/hyperlink" Target="https://information-visualizations-mturk-images.s3-us-west-1.amazonaws.com/Amazon+S3+Images/BAR1_NONE.png" TargetMode="External"/><Relationship Id="rId421" Type="http://schemas.openxmlformats.org/officeDocument/2006/relationships/hyperlink" Target="https://information-visualizations-mturk-images.s3-us-west-1.amazonaws.com/Amazon+S3+Images/LINE1_DOT.png" TargetMode="External"/><Relationship Id="rId463" Type="http://schemas.openxmlformats.org/officeDocument/2006/relationships/hyperlink" Target="https://information-visualizations-mturk-images.s3-us-west-1.amazonaws.com/Amazon+S3+Images/BAR2_LINE.png" TargetMode="External"/><Relationship Id="rId519" Type="http://schemas.openxmlformats.org/officeDocument/2006/relationships/hyperlink" Target="https://information-visualizations-mturk-images.s3-us-west-1.amazonaws.com/Amazon+S3+Images/BAR1_DOT.png" TargetMode="External"/><Relationship Id="rId116" Type="http://schemas.openxmlformats.org/officeDocument/2006/relationships/hyperlink" Target="https://information-visualizations-mturk-images.s3-us-west-1.amazonaws.com/Amazon+S3+Images/PIE2_VALUE.png" TargetMode="External"/><Relationship Id="rId158" Type="http://schemas.openxmlformats.org/officeDocument/2006/relationships/hyperlink" Target="https://information-visualizations-mturk-images.s3-us-west-1.amazonaws.com/Amazon+S3+Images/LINE2_LINE.png" TargetMode="External"/><Relationship Id="rId323" Type="http://schemas.openxmlformats.org/officeDocument/2006/relationships/hyperlink" Target="https://information-visualizations-mturk-images.s3-us-west-1.amazonaws.com/Amazon+S3+Images/BAR2_LINE.png" TargetMode="External"/><Relationship Id="rId20" Type="http://schemas.openxmlformats.org/officeDocument/2006/relationships/hyperlink" Target="https://information-visualizations-mturk-images.s3-us-west-1.amazonaws.com/Amazon+S3+Images/LINE1_LINE.png" TargetMode="External"/><Relationship Id="rId62" Type="http://schemas.openxmlformats.org/officeDocument/2006/relationships/hyperlink" Target="https://information-visualizations-mturk-images.s3-us-west-1.amazonaws.com/Amazon+S3+Images/BAR2_DOT.png" TargetMode="External"/><Relationship Id="rId365" Type="http://schemas.openxmlformats.org/officeDocument/2006/relationships/hyperlink" Target="https://information-visualizations-mturk-images.s3-us-west-1.amazonaws.com/Amazon+S3+Images/LINE1_VALUE.png" TargetMode="External"/><Relationship Id="rId225" Type="http://schemas.openxmlformats.org/officeDocument/2006/relationships/hyperlink" Target="https://information-visualizations-mturk-images.s3-us-west-1.amazonaws.com/Amazon+S3+Images/BAR2_LINE.png" TargetMode="External"/><Relationship Id="rId267" Type="http://schemas.openxmlformats.org/officeDocument/2006/relationships/hyperlink" Target="https://information-visualizations-mturk-images.s3-us-west-1.amazonaws.com/Amazon+S3+Images/BAR2_AVERAGE.png" TargetMode="External"/><Relationship Id="rId432" Type="http://schemas.openxmlformats.org/officeDocument/2006/relationships/hyperlink" Target="https://information-visualizations-mturk-images.s3-us-west-1.amazonaws.com/Amazon+S3+Images/LINE1_AVERAGE.png" TargetMode="External"/><Relationship Id="rId474" Type="http://schemas.openxmlformats.org/officeDocument/2006/relationships/hyperlink" Target="https://information-visualizations-mturk-images.s3-us-west-1.amazonaws.com/Amazon+S3+Images/BAR1_NONE.png" TargetMode="External"/><Relationship Id="rId127" Type="http://schemas.openxmlformats.org/officeDocument/2006/relationships/hyperlink" Target="https://information-visualizations-mturk-images.s3-us-west-1.amazonaws.com/Amazon+S3+Images/PIE2_NONE.png" TargetMode="External"/><Relationship Id="rId31" Type="http://schemas.openxmlformats.org/officeDocument/2006/relationships/hyperlink" Target="https://information-visualizations-mturk-images.s3-us-west-1.amazonaws.com/Amazon+S3+Images/LINE1_AVERAGE.png" TargetMode="External"/><Relationship Id="rId73" Type="http://schemas.openxmlformats.org/officeDocument/2006/relationships/hyperlink" Target="https://information-visualizations-mturk-images.s3-us-west-1.amazonaws.com/Amazon+S3+Images/PIE2_DOT.png" TargetMode="External"/><Relationship Id="rId169" Type="http://schemas.openxmlformats.org/officeDocument/2006/relationships/hyperlink" Target="https://information-visualizations-mturk-images.s3-us-west-1.amazonaws.com/Amazon+S3+Images/BAR1_AVERAGE.png" TargetMode="External"/><Relationship Id="rId334" Type="http://schemas.openxmlformats.org/officeDocument/2006/relationships/hyperlink" Target="https://information-visualizations-mturk-images.s3-us-west-1.amazonaws.com/Amazon+S3+Images/LINE2_AVERAGE.png" TargetMode="External"/><Relationship Id="rId376" Type="http://schemas.openxmlformats.org/officeDocument/2006/relationships/hyperlink" Target="https://information-visualizations-mturk-images.s3-us-west-1.amazonaws.com/Amazon+S3+Images/BAR1_VALUE.png" TargetMode="External"/><Relationship Id="rId4" Type="http://schemas.openxmlformats.org/officeDocument/2006/relationships/hyperlink" Target="https://information-visualizations-mturk-images.s3-us-west-1.amazonaws.com/Amazon+S3+Images/LINE1_DOT.png" TargetMode="External"/><Relationship Id="rId180" Type="http://schemas.openxmlformats.org/officeDocument/2006/relationships/hyperlink" Target="https://information-visualizations-mturk-images.s3-us-west-1.amazonaws.com/Amazon+S3+Images/LINE1_DOT.png" TargetMode="External"/><Relationship Id="rId236" Type="http://schemas.openxmlformats.org/officeDocument/2006/relationships/hyperlink" Target="https://information-visualizations-mturk-images.s3-us-west-1.amazonaws.com/Amazon+S3+Images/LINE1_DOT.png" TargetMode="External"/><Relationship Id="rId278" Type="http://schemas.openxmlformats.org/officeDocument/2006/relationships/hyperlink" Target="https://information-visualizations-mturk-images.s3-us-west-1.amazonaws.com/Amazon+S3+Images/PIE2_LINE.png" TargetMode="External"/><Relationship Id="rId401" Type="http://schemas.openxmlformats.org/officeDocument/2006/relationships/hyperlink" Target="https://information-visualizations-mturk-images.s3-us-west-1.amazonaws.com/Amazon+S3+Images/LINE2_NONE.png" TargetMode="External"/><Relationship Id="rId443" Type="http://schemas.openxmlformats.org/officeDocument/2006/relationships/hyperlink" Target="https://information-visualizations-mturk-images.s3-us-west-1.amazonaws.com/Amazon+S3+Images/LINE2_VALUE.png" TargetMode="External"/><Relationship Id="rId303" Type="http://schemas.openxmlformats.org/officeDocument/2006/relationships/hyperlink" Target="https://information-visualizations-mturk-images.s3-us-west-1.amazonaws.com/Amazon+S3+Images/PIE1_NONE.png" TargetMode="External"/><Relationship Id="rId485" Type="http://schemas.openxmlformats.org/officeDocument/2006/relationships/hyperlink" Target="https://information-visualizations-mturk-images.s3-us-west-1.amazonaws.com/Amazon+S3+Images/BAR1_DOT.png" TargetMode="External"/><Relationship Id="rId42" Type="http://schemas.openxmlformats.org/officeDocument/2006/relationships/hyperlink" Target="https://information-visualizations-mturk-images.s3-us-west-1.amazonaws.com/Amazon+S3+Images/BAR2_NONE.png" TargetMode="External"/><Relationship Id="rId84" Type="http://schemas.openxmlformats.org/officeDocument/2006/relationships/hyperlink" Target="https://information-visualizations-mturk-images.s3-us-west-1.amazonaws.com/Amazon+S3+Images/LINE1_VALUE.png" TargetMode="External"/><Relationship Id="rId138" Type="http://schemas.openxmlformats.org/officeDocument/2006/relationships/hyperlink" Target="https://information-visualizations-mturk-images.s3-us-west-1.amazonaws.com/Amazon+S3+Images/BAR2_AVERAGE.png" TargetMode="External"/><Relationship Id="rId345" Type="http://schemas.openxmlformats.org/officeDocument/2006/relationships/hyperlink" Target="https://information-visualizations-mturk-images.s3-us-west-1.amazonaws.com/Amazon+S3+Images/PIE2_LINE.png" TargetMode="External"/><Relationship Id="rId387" Type="http://schemas.openxmlformats.org/officeDocument/2006/relationships/hyperlink" Target="https://information-visualizations-mturk-images.s3-us-west-1.amazonaws.com/Amazon+S3+Images/LINE1_DOT.png" TargetMode="External"/><Relationship Id="rId510" Type="http://schemas.openxmlformats.org/officeDocument/2006/relationships/hyperlink" Target="https://information-visualizations-mturk-images.s3-us-west-1.amazonaws.com/Amazon+S3+Images/LINE1_LINE.png" TargetMode="External"/><Relationship Id="rId191" Type="http://schemas.openxmlformats.org/officeDocument/2006/relationships/hyperlink" Target="https://information-visualizations-mturk-images.s3-us-west-1.amazonaws.com/Amazon+S3+Images/LINE2_DOT.png" TargetMode="External"/><Relationship Id="rId205" Type="http://schemas.openxmlformats.org/officeDocument/2006/relationships/hyperlink" Target="https://information-visualizations-mturk-images.s3-us-west-1.amazonaws.com/Amazon+S3+Images/BAR2_DOT.png" TargetMode="External"/><Relationship Id="rId247" Type="http://schemas.openxmlformats.org/officeDocument/2006/relationships/hyperlink" Target="https://information-visualizations-mturk-images.s3-us-west-1.amazonaws.com/Amazon+S3+Images/LINE2_DOT.png" TargetMode="External"/><Relationship Id="rId412" Type="http://schemas.openxmlformats.org/officeDocument/2006/relationships/hyperlink" Target="https://information-visualizations-mturk-images.s3-us-west-1.amazonaws.com/Amazon+S3+Images/BAR2_LINE.png" TargetMode="External"/><Relationship Id="rId107" Type="http://schemas.openxmlformats.org/officeDocument/2006/relationships/hyperlink" Target="https://information-visualizations-mturk-images.s3-us-west-1.amazonaws.com/Amazon+S3+Images/PIE2_LINE.png" TargetMode="External"/><Relationship Id="rId289" Type="http://schemas.openxmlformats.org/officeDocument/2006/relationships/hyperlink" Target="https://information-visualizations-mturk-images.s3-us-west-1.amazonaws.com/Amazon+S3+Images/BAR1_LINE.png" TargetMode="External"/><Relationship Id="rId454" Type="http://schemas.openxmlformats.org/officeDocument/2006/relationships/hyperlink" Target="https://information-visualizations-mturk-images.s3-us-west-1.amazonaws.com/Amazon+S3+Images/BAR2_DOT.png" TargetMode="External"/><Relationship Id="rId496" Type="http://schemas.openxmlformats.org/officeDocument/2006/relationships/hyperlink" Target="https://information-visualizations-mturk-images.s3-us-west-1.amazonaws.com/Amazon+S3+Images/BAR2_VALUE.png" TargetMode="External"/><Relationship Id="rId11" Type="http://schemas.openxmlformats.org/officeDocument/2006/relationships/hyperlink" Target="https://information-visualizations-mturk-images.s3-us-west-1.amazonaws.com/Amazon+S3+Images/PIE1_VALUE.png" TargetMode="External"/><Relationship Id="rId53" Type="http://schemas.openxmlformats.org/officeDocument/2006/relationships/hyperlink" Target="https://information-visualizations-mturk-images.s3-us-west-1.amazonaws.com/Amazon+S3+Images/BAR2_LINE.png" TargetMode="External"/><Relationship Id="rId149" Type="http://schemas.openxmlformats.org/officeDocument/2006/relationships/hyperlink" Target="https://information-visualizations-mturk-images.s3-us-west-1.amazonaws.com/Amazon+S3+Images/PIE1_DOT.png" TargetMode="External"/><Relationship Id="rId314" Type="http://schemas.openxmlformats.org/officeDocument/2006/relationships/hyperlink" Target="https://information-visualizations-mturk-images.s3-us-west-1.amazonaws.com/Amazon+S3+Images/PIE2_DOT.png" TargetMode="External"/><Relationship Id="rId356" Type="http://schemas.openxmlformats.org/officeDocument/2006/relationships/hyperlink" Target="https://information-visualizations-mturk-images.s3-us-west-1.amazonaws.com/Amazon+S3+Images/BAR1_NONE.png" TargetMode="External"/><Relationship Id="rId398" Type="http://schemas.openxmlformats.org/officeDocument/2006/relationships/hyperlink" Target="https://information-visualizations-mturk-images.s3-us-west-1.amazonaws.com/Amazon+S3+Images/BAR2_NONE.png" TargetMode="External"/><Relationship Id="rId521" Type="http://schemas.openxmlformats.org/officeDocument/2006/relationships/hyperlink" Target="https://information-visualizations-mturk-images.s3-us-west-1.amazonaws.com/Amazon+S3+Images/PIE2_VALUE.png" TargetMode="External"/><Relationship Id="rId95" Type="http://schemas.openxmlformats.org/officeDocument/2006/relationships/hyperlink" Target="https://information-visualizations-mturk-images.s3-us-west-1.amazonaws.com/Amazon+S3+Images/BAR1_AVERAGE.png" TargetMode="External"/><Relationship Id="rId160" Type="http://schemas.openxmlformats.org/officeDocument/2006/relationships/hyperlink" Target="https://information-visualizations-mturk-images.s3-us-west-1.amazonaws.com/Amazon+S3+Images/LINE2_DOT.png" TargetMode="External"/><Relationship Id="rId216" Type="http://schemas.openxmlformats.org/officeDocument/2006/relationships/hyperlink" Target="https://information-visualizations-mturk-images.s3-us-west-1.amazonaws.com/Amazon+S3+Images/BAR1_DOT.png" TargetMode="External"/><Relationship Id="rId423" Type="http://schemas.openxmlformats.org/officeDocument/2006/relationships/hyperlink" Target="https://information-visualizations-mturk-images.s3-us-west-1.amazonaws.com/Amazon+S3+Images/LINE2_VALUE.png" TargetMode="External"/><Relationship Id="rId258" Type="http://schemas.openxmlformats.org/officeDocument/2006/relationships/hyperlink" Target="https://information-visualizations-mturk-images.s3-us-west-1.amazonaws.com/Amazon+S3+Images/BAR1_VALUE.png" TargetMode="External"/><Relationship Id="rId465" Type="http://schemas.openxmlformats.org/officeDocument/2006/relationships/hyperlink" Target="https://information-visualizations-mturk-images.s3-us-west-1.amazonaws.com/Amazon+S3+Images/BAR1_NONE.png" TargetMode="External"/><Relationship Id="rId22" Type="http://schemas.openxmlformats.org/officeDocument/2006/relationships/hyperlink" Target="https://information-visualizations-mturk-images.s3-us-west-1.amazonaws.com/Amazon+S3+Images/BAR2_AVERAGE.png" TargetMode="External"/><Relationship Id="rId64" Type="http://schemas.openxmlformats.org/officeDocument/2006/relationships/hyperlink" Target="https://information-visualizations-mturk-images.s3-us-west-1.amazonaws.com/Amazon+S3+Images/LINE1_AVERAGE.png" TargetMode="External"/><Relationship Id="rId118" Type="http://schemas.openxmlformats.org/officeDocument/2006/relationships/hyperlink" Target="https://information-visualizations-mturk-images.s3-us-west-1.amazonaws.com/Amazon+S3+Images/LINE1_NONE.png" TargetMode="External"/><Relationship Id="rId325" Type="http://schemas.openxmlformats.org/officeDocument/2006/relationships/hyperlink" Target="https://information-visualizations-mturk-images.s3-us-west-1.amazonaws.com/Amazon+S3+Images/LINE1_VALUE.png" TargetMode="External"/><Relationship Id="rId367" Type="http://schemas.openxmlformats.org/officeDocument/2006/relationships/hyperlink" Target="https://information-visualizations-mturk-images.s3-us-west-1.amazonaws.com/Amazon+S3+Images/PIE1_LINE.png" TargetMode="External"/><Relationship Id="rId171" Type="http://schemas.openxmlformats.org/officeDocument/2006/relationships/hyperlink" Target="https://information-visualizations-mturk-images.s3-us-west-1.amazonaws.com/Amazon+S3+Images/BAR2_VALUE.png" TargetMode="External"/><Relationship Id="rId227" Type="http://schemas.openxmlformats.org/officeDocument/2006/relationships/hyperlink" Target="https://information-visualizations-mturk-images.s3-us-west-1.amazonaws.com/Amazon+S3+Images/PIE1_DOT.png" TargetMode="External"/><Relationship Id="rId269" Type="http://schemas.openxmlformats.org/officeDocument/2006/relationships/hyperlink" Target="https://information-visualizations-mturk-images.s3-us-west-1.amazonaws.com/Amazon+S3+Images/PIE2_DOT.png" TargetMode="External"/><Relationship Id="rId434" Type="http://schemas.openxmlformats.org/officeDocument/2006/relationships/hyperlink" Target="https://information-visualizations-mturk-images.s3-us-west-1.amazonaws.com/Amazon+S3+Images/LINE1_DOT.png" TargetMode="External"/><Relationship Id="rId476" Type="http://schemas.openxmlformats.org/officeDocument/2006/relationships/hyperlink" Target="https://information-visualizations-mturk-images.s3-us-west-1.amazonaws.com/Amazon+S3+Images/LINE1_NONE.png" TargetMode="External"/><Relationship Id="rId33" Type="http://schemas.openxmlformats.org/officeDocument/2006/relationships/hyperlink" Target="https://information-visualizations-mturk-images.s3-us-west-1.amazonaws.com/Amazon+S3+Images/PIE1_DOT.png" TargetMode="External"/><Relationship Id="rId129" Type="http://schemas.openxmlformats.org/officeDocument/2006/relationships/hyperlink" Target="https://information-visualizations-mturk-images.s3-us-west-1.amazonaws.com/Amazon+S3+Images/BAR1_NONE.png" TargetMode="External"/><Relationship Id="rId280" Type="http://schemas.openxmlformats.org/officeDocument/2006/relationships/hyperlink" Target="https://information-visualizations-mturk-images.s3-us-west-1.amazonaws.com/Amazon+S3+Images/BAR1_DOT.png" TargetMode="External"/><Relationship Id="rId336" Type="http://schemas.openxmlformats.org/officeDocument/2006/relationships/hyperlink" Target="https://information-visualizations-mturk-images.s3-us-west-1.amazonaws.com/Amazon+S3+Images/LINE2_LINE.png" TargetMode="External"/><Relationship Id="rId501" Type="http://schemas.openxmlformats.org/officeDocument/2006/relationships/hyperlink" Target="https://information-visualizations-mturk-images.s3-us-west-1.amazonaws.com/Amazon+S3+Images/LINE2_LINE.png" TargetMode="External"/><Relationship Id="rId75" Type="http://schemas.openxmlformats.org/officeDocument/2006/relationships/hyperlink" Target="https://information-visualizations-mturk-images.s3-us-west-1.amazonaws.com/Amazon+S3+Images/BAR1_DOT.png" TargetMode="External"/><Relationship Id="rId140" Type="http://schemas.openxmlformats.org/officeDocument/2006/relationships/hyperlink" Target="https://information-visualizations-mturk-images.s3-us-west-1.amazonaws.com/Amazon+S3+Images/BAR1_VALUE.png" TargetMode="External"/><Relationship Id="rId182" Type="http://schemas.openxmlformats.org/officeDocument/2006/relationships/hyperlink" Target="https://information-visualizations-mturk-images.s3-us-west-1.amazonaws.com/Amazon+S3+Images/LINE1_DOT.png" TargetMode="External"/><Relationship Id="rId378" Type="http://schemas.openxmlformats.org/officeDocument/2006/relationships/hyperlink" Target="https://information-visualizations-mturk-images.s3-us-west-1.amazonaws.com/Amazon+S3+Images/BAR1_LINE.png" TargetMode="External"/><Relationship Id="rId403" Type="http://schemas.openxmlformats.org/officeDocument/2006/relationships/hyperlink" Target="https://information-visualizations-mturk-images.s3-us-west-1.amazonaws.com/Amazon+S3+Images/BAR1_VALUE.png" TargetMode="External"/><Relationship Id="rId6" Type="http://schemas.openxmlformats.org/officeDocument/2006/relationships/hyperlink" Target="https://information-visualizations-mturk-images.s3-us-west-1.amazonaws.com/Amazon+S3+Images/BAR1_NONE.png" TargetMode="External"/><Relationship Id="rId238" Type="http://schemas.openxmlformats.org/officeDocument/2006/relationships/hyperlink" Target="https://information-visualizations-mturk-images.s3-us-west-1.amazonaws.com/Amazon+S3+Images/BAR1_NONE.png" TargetMode="External"/><Relationship Id="rId445" Type="http://schemas.openxmlformats.org/officeDocument/2006/relationships/hyperlink" Target="https://information-visualizations-mturk-images.s3-us-west-1.amazonaws.com/Amazon+S3+Images/LINE2_LINE.png" TargetMode="External"/><Relationship Id="rId487" Type="http://schemas.openxmlformats.org/officeDocument/2006/relationships/hyperlink" Target="https://information-visualizations-mturk-images.s3-us-west-1.amazonaws.com/Amazon+S3+Images/BAR2_DOT.png" TargetMode="External"/><Relationship Id="rId291" Type="http://schemas.openxmlformats.org/officeDocument/2006/relationships/hyperlink" Target="https://information-visualizations-mturk-images.s3-us-west-1.amazonaws.com/Amazon+S3+Images/LINE2_LINE.png" TargetMode="External"/><Relationship Id="rId305" Type="http://schemas.openxmlformats.org/officeDocument/2006/relationships/hyperlink" Target="https://information-visualizations-mturk-images.s3-us-west-1.amazonaws.com/Amazon+S3+Images/PIE1_DOT.png" TargetMode="External"/><Relationship Id="rId347" Type="http://schemas.openxmlformats.org/officeDocument/2006/relationships/hyperlink" Target="https://information-visualizations-mturk-images.s3-us-west-1.amazonaws.com/Amazon+S3+Images/PIE1_DOT.png" TargetMode="External"/><Relationship Id="rId512" Type="http://schemas.openxmlformats.org/officeDocument/2006/relationships/hyperlink" Target="https://information-visualizations-mturk-images.s3-us-west-1.amazonaws.com/Amazon+S3+Images/LINE2_DOT.png" TargetMode="External"/><Relationship Id="rId44" Type="http://schemas.openxmlformats.org/officeDocument/2006/relationships/hyperlink" Target="https://information-visualizations-mturk-images.s3-us-west-1.amazonaws.com/Amazon+S3+Images/BAR1_VALUE.png" TargetMode="External"/><Relationship Id="rId86" Type="http://schemas.openxmlformats.org/officeDocument/2006/relationships/hyperlink" Target="https://information-visualizations-mturk-images.s3-us-west-1.amazonaws.com/Amazon+S3+Images/LINE2_VALUE.png" TargetMode="External"/><Relationship Id="rId151" Type="http://schemas.openxmlformats.org/officeDocument/2006/relationships/hyperlink" Target="https://information-visualizations-mturk-images.s3-us-west-1.amazonaws.com/Amazon+S3+Images/LINE2_NONE.png" TargetMode="External"/><Relationship Id="rId389" Type="http://schemas.openxmlformats.org/officeDocument/2006/relationships/hyperlink" Target="https://information-visualizations-mturk-images.s3-us-west-1.amazonaws.com/Amazon+S3+Images/BAR1_NONE.png" TargetMode="External"/><Relationship Id="rId193" Type="http://schemas.openxmlformats.org/officeDocument/2006/relationships/hyperlink" Target="https://information-visualizations-mturk-images.s3-us-west-1.amazonaws.com/Amazon+S3+Images/LINE1_AVERAGE.png" TargetMode="External"/><Relationship Id="rId207" Type="http://schemas.openxmlformats.org/officeDocument/2006/relationships/hyperlink" Target="https://information-visualizations-mturk-images.s3-us-west-1.amazonaws.com/Amazon+S3+Images/LINE1_LINE.png" TargetMode="External"/><Relationship Id="rId249" Type="http://schemas.openxmlformats.org/officeDocument/2006/relationships/hyperlink" Target="https://information-visualizations-mturk-images.s3-us-west-1.amazonaws.com/Amazon+S3+Images/LINE2_LINE.png" TargetMode="External"/><Relationship Id="rId414" Type="http://schemas.openxmlformats.org/officeDocument/2006/relationships/hyperlink" Target="https://information-visualizations-mturk-images.s3-us-west-1.amazonaws.com/Amazon+S3+Images/LINE1_DOT.png" TargetMode="External"/><Relationship Id="rId456" Type="http://schemas.openxmlformats.org/officeDocument/2006/relationships/hyperlink" Target="https://information-visualizations-mturk-images.s3-us-west-1.amazonaws.com/Amazon+S3+Images/BAR1_LINE.png" TargetMode="External"/><Relationship Id="rId498" Type="http://schemas.openxmlformats.org/officeDocument/2006/relationships/hyperlink" Target="https://information-visualizations-mturk-images.s3-us-west-1.amazonaws.com/Amazon+S3+Images/LINE1_AVERAGE.png" TargetMode="External"/><Relationship Id="rId13" Type="http://schemas.openxmlformats.org/officeDocument/2006/relationships/hyperlink" Target="https://information-visualizations-mturk-images.s3-us-west-1.amazonaws.com/Amazon+S3+Images/LINE2_VALUE.png" TargetMode="External"/><Relationship Id="rId109" Type="http://schemas.openxmlformats.org/officeDocument/2006/relationships/hyperlink" Target="https://information-visualizations-mturk-images.s3-us-west-1.amazonaws.com/Amazon+S3+Images/PIE2_NONE.png" TargetMode="External"/><Relationship Id="rId260" Type="http://schemas.openxmlformats.org/officeDocument/2006/relationships/hyperlink" Target="https://information-visualizations-mturk-images.s3-us-west-1.amazonaws.com/Amazon+S3+Images/BAR2_NONE.png" TargetMode="External"/><Relationship Id="rId316" Type="http://schemas.openxmlformats.org/officeDocument/2006/relationships/hyperlink" Target="https://information-visualizations-mturk-images.s3-us-west-1.amazonaws.com/Amazon+S3+Images/BAR2_DOT.png" TargetMode="External"/><Relationship Id="rId55" Type="http://schemas.openxmlformats.org/officeDocument/2006/relationships/hyperlink" Target="https://information-visualizations-mturk-images.s3-us-west-1.amazonaws.com/Amazon+S3+Images/BAR2_NONE.png" TargetMode="External"/><Relationship Id="rId97" Type="http://schemas.openxmlformats.org/officeDocument/2006/relationships/hyperlink" Target="https://information-visualizations-mturk-images.s3-us-west-1.amazonaws.com/Amazon+S3+Images/PIE2_VALUE.png" TargetMode="External"/><Relationship Id="rId120" Type="http://schemas.openxmlformats.org/officeDocument/2006/relationships/hyperlink" Target="https://information-visualizations-mturk-images.s3-us-west-1.amazonaws.com/Amazon+S3+Images/LINE2_AVERAGE.png" TargetMode="External"/><Relationship Id="rId358" Type="http://schemas.openxmlformats.org/officeDocument/2006/relationships/hyperlink" Target="https://information-visualizations-mturk-images.s3-us-west-1.amazonaws.com/Amazon+S3+Images/PIE1_VALUE.png" TargetMode="External"/><Relationship Id="rId162" Type="http://schemas.openxmlformats.org/officeDocument/2006/relationships/hyperlink" Target="https://information-visualizations-mturk-images.s3-us-west-1.amazonaws.com/Amazon+S3+Images/PIE2_DOT.png" TargetMode="External"/><Relationship Id="rId218" Type="http://schemas.openxmlformats.org/officeDocument/2006/relationships/hyperlink" Target="https://information-visualizations-mturk-images.s3-us-west-1.amazonaws.com/Amazon+S3+Images/BAR1_AVERAGE.png" TargetMode="External"/><Relationship Id="rId425" Type="http://schemas.openxmlformats.org/officeDocument/2006/relationships/hyperlink" Target="https://information-visualizations-mturk-images.s3-us-west-1.amazonaws.com/Amazon+S3+Images/BAR1_LINE.png" TargetMode="External"/><Relationship Id="rId467" Type="http://schemas.openxmlformats.org/officeDocument/2006/relationships/hyperlink" Target="https://information-visualizations-mturk-images.s3-us-west-1.amazonaws.com/Amazon+S3+Images/BAR2_NONE.png" TargetMode="External"/><Relationship Id="rId271" Type="http://schemas.openxmlformats.org/officeDocument/2006/relationships/hyperlink" Target="https://information-visualizations-mturk-images.s3-us-west-1.amazonaws.com/Amazon+S3+Images/BAR2_LINE.png" TargetMode="External"/><Relationship Id="rId24" Type="http://schemas.openxmlformats.org/officeDocument/2006/relationships/hyperlink" Target="https://information-visualizations-mturk-images.s3-us-west-1.amazonaws.com/Amazon+S3+Images/BAR1_VALUE.png" TargetMode="External"/><Relationship Id="rId66" Type="http://schemas.openxmlformats.org/officeDocument/2006/relationships/hyperlink" Target="https://information-visualizations-mturk-images.s3-us-west-1.amazonaws.com/Amazon+S3+Images/LINE1_LINE.png" TargetMode="External"/><Relationship Id="rId131" Type="http://schemas.openxmlformats.org/officeDocument/2006/relationships/hyperlink" Target="https://information-visualizations-mturk-images.s3-us-west-1.amazonaws.com/Amazon+S3+Images/PIE2_LINE.png" TargetMode="External"/><Relationship Id="rId327" Type="http://schemas.openxmlformats.org/officeDocument/2006/relationships/hyperlink" Target="https://information-visualizations-mturk-images.s3-us-west-1.amazonaws.com/Amazon+S3+Images/BAR2_DOT.png" TargetMode="External"/><Relationship Id="rId369" Type="http://schemas.openxmlformats.org/officeDocument/2006/relationships/hyperlink" Target="https://information-visualizations-mturk-images.s3-us-west-1.amazonaws.com/Amazon+S3+Images/LINE2_VALUE.png" TargetMode="External"/><Relationship Id="rId173" Type="http://schemas.openxmlformats.org/officeDocument/2006/relationships/hyperlink" Target="https://information-visualizations-mturk-images.s3-us-west-1.amazonaws.com/Amazon+S3+Images/LINE1_VALUE.png" TargetMode="External"/><Relationship Id="rId229" Type="http://schemas.openxmlformats.org/officeDocument/2006/relationships/hyperlink" Target="https://information-visualizations-mturk-images.s3-us-west-1.amazonaws.com/Amazon+S3+Images/LINE1_DOT.png" TargetMode="External"/><Relationship Id="rId380" Type="http://schemas.openxmlformats.org/officeDocument/2006/relationships/hyperlink" Target="https://information-visualizations-mturk-images.s3-us-west-1.amazonaws.com/Amazon+S3+Images/PIE2_LINE.png" TargetMode="External"/><Relationship Id="rId436" Type="http://schemas.openxmlformats.org/officeDocument/2006/relationships/hyperlink" Target="https://information-visualizations-mturk-images.s3-us-west-1.amazonaws.com/Amazon+S3+Images/PIE1_NONE.png" TargetMode="External"/><Relationship Id="rId240" Type="http://schemas.openxmlformats.org/officeDocument/2006/relationships/hyperlink" Target="https://information-visualizations-mturk-images.s3-us-west-1.amazonaws.com/Amazon+S3+Images/BAR1_DOT.png" TargetMode="External"/><Relationship Id="rId478" Type="http://schemas.openxmlformats.org/officeDocument/2006/relationships/hyperlink" Target="https://information-visualizations-mturk-images.s3-us-west-1.amazonaws.com/Amazon+S3+Images/PIE1_NONE.png" TargetMode="External"/><Relationship Id="rId35" Type="http://schemas.openxmlformats.org/officeDocument/2006/relationships/hyperlink" Target="https://information-visualizations-mturk-images.s3-us-west-1.amazonaws.com/Amazon+S3+Images/PIE1_LINE.png" TargetMode="External"/><Relationship Id="rId77" Type="http://schemas.openxmlformats.org/officeDocument/2006/relationships/hyperlink" Target="https://information-visualizations-mturk-images.s3-us-west-1.amazonaws.com/Amazon+S3+Images/LINE1_DOT.png" TargetMode="External"/><Relationship Id="rId100" Type="http://schemas.openxmlformats.org/officeDocument/2006/relationships/hyperlink" Target="https://information-visualizations-mturk-images.s3-us-west-1.amazonaws.com/Amazon+S3+Images/BAR2_VALUE.png" TargetMode="External"/><Relationship Id="rId282" Type="http://schemas.openxmlformats.org/officeDocument/2006/relationships/hyperlink" Target="https://information-visualizations-mturk-images.s3-us-west-1.amazonaws.com/Amazon+S3+Images/BAR1_DOT.png" TargetMode="External"/><Relationship Id="rId338" Type="http://schemas.openxmlformats.org/officeDocument/2006/relationships/hyperlink" Target="https://information-visualizations-mturk-images.s3-us-west-1.amazonaws.com/Amazon+S3+Images/BAR2_LINE.png" TargetMode="External"/><Relationship Id="rId503" Type="http://schemas.openxmlformats.org/officeDocument/2006/relationships/hyperlink" Target="https://information-visualizations-mturk-images.s3-us-west-1.amazonaws.com/Amazon+S3+Images/LINE2_VALUE.png" TargetMode="External"/><Relationship Id="rId8" Type="http://schemas.openxmlformats.org/officeDocument/2006/relationships/hyperlink" Target="https://information-visualizations-mturk-images.s3-us-west-1.amazonaws.com/Amazon+S3+Images/BAR1_LINE.png" TargetMode="External"/><Relationship Id="rId142" Type="http://schemas.openxmlformats.org/officeDocument/2006/relationships/hyperlink" Target="https://information-visualizations-mturk-images.s3-us-west-1.amazonaws.com/Amazon+S3+Images/LINE1_VALUE.png" TargetMode="External"/><Relationship Id="rId184" Type="http://schemas.openxmlformats.org/officeDocument/2006/relationships/hyperlink" Target="https://information-visualizations-mturk-images.s3-us-west-1.amazonaws.com/Amazon+S3+Images/PIE1_LINE.png" TargetMode="External"/><Relationship Id="rId391" Type="http://schemas.openxmlformats.org/officeDocument/2006/relationships/hyperlink" Target="https://information-visualizations-mturk-images.s3-us-west-1.amazonaws.com/Amazon+S3+Images/LINE1_AVERAGE.png" TargetMode="External"/><Relationship Id="rId405" Type="http://schemas.openxmlformats.org/officeDocument/2006/relationships/hyperlink" Target="https://information-visualizations-mturk-images.s3-us-west-1.amazonaws.com/Amazon+S3+Images/BAR2_LINE.png" TargetMode="External"/><Relationship Id="rId447" Type="http://schemas.openxmlformats.org/officeDocument/2006/relationships/hyperlink" Target="https://information-visualizations-mturk-images.s3-us-west-1.amazonaws.com/Amazon+S3+Images/BAR1_LINE.png" TargetMode="External"/><Relationship Id="rId251" Type="http://schemas.openxmlformats.org/officeDocument/2006/relationships/hyperlink" Target="https://information-visualizations-mturk-images.s3-us-west-1.amazonaws.com/Amazon+S3+Images/LINE2_AVERAGE.png" TargetMode="External"/><Relationship Id="rId489" Type="http://schemas.openxmlformats.org/officeDocument/2006/relationships/hyperlink" Target="https://information-visualizations-mturk-images.s3-us-west-1.amazonaws.com/Amazon+S3+Images/LINE1_NONE.png" TargetMode="External"/><Relationship Id="rId46" Type="http://schemas.openxmlformats.org/officeDocument/2006/relationships/hyperlink" Target="https://information-visualizations-mturk-images.s3-us-west-1.amazonaws.com/Amazon+S3+Images/BAR2_DOT.png" TargetMode="External"/><Relationship Id="rId293" Type="http://schemas.openxmlformats.org/officeDocument/2006/relationships/hyperlink" Target="https://information-visualizations-mturk-images.s3-us-west-1.amazonaws.com/Amazon+S3+Images/BAR2_AVERAGE.png" TargetMode="External"/><Relationship Id="rId307" Type="http://schemas.openxmlformats.org/officeDocument/2006/relationships/hyperlink" Target="https://information-visualizations-mturk-images.s3-us-west-1.amazonaws.com/Amazon+S3+Images/BAR1_DOT.png" TargetMode="External"/><Relationship Id="rId349" Type="http://schemas.openxmlformats.org/officeDocument/2006/relationships/hyperlink" Target="https://information-visualizations-mturk-images.s3-us-west-1.amazonaws.com/Amazon+S3+Images/BAR2_NONE.png" TargetMode="External"/><Relationship Id="rId514" Type="http://schemas.openxmlformats.org/officeDocument/2006/relationships/hyperlink" Target="https://information-visualizations-mturk-images.s3-us-west-1.amazonaws.com/Amazon+S3+Images/BAR2_LINE.png" TargetMode="External"/><Relationship Id="rId88" Type="http://schemas.openxmlformats.org/officeDocument/2006/relationships/hyperlink" Target="https://information-visualizations-mturk-images.s3-us-west-1.amazonaws.com/Amazon+S3+Images/LINE1_NONE.png" TargetMode="External"/><Relationship Id="rId111" Type="http://schemas.openxmlformats.org/officeDocument/2006/relationships/hyperlink" Target="https://information-visualizations-mturk-images.s3-us-west-1.amazonaws.com/Amazon+S3+Images/PIE1_LINE.png" TargetMode="External"/><Relationship Id="rId153" Type="http://schemas.openxmlformats.org/officeDocument/2006/relationships/hyperlink" Target="https://information-visualizations-mturk-images.s3-us-west-1.amazonaws.com/Amazon+S3+Images/BAR2_NONE.png" TargetMode="External"/><Relationship Id="rId195" Type="http://schemas.openxmlformats.org/officeDocument/2006/relationships/hyperlink" Target="https://information-visualizations-mturk-images.s3-us-west-1.amazonaws.com/Amazon+S3+Images/LINE1_VALUE.png" TargetMode="External"/><Relationship Id="rId209" Type="http://schemas.openxmlformats.org/officeDocument/2006/relationships/hyperlink" Target="https://information-visualizations-mturk-images.s3-us-west-1.amazonaws.com/Amazon+S3+Images/LINE2_DOT.png" TargetMode="External"/><Relationship Id="rId360" Type="http://schemas.openxmlformats.org/officeDocument/2006/relationships/hyperlink" Target="https://information-visualizations-mturk-images.s3-us-west-1.amazonaws.com/Amazon+S3+Images/LINE2_LINE.png" TargetMode="External"/><Relationship Id="rId416" Type="http://schemas.openxmlformats.org/officeDocument/2006/relationships/hyperlink" Target="https://information-visualizations-mturk-images.s3-us-west-1.amazonaws.com/Amazon+S3+Images/BAR1_DOT.png" TargetMode="External"/><Relationship Id="rId220" Type="http://schemas.openxmlformats.org/officeDocument/2006/relationships/hyperlink" Target="https://information-visualizations-mturk-images.s3-us-west-1.amazonaws.com/Amazon+S3+Images/BAR2_AVERAGE.png" TargetMode="External"/><Relationship Id="rId458" Type="http://schemas.openxmlformats.org/officeDocument/2006/relationships/hyperlink" Target="https://information-visualizations-mturk-images.s3-us-west-1.amazonaws.com/Amazon+S3+Images/LINE2_VALUE.png" TargetMode="External"/><Relationship Id="rId15" Type="http://schemas.openxmlformats.org/officeDocument/2006/relationships/hyperlink" Target="https://information-visualizations-mturk-images.s3-us-west-1.amazonaws.com/Amazon+S3+Images/PIE2_DOT.png" TargetMode="External"/><Relationship Id="rId57" Type="http://schemas.openxmlformats.org/officeDocument/2006/relationships/hyperlink" Target="https://information-visualizations-mturk-images.s3-us-west-1.amazonaws.com/Amazon+S3+Images/BAR2_NONE.png" TargetMode="External"/><Relationship Id="rId262" Type="http://schemas.openxmlformats.org/officeDocument/2006/relationships/hyperlink" Target="https://information-visualizations-mturk-images.s3-us-west-1.amazonaws.com/Amazon+S3+Images/BAR2_NONE.png" TargetMode="External"/><Relationship Id="rId318" Type="http://schemas.openxmlformats.org/officeDocument/2006/relationships/hyperlink" Target="https://information-visualizations-mturk-images.s3-us-west-1.amazonaws.com/Amazon+S3+Images/PIE2_NONE.png" TargetMode="External"/><Relationship Id="rId99" Type="http://schemas.openxmlformats.org/officeDocument/2006/relationships/hyperlink" Target="https://information-visualizations-mturk-images.s3-us-west-1.amazonaws.com/Amazon+S3+Images/LINE2_NONE.png" TargetMode="External"/><Relationship Id="rId122" Type="http://schemas.openxmlformats.org/officeDocument/2006/relationships/hyperlink" Target="https://information-visualizations-mturk-images.s3-us-west-1.amazonaws.com/Amazon+S3+Images/PIE2_DOT.png" TargetMode="External"/><Relationship Id="rId164" Type="http://schemas.openxmlformats.org/officeDocument/2006/relationships/hyperlink" Target="https://information-visualizations-mturk-images.s3-us-west-1.amazonaws.com/Amazon+S3+Images/PIE2_DOT.png" TargetMode="External"/><Relationship Id="rId371" Type="http://schemas.openxmlformats.org/officeDocument/2006/relationships/hyperlink" Target="https://information-visualizations-mturk-images.s3-us-west-1.amazonaws.com/Amazon+S3+Images/BAR1_LINE.png" TargetMode="External"/><Relationship Id="rId427" Type="http://schemas.openxmlformats.org/officeDocument/2006/relationships/hyperlink" Target="https://information-visualizations-mturk-images.s3-us-west-1.amazonaws.com/Amazon+S3+Images/BAR1_LINE.png" TargetMode="External"/><Relationship Id="rId469" Type="http://schemas.openxmlformats.org/officeDocument/2006/relationships/hyperlink" Target="https://information-visualizations-mturk-images.s3-us-west-1.amazonaws.com/Amazon+S3+Images/LINE1_DOT.png" TargetMode="External"/><Relationship Id="rId26" Type="http://schemas.openxmlformats.org/officeDocument/2006/relationships/hyperlink" Target="https://information-visualizations-mturk-images.s3-us-west-1.amazonaws.com/Amazon+S3+Images/LINE2_DOT.png" TargetMode="External"/><Relationship Id="rId231" Type="http://schemas.openxmlformats.org/officeDocument/2006/relationships/hyperlink" Target="https://information-visualizations-mturk-images.s3-us-west-1.amazonaws.com/Amazon+S3+Images/LINE2_LINE.png" TargetMode="External"/><Relationship Id="rId273" Type="http://schemas.openxmlformats.org/officeDocument/2006/relationships/hyperlink" Target="https://information-visualizations-mturk-images.s3-us-west-1.amazonaws.com/Amazon+S3+Images/PIE1_VALUE.png" TargetMode="External"/><Relationship Id="rId329" Type="http://schemas.openxmlformats.org/officeDocument/2006/relationships/hyperlink" Target="https://information-visualizations-mturk-images.s3-us-west-1.amazonaws.com/Amazon+S3+Images/LINE2_DOT.png" TargetMode="External"/><Relationship Id="rId480" Type="http://schemas.openxmlformats.org/officeDocument/2006/relationships/hyperlink" Target="https://information-visualizations-mturk-images.s3-us-west-1.amazonaws.com/Amazon+S3+Images/BAR2_AVERAGE.png" TargetMode="External"/><Relationship Id="rId68" Type="http://schemas.openxmlformats.org/officeDocument/2006/relationships/hyperlink" Target="https://information-visualizations-mturk-images.s3-us-west-1.amazonaws.com/Amazon+S3+Images/BAR2_LINE.png" TargetMode="External"/><Relationship Id="rId133" Type="http://schemas.openxmlformats.org/officeDocument/2006/relationships/hyperlink" Target="https://information-visualizations-mturk-images.s3-us-west-1.amazonaws.com/Amazon+S3+Images/LINE2_AVERAGE.png" TargetMode="External"/><Relationship Id="rId175" Type="http://schemas.openxmlformats.org/officeDocument/2006/relationships/hyperlink" Target="https://information-visualizations-mturk-images.s3-us-west-1.amazonaws.com/Amazon+S3+Images/LINE1_NONE.png" TargetMode="External"/><Relationship Id="rId340" Type="http://schemas.openxmlformats.org/officeDocument/2006/relationships/hyperlink" Target="https://information-visualizations-mturk-images.s3-us-west-1.amazonaws.com/Amazon+S3+Images/BAR2_DOT.png" TargetMode="External"/><Relationship Id="rId200" Type="http://schemas.openxmlformats.org/officeDocument/2006/relationships/hyperlink" Target="https://information-visualizations-mturk-images.s3-us-west-1.amazonaws.com/Amazon+S3+Images/LINE1_LINE.png" TargetMode="External"/><Relationship Id="rId382" Type="http://schemas.openxmlformats.org/officeDocument/2006/relationships/hyperlink" Target="https://information-visualizations-mturk-images.s3-us-west-1.amazonaws.com/Amazon+S3+Images/BAR2_LINE.png" TargetMode="External"/><Relationship Id="rId438" Type="http://schemas.openxmlformats.org/officeDocument/2006/relationships/hyperlink" Target="https://information-visualizations-mturk-images.s3-us-west-1.amazonaws.com/Amazon+S3+Images/BAR1_AVERAGE.png" TargetMode="External"/><Relationship Id="rId242" Type="http://schemas.openxmlformats.org/officeDocument/2006/relationships/hyperlink" Target="https://information-visualizations-mturk-images.s3-us-west-1.amazonaws.com/Amazon+S3+Images/BAR1_DOT.png" TargetMode="External"/><Relationship Id="rId284" Type="http://schemas.openxmlformats.org/officeDocument/2006/relationships/hyperlink" Target="https://information-visualizations-mturk-images.s3-us-west-1.amazonaws.com/Amazon+S3+Images/BAR1_VALUE.png" TargetMode="External"/><Relationship Id="rId491" Type="http://schemas.openxmlformats.org/officeDocument/2006/relationships/hyperlink" Target="https://information-visualizations-mturk-images.s3-us-west-1.amazonaws.com/Amazon+S3+Images/BAR2_NONE.png" TargetMode="External"/><Relationship Id="rId505" Type="http://schemas.openxmlformats.org/officeDocument/2006/relationships/hyperlink" Target="https://information-visualizations-mturk-images.s3-us-west-1.amazonaws.com/Amazon+S3+Images/LINE1_LINE.png" TargetMode="External"/><Relationship Id="rId37" Type="http://schemas.openxmlformats.org/officeDocument/2006/relationships/hyperlink" Target="https://information-visualizations-mturk-images.s3-us-west-1.amazonaws.com/Amazon+S3+Images/BAR2_NONE.png" TargetMode="External"/><Relationship Id="rId79" Type="http://schemas.openxmlformats.org/officeDocument/2006/relationships/hyperlink" Target="https://information-visualizations-mturk-images.s3-us-west-1.amazonaws.com/Amazon+S3+Images/LINE2_DOT.png" TargetMode="External"/><Relationship Id="rId102" Type="http://schemas.openxmlformats.org/officeDocument/2006/relationships/hyperlink" Target="https://information-visualizations-mturk-images.s3-us-west-1.amazonaws.com/Amazon+S3+Images/LINE2_LINE.png" TargetMode="External"/><Relationship Id="rId144" Type="http://schemas.openxmlformats.org/officeDocument/2006/relationships/hyperlink" Target="https://information-visualizations-mturk-images.s3-us-west-1.amazonaws.com/Amazon+S3+Images/PIE2_NONE.png" TargetMode="External"/><Relationship Id="rId90" Type="http://schemas.openxmlformats.org/officeDocument/2006/relationships/hyperlink" Target="https://information-visualizations-mturk-images.s3-us-west-1.amazonaws.com/Amazon+S3+Images/LINE1_NONE.png" TargetMode="External"/><Relationship Id="rId186" Type="http://schemas.openxmlformats.org/officeDocument/2006/relationships/hyperlink" Target="https://information-visualizations-mturk-images.s3-us-west-1.amazonaws.com/Amazon+S3+Images/LINE2_NONE.png" TargetMode="External"/><Relationship Id="rId351" Type="http://schemas.openxmlformats.org/officeDocument/2006/relationships/hyperlink" Target="https://information-visualizations-mturk-images.s3-us-west-1.amazonaws.com/Amazon+S3+Images/BAR2_NONE.png" TargetMode="External"/><Relationship Id="rId393" Type="http://schemas.openxmlformats.org/officeDocument/2006/relationships/hyperlink" Target="https://information-visualizations-mturk-images.s3-us-west-1.amazonaws.com/Amazon+S3+Images/PIE2_LINE.png" TargetMode="External"/><Relationship Id="rId407" Type="http://schemas.openxmlformats.org/officeDocument/2006/relationships/hyperlink" Target="https://information-visualizations-mturk-images.s3-us-west-1.amazonaws.com/Amazon+S3+Images/BAR2_VALUE.png" TargetMode="External"/><Relationship Id="rId449" Type="http://schemas.openxmlformats.org/officeDocument/2006/relationships/hyperlink" Target="https://information-visualizations-mturk-images.s3-us-west-1.amazonaws.com/Amazon+S3+Images/BAR1_NONE.png" TargetMode="External"/><Relationship Id="rId211" Type="http://schemas.openxmlformats.org/officeDocument/2006/relationships/hyperlink" Target="https://information-visualizations-mturk-images.s3-us-west-1.amazonaws.com/Amazon+S3+Images/LINE1_AVERAGE.png" TargetMode="External"/><Relationship Id="rId253" Type="http://schemas.openxmlformats.org/officeDocument/2006/relationships/hyperlink" Target="https://information-visualizations-mturk-images.s3-us-west-1.amazonaws.com/Amazon+S3+Images/BAR2_NONE.png" TargetMode="External"/><Relationship Id="rId295" Type="http://schemas.openxmlformats.org/officeDocument/2006/relationships/hyperlink" Target="https://information-visualizations-mturk-images.s3-us-west-1.amazonaws.com/Amazon+S3+Images/LINE2_AVERAGE.png" TargetMode="External"/><Relationship Id="rId309" Type="http://schemas.openxmlformats.org/officeDocument/2006/relationships/hyperlink" Target="https://information-visualizations-mturk-images.s3-us-west-1.amazonaws.com/Amazon+S3+Images/PIE1_NONE.png" TargetMode="External"/><Relationship Id="rId460" Type="http://schemas.openxmlformats.org/officeDocument/2006/relationships/hyperlink" Target="https://information-visualizations-mturk-images.s3-us-west-1.amazonaws.com/Amazon+S3+Images/PIE1_LINE.png" TargetMode="External"/><Relationship Id="rId516" Type="http://schemas.openxmlformats.org/officeDocument/2006/relationships/hyperlink" Target="https://information-visualizations-mturk-images.s3-us-west-1.amazonaws.com/Amazon+S3+Images/LINE1_VALUE.png" TargetMode="External"/><Relationship Id="rId48" Type="http://schemas.openxmlformats.org/officeDocument/2006/relationships/hyperlink" Target="https://information-visualizations-mturk-images.s3-us-west-1.amazonaws.com/Amazon+S3+Images/BAR1_LINE.png" TargetMode="External"/><Relationship Id="rId113" Type="http://schemas.openxmlformats.org/officeDocument/2006/relationships/hyperlink" Target="https://information-visualizations-mturk-images.s3-us-west-1.amazonaws.com/Amazon+S3+Images/BAR2_LINE.png" TargetMode="External"/><Relationship Id="rId320" Type="http://schemas.openxmlformats.org/officeDocument/2006/relationships/hyperlink" Target="https://information-visualizations-mturk-images.s3-us-west-1.amazonaws.com/Amazon+S3+Images/BAR1_NONE.png" TargetMode="External"/><Relationship Id="rId155" Type="http://schemas.openxmlformats.org/officeDocument/2006/relationships/hyperlink" Target="https://information-visualizations-mturk-images.s3-us-west-1.amazonaws.com/Amazon+S3+Images/BAR2_NONE.png" TargetMode="External"/><Relationship Id="rId197" Type="http://schemas.openxmlformats.org/officeDocument/2006/relationships/hyperlink" Target="https://information-visualizations-mturk-images.s3-us-west-1.amazonaws.com/Amazon+S3+Images/BAR2_AVERAGE.png" TargetMode="External"/><Relationship Id="rId362" Type="http://schemas.openxmlformats.org/officeDocument/2006/relationships/hyperlink" Target="https://information-visualizations-mturk-images.s3-us-west-1.amazonaws.com/Amazon+S3+Images/BAR1_VALUE.png" TargetMode="External"/><Relationship Id="rId418" Type="http://schemas.openxmlformats.org/officeDocument/2006/relationships/hyperlink" Target="https://information-visualizations-mturk-images.s3-us-west-1.amazonaws.com/Amazon+S3+Images/LINE2_NONE.png" TargetMode="External"/><Relationship Id="rId222" Type="http://schemas.openxmlformats.org/officeDocument/2006/relationships/hyperlink" Target="https://information-visualizations-mturk-images.s3-us-west-1.amazonaws.com/Amazon+S3+Images/PIE1_LINE.png" TargetMode="External"/><Relationship Id="rId264" Type="http://schemas.openxmlformats.org/officeDocument/2006/relationships/hyperlink" Target="https://information-visualizations-mturk-images.s3-us-west-1.amazonaws.com/Amazon+S3+Images/BAR1_NONE.png" TargetMode="External"/><Relationship Id="rId471" Type="http://schemas.openxmlformats.org/officeDocument/2006/relationships/hyperlink" Target="https://information-visualizations-mturk-images.s3-us-west-1.amazonaws.com/Amazon+S3+Images/LINE2_AVERAGE.png" TargetMode="External"/><Relationship Id="rId17" Type="http://schemas.openxmlformats.org/officeDocument/2006/relationships/hyperlink" Target="https://information-visualizations-mturk-images.s3-us-west-1.amazonaws.com/Amazon+S3+Images/BAR2_VALUE.png" TargetMode="External"/><Relationship Id="rId59" Type="http://schemas.openxmlformats.org/officeDocument/2006/relationships/hyperlink" Target="https://information-visualizations-mturk-images.s3-us-west-1.amazonaws.com/Amazon+S3+Images/PIE2_LINE.png" TargetMode="External"/><Relationship Id="rId124" Type="http://schemas.openxmlformats.org/officeDocument/2006/relationships/hyperlink" Target="https://information-visualizations-mturk-images.s3-us-west-1.amazonaws.com/Amazon+S3+Images/BAR1_DOT.png" TargetMode="External"/><Relationship Id="rId70" Type="http://schemas.openxmlformats.org/officeDocument/2006/relationships/hyperlink" Target="https://information-visualizations-mturk-images.s3-us-west-1.amazonaws.com/Amazon+S3+Images/LINE2_NONE.png" TargetMode="External"/><Relationship Id="rId166" Type="http://schemas.openxmlformats.org/officeDocument/2006/relationships/hyperlink" Target="https://information-visualizations-mturk-images.s3-us-west-1.amazonaws.com/Amazon+S3+Images/BAR2_DOT.png" TargetMode="External"/><Relationship Id="rId331" Type="http://schemas.openxmlformats.org/officeDocument/2006/relationships/hyperlink" Target="https://information-visualizations-mturk-images.s3-us-west-1.amazonaws.com/Amazon+S3+Images/PIE2_NONE.png" TargetMode="External"/><Relationship Id="rId373" Type="http://schemas.openxmlformats.org/officeDocument/2006/relationships/hyperlink" Target="https://information-visualizations-mturk-images.s3-us-west-1.amazonaws.com/Amazon+S3+Images/LINE1_AVERAGE.png" TargetMode="External"/><Relationship Id="rId429" Type="http://schemas.openxmlformats.org/officeDocument/2006/relationships/hyperlink" Target="https://information-visualizations-mturk-images.s3-us-west-1.amazonaws.com/Amazon+S3+Images/BAR1_DOT.png" TargetMode="External"/><Relationship Id="rId1" Type="http://schemas.openxmlformats.org/officeDocument/2006/relationships/hyperlink" Target="https://information-visualizations-mturk-images.s3-us-west-1.amazonaws.com/Amazon+S3+Images/PIE2_NONE.png" TargetMode="External"/><Relationship Id="rId233" Type="http://schemas.openxmlformats.org/officeDocument/2006/relationships/hyperlink" Target="https://information-visualizations-mturk-images.s3-us-west-1.amazonaws.com/Amazon+S3+Images/BAR2_AVERAGE.png" TargetMode="External"/><Relationship Id="rId440" Type="http://schemas.openxmlformats.org/officeDocument/2006/relationships/hyperlink" Target="https://information-visualizations-mturk-images.s3-us-west-1.amazonaws.com/Amazon+S3+Images/BAR2_DOT.png" TargetMode="External"/><Relationship Id="rId28" Type="http://schemas.openxmlformats.org/officeDocument/2006/relationships/hyperlink" Target="https://information-visualizations-mturk-images.s3-us-west-1.amazonaws.com/Amazon+S3+Images/BAR1_AVERAGE.png" TargetMode="External"/><Relationship Id="rId275" Type="http://schemas.openxmlformats.org/officeDocument/2006/relationships/hyperlink" Target="https://information-visualizations-mturk-images.s3-us-west-1.amazonaws.com/Amazon+S3+Images/LINE2_NONE.png" TargetMode="External"/><Relationship Id="rId300" Type="http://schemas.openxmlformats.org/officeDocument/2006/relationships/hyperlink" Target="https://information-visualizations-mturk-images.s3-us-west-1.amazonaws.com/Amazon+S3+Images/BAR2_AVERAGE.png" TargetMode="External"/><Relationship Id="rId482" Type="http://schemas.openxmlformats.org/officeDocument/2006/relationships/hyperlink" Target="https://information-visualizations-mturk-images.s3-us-west-1.amazonaws.com/Amazon+S3+Images/LINE1_DOT.png" TargetMode="External"/><Relationship Id="rId81" Type="http://schemas.openxmlformats.org/officeDocument/2006/relationships/hyperlink" Target="https://information-visualizations-mturk-images.s3-us-west-1.amazonaws.com/Amazon+S3+Images/PIE2_LINE.png" TargetMode="External"/><Relationship Id="rId135" Type="http://schemas.openxmlformats.org/officeDocument/2006/relationships/hyperlink" Target="https://information-visualizations-mturk-images.s3-us-west-1.amazonaws.com/Amazon+S3+Images/BAR2_VALUE.png" TargetMode="External"/><Relationship Id="rId177" Type="http://schemas.openxmlformats.org/officeDocument/2006/relationships/hyperlink" Target="https://information-visualizations-mturk-images.s3-us-west-1.amazonaws.com/Amazon+S3+Images/BAR2_VALUE.png" TargetMode="External"/><Relationship Id="rId342" Type="http://schemas.openxmlformats.org/officeDocument/2006/relationships/hyperlink" Target="https://information-visualizations-mturk-images.s3-us-west-1.amazonaws.com/Amazon+S3+Images/BAR2_LINE.png" TargetMode="External"/><Relationship Id="rId384" Type="http://schemas.openxmlformats.org/officeDocument/2006/relationships/hyperlink" Target="https://information-visualizations-mturk-images.s3-us-west-1.amazonaws.com/Amazon+S3+Images/BAR1_AVERAGE.png" TargetMode="External"/><Relationship Id="rId202" Type="http://schemas.openxmlformats.org/officeDocument/2006/relationships/hyperlink" Target="https://information-visualizations-mturk-images.s3-us-west-1.amazonaws.com/Amazon+S3+Images/PIE1_DOT.png" TargetMode="External"/><Relationship Id="rId244" Type="http://schemas.openxmlformats.org/officeDocument/2006/relationships/hyperlink" Target="https://information-visualizations-mturk-images.s3-us-west-1.amazonaws.com/Amazon+S3+Images/LINE1_VALUE.png" TargetMode="External"/><Relationship Id="rId39" Type="http://schemas.openxmlformats.org/officeDocument/2006/relationships/hyperlink" Target="https://information-visualizations-mturk-images.s3-us-west-1.amazonaws.com/Amazon+S3+Images/LINE1_LINE.png" TargetMode="External"/><Relationship Id="rId286" Type="http://schemas.openxmlformats.org/officeDocument/2006/relationships/hyperlink" Target="https://information-visualizations-mturk-images.s3-us-west-1.amazonaws.com/Amazon+S3+Images/BAR2_AVERAGE.png" TargetMode="External"/><Relationship Id="rId451" Type="http://schemas.openxmlformats.org/officeDocument/2006/relationships/hyperlink" Target="https://information-visualizations-mturk-images.s3-us-west-1.amazonaws.com/Amazon+S3+Images/PIE2_DOT.png" TargetMode="External"/><Relationship Id="rId493" Type="http://schemas.openxmlformats.org/officeDocument/2006/relationships/hyperlink" Target="https://information-visualizations-mturk-images.s3-us-west-1.amazonaws.com/Amazon+S3+Images/PIE1_NONE.png" TargetMode="External"/><Relationship Id="rId507" Type="http://schemas.openxmlformats.org/officeDocument/2006/relationships/hyperlink" Target="https://information-visualizations-mturk-images.s3-us-west-1.amazonaws.com/Amazon+S3+Images/LINE2_AVERAGE.png" TargetMode="External"/><Relationship Id="rId50" Type="http://schemas.openxmlformats.org/officeDocument/2006/relationships/hyperlink" Target="https://information-visualizations-mturk-images.s3-us-west-1.amazonaws.com/Amazon+S3+Images/BAR2_DOT.png" TargetMode="External"/><Relationship Id="rId104" Type="http://schemas.openxmlformats.org/officeDocument/2006/relationships/hyperlink" Target="https://information-visualizations-mturk-images.s3-us-west-1.amazonaws.com/Amazon+S3+Images/BAR1_AVERAGE.png" TargetMode="External"/><Relationship Id="rId146" Type="http://schemas.openxmlformats.org/officeDocument/2006/relationships/hyperlink" Target="https://information-visualizations-mturk-images.s3-us-west-1.amazonaws.com/Amazon+S3+Images/LINE1_NONE.png" TargetMode="External"/><Relationship Id="rId188" Type="http://schemas.openxmlformats.org/officeDocument/2006/relationships/hyperlink" Target="https://information-visualizations-mturk-images.s3-us-west-1.amazonaws.com/Amazon+S3+Images/LINE2_DOT.png" TargetMode="External"/><Relationship Id="rId311" Type="http://schemas.openxmlformats.org/officeDocument/2006/relationships/hyperlink" Target="https://information-visualizations-mturk-images.s3-us-west-1.amazonaws.com/Amazon+S3+Images/LINE1_AVERAGE.png" TargetMode="External"/><Relationship Id="rId353" Type="http://schemas.openxmlformats.org/officeDocument/2006/relationships/hyperlink" Target="https://information-visualizations-mturk-images.s3-us-west-1.amazonaws.com/Amazon+S3+Images/LINE2_LINE.png" TargetMode="External"/><Relationship Id="rId395" Type="http://schemas.openxmlformats.org/officeDocument/2006/relationships/hyperlink" Target="https://information-visualizations-mturk-images.s3-us-west-1.amazonaws.com/Amazon+S3+Images/BAR2_VALUE.png" TargetMode="External"/><Relationship Id="rId409" Type="http://schemas.openxmlformats.org/officeDocument/2006/relationships/hyperlink" Target="https://information-visualizations-mturk-images.s3-us-west-1.amazonaws.com/Amazon+S3+Images/LINE2_NONE.png" TargetMode="External"/><Relationship Id="rId92" Type="http://schemas.openxmlformats.org/officeDocument/2006/relationships/hyperlink" Target="https://information-visualizations-mturk-images.s3-us-west-1.amazonaws.com/Amazon+S3+Images/PIE1_DOT.png" TargetMode="External"/><Relationship Id="rId213" Type="http://schemas.openxmlformats.org/officeDocument/2006/relationships/hyperlink" Target="https://information-visualizations-mturk-images.s3-us-west-1.amazonaws.com/Amazon+S3+Images/BAR1_AVERAGE.png" TargetMode="External"/><Relationship Id="rId420" Type="http://schemas.openxmlformats.org/officeDocument/2006/relationships/hyperlink" Target="https://information-visualizations-mturk-images.s3-us-west-1.amazonaws.com/Amazon+S3+Images/LINE1_AVERAGE.png" TargetMode="External"/><Relationship Id="rId255" Type="http://schemas.openxmlformats.org/officeDocument/2006/relationships/hyperlink" Target="https://information-visualizations-mturk-images.s3-us-west-1.amazonaws.com/Amazon+S3+Images/PIE1_VALUE.png" TargetMode="External"/><Relationship Id="rId297" Type="http://schemas.openxmlformats.org/officeDocument/2006/relationships/hyperlink" Target="https://information-visualizations-mturk-images.s3-us-west-1.amazonaws.com/Amazon+S3+Images/PIE1_NONE.png" TargetMode="External"/><Relationship Id="rId462" Type="http://schemas.openxmlformats.org/officeDocument/2006/relationships/hyperlink" Target="https://information-visualizations-mturk-images.s3-us-west-1.amazonaws.com/Amazon+S3+Images/BAR2_VALUE.png" TargetMode="External"/><Relationship Id="rId518" Type="http://schemas.openxmlformats.org/officeDocument/2006/relationships/hyperlink" Target="https://information-visualizations-mturk-images.s3-us-west-1.amazonaws.com/Amazon+S3+Images/BAR1_AVERAGE.png" TargetMode="External"/><Relationship Id="rId115" Type="http://schemas.openxmlformats.org/officeDocument/2006/relationships/hyperlink" Target="https://information-visualizations-mturk-images.s3-us-west-1.amazonaws.com/Amazon+S3+Images/BAR2_AVERAGE.png" TargetMode="External"/><Relationship Id="rId157" Type="http://schemas.openxmlformats.org/officeDocument/2006/relationships/hyperlink" Target="https://information-visualizations-mturk-images.s3-us-west-1.amazonaws.com/Amazon+S3+Images/LINE2_DOT.png" TargetMode="External"/><Relationship Id="rId322" Type="http://schemas.openxmlformats.org/officeDocument/2006/relationships/hyperlink" Target="https://information-visualizations-mturk-images.s3-us-west-1.amazonaws.com/Amazon+S3+Images/BAR2_AVERAGE.png" TargetMode="External"/><Relationship Id="rId364" Type="http://schemas.openxmlformats.org/officeDocument/2006/relationships/hyperlink" Target="https://information-visualizations-mturk-images.s3-us-west-1.amazonaws.com/Amazon+S3+Images/BAR1_VALUE.png" TargetMode="External"/><Relationship Id="rId61" Type="http://schemas.openxmlformats.org/officeDocument/2006/relationships/hyperlink" Target="https://information-visualizations-mturk-images.s3-us-west-1.amazonaws.com/Amazon+S3+Images/BAR1_NONE.png" TargetMode="External"/><Relationship Id="rId199" Type="http://schemas.openxmlformats.org/officeDocument/2006/relationships/hyperlink" Target="https://information-visualizations-mturk-images.s3-us-west-1.amazonaws.com/Amazon+S3+Images/LINE1_VALUE.png" TargetMode="External"/><Relationship Id="rId19" Type="http://schemas.openxmlformats.org/officeDocument/2006/relationships/hyperlink" Target="https://information-visualizations-mturk-images.s3-us-west-1.amazonaws.com/Amazon+S3+Images/BAR2_NONE.png" TargetMode="External"/><Relationship Id="rId224" Type="http://schemas.openxmlformats.org/officeDocument/2006/relationships/hyperlink" Target="https://information-visualizations-mturk-images.s3-us-west-1.amazonaws.com/Amazon+S3+Images/BAR2_VALUE.png" TargetMode="External"/><Relationship Id="rId266" Type="http://schemas.openxmlformats.org/officeDocument/2006/relationships/hyperlink" Target="https://information-visualizations-mturk-images.s3-us-west-1.amazonaws.com/Amazon+S3+Images/PIE2_VALUE.png" TargetMode="External"/><Relationship Id="rId431" Type="http://schemas.openxmlformats.org/officeDocument/2006/relationships/hyperlink" Target="https://information-visualizations-mturk-images.s3-us-west-1.amazonaws.com/Amazon+S3+Images/PIE1_VALUE.png" TargetMode="External"/><Relationship Id="rId473" Type="http://schemas.openxmlformats.org/officeDocument/2006/relationships/hyperlink" Target="https://information-visualizations-mturk-images.s3-us-west-1.amazonaws.com/Amazon+S3+Images/LINE1_DOT.png" TargetMode="External"/><Relationship Id="rId30" Type="http://schemas.openxmlformats.org/officeDocument/2006/relationships/hyperlink" Target="https://information-visualizations-mturk-images.s3-us-west-1.amazonaws.com/Amazon+S3+Images/PIE2_NONE.png" TargetMode="External"/><Relationship Id="rId126" Type="http://schemas.openxmlformats.org/officeDocument/2006/relationships/hyperlink" Target="https://information-visualizations-mturk-images.s3-us-west-1.amazonaws.com/Amazon+S3+Images/BAR2_VALUE.png" TargetMode="External"/><Relationship Id="rId168" Type="http://schemas.openxmlformats.org/officeDocument/2006/relationships/hyperlink" Target="https://information-visualizations-mturk-images.s3-us-west-1.amazonaws.com/Amazon+S3+Images/LINE1_NONE.png" TargetMode="External"/><Relationship Id="rId333" Type="http://schemas.openxmlformats.org/officeDocument/2006/relationships/hyperlink" Target="https://information-visualizations-mturk-images.s3-us-west-1.amazonaws.com/Amazon+S3+Images/BAR2_VALUE.png" TargetMode="External"/><Relationship Id="rId72" Type="http://schemas.openxmlformats.org/officeDocument/2006/relationships/hyperlink" Target="https://information-visualizations-mturk-images.s3-us-west-1.amazonaws.com/Amazon+S3+Images/BAR1_NONE.png" TargetMode="External"/><Relationship Id="rId375" Type="http://schemas.openxmlformats.org/officeDocument/2006/relationships/hyperlink" Target="https://information-visualizations-mturk-images.s3-us-west-1.amazonaws.com/Amazon+S3+Images/LINE1_AVERAGE.png" TargetMode="External"/><Relationship Id="rId3" Type="http://schemas.openxmlformats.org/officeDocument/2006/relationships/hyperlink" Target="https://information-visualizations-mturk-images.s3-us-west-1.amazonaws.com/Amazon+S3+Images/LINE2_LINE.png" TargetMode="External"/><Relationship Id="rId235" Type="http://schemas.openxmlformats.org/officeDocument/2006/relationships/hyperlink" Target="https://information-visualizations-mturk-images.s3-us-west-1.amazonaws.com/Amazon+S3+Images/BAR1_VALUE.png" TargetMode="External"/><Relationship Id="rId277" Type="http://schemas.openxmlformats.org/officeDocument/2006/relationships/hyperlink" Target="https://information-visualizations-mturk-images.s3-us-west-1.amazonaws.com/Amazon+S3+Images/PIE1_LINE.png" TargetMode="External"/><Relationship Id="rId400" Type="http://schemas.openxmlformats.org/officeDocument/2006/relationships/hyperlink" Target="https://information-visualizations-mturk-images.s3-us-west-1.amazonaws.com/Amazon+S3+Images/LINE2_AVERAGE.png" TargetMode="External"/><Relationship Id="rId442" Type="http://schemas.openxmlformats.org/officeDocument/2006/relationships/hyperlink" Target="https://information-visualizations-mturk-images.s3-us-west-1.amazonaws.com/Amazon+S3+Images/BAR2_AVERAGE.png" TargetMode="External"/><Relationship Id="rId484" Type="http://schemas.openxmlformats.org/officeDocument/2006/relationships/hyperlink" Target="https://information-visualizations-mturk-images.s3-us-west-1.amazonaws.com/Amazon+S3+Images/BAR1_LINE.png" TargetMode="External"/><Relationship Id="rId137" Type="http://schemas.openxmlformats.org/officeDocument/2006/relationships/hyperlink" Target="https://information-visualizations-mturk-images.s3-us-west-1.amazonaws.com/Amazon+S3+Images/BAR2_DOT.png" TargetMode="External"/><Relationship Id="rId302" Type="http://schemas.openxmlformats.org/officeDocument/2006/relationships/hyperlink" Target="https://information-visualizations-mturk-images.s3-us-west-1.amazonaws.com/Amazon+S3+Images/BAR1_LINE.png" TargetMode="External"/><Relationship Id="rId344" Type="http://schemas.openxmlformats.org/officeDocument/2006/relationships/hyperlink" Target="https://information-visualizations-mturk-images.s3-us-west-1.amazonaws.com/Amazon+S3+Images/BAR1_DOT.png" TargetMode="External"/><Relationship Id="rId41" Type="http://schemas.openxmlformats.org/officeDocument/2006/relationships/hyperlink" Target="https://information-visualizations-mturk-images.s3-us-west-1.amazonaws.com/Amazon+S3+Images/LINE1_VALUE.png" TargetMode="External"/><Relationship Id="rId83" Type="http://schemas.openxmlformats.org/officeDocument/2006/relationships/hyperlink" Target="https://information-visualizations-mturk-images.s3-us-west-1.amazonaws.com/Amazon+S3+Images/PIE1_DOT.png" TargetMode="External"/><Relationship Id="rId179" Type="http://schemas.openxmlformats.org/officeDocument/2006/relationships/hyperlink" Target="https://information-visualizations-mturk-images.s3-us-west-1.amazonaws.com/Amazon+S3+Images/LINE2_AVERAGE.png" TargetMode="External"/><Relationship Id="rId386" Type="http://schemas.openxmlformats.org/officeDocument/2006/relationships/hyperlink" Target="https://information-visualizations-mturk-images.s3-us-west-1.amazonaws.com/Amazon+S3+Images/PIE1_LINE.png" TargetMode="External"/><Relationship Id="rId190" Type="http://schemas.openxmlformats.org/officeDocument/2006/relationships/hyperlink" Target="https://information-visualizations-mturk-images.s3-us-west-1.amazonaws.com/Amazon+S3+Images/LINE1_DOT.png" TargetMode="External"/><Relationship Id="rId204" Type="http://schemas.openxmlformats.org/officeDocument/2006/relationships/hyperlink" Target="https://information-visualizations-mturk-images.s3-us-west-1.amazonaws.com/Amazon+S3+Images/BAR1_LINE.png" TargetMode="External"/><Relationship Id="rId246" Type="http://schemas.openxmlformats.org/officeDocument/2006/relationships/hyperlink" Target="https://information-visualizations-mturk-images.s3-us-west-1.amazonaws.com/Amazon+S3+Images/LINE1_LINE.png" TargetMode="External"/><Relationship Id="rId288" Type="http://schemas.openxmlformats.org/officeDocument/2006/relationships/hyperlink" Target="https://information-visualizations-mturk-images.s3-us-west-1.amazonaws.com/Amazon+S3+Images/BAR2_VALUE.png" TargetMode="External"/><Relationship Id="rId411" Type="http://schemas.openxmlformats.org/officeDocument/2006/relationships/hyperlink" Target="https://information-visualizations-mturk-images.s3-us-west-1.amazonaws.com/Amazon+S3+Images/LINE2_DOT.png" TargetMode="External"/><Relationship Id="rId453" Type="http://schemas.openxmlformats.org/officeDocument/2006/relationships/hyperlink" Target="https://information-visualizations-mturk-images.s3-us-west-1.amazonaws.com/Amazon+S3+Images/BAR1_VALUE.png" TargetMode="External"/><Relationship Id="rId509" Type="http://schemas.openxmlformats.org/officeDocument/2006/relationships/hyperlink" Target="https://information-visualizations-mturk-images.s3-us-west-1.amazonaws.com/Amazon+S3+Images/LINE1_VALUE.png" TargetMode="External"/><Relationship Id="rId106" Type="http://schemas.openxmlformats.org/officeDocument/2006/relationships/hyperlink" Target="https://information-visualizations-mturk-images.s3-us-west-1.amazonaws.com/Amazon+S3+Images/PIE1_DOT.png" TargetMode="External"/><Relationship Id="rId313" Type="http://schemas.openxmlformats.org/officeDocument/2006/relationships/hyperlink" Target="https://information-visualizations-mturk-images.s3-us-west-1.amazonaws.com/Amazon+S3+Images/LINE2_DOT.png" TargetMode="External"/><Relationship Id="rId495" Type="http://schemas.openxmlformats.org/officeDocument/2006/relationships/hyperlink" Target="https://information-visualizations-mturk-images.s3-us-west-1.amazonaws.com/Amazon+S3+Images/BAR1_VALUE.png" TargetMode="External"/><Relationship Id="rId10" Type="http://schemas.openxmlformats.org/officeDocument/2006/relationships/hyperlink" Target="https://information-visualizations-mturk-images.s3-us-west-1.amazonaws.com/Amazon+S3+Images/LINE2_AVERAGE.png" TargetMode="External"/><Relationship Id="rId52" Type="http://schemas.openxmlformats.org/officeDocument/2006/relationships/hyperlink" Target="https://information-visualizations-mturk-images.s3-us-west-1.amazonaws.com/Amazon+S3+Images/BAR1_VALUE.png" TargetMode="External"/><Relationship Id="rId94" Type="http://schemas.openxmlformats.org/officeDocument/2006/relationships/hyperlink" Target="https://information-visualizations-mturk-images.s3-us-west-1.amazonaws.com/Amazon+S3+Images/PIE1_LINE.png" TargetMode="External"/><Relationship Id="rId148" Type="http://schemas.openxmlformats.org/officeDocument/2006/relationships/hyperlink" Target="https://information-visualizations-mturk-images.s3-us-west-1.amazonaws.com/Amazon+S3+Images/BAR1_DOT.png" TargetMode="External"/><Relationship Id="rId355" Type="http://schemas.openxmlformats.org/officeDocument/2006/relationships/hyperlink" Target="https://information-visualizations-mturk-images.s3-us-west-1.amazonaws.com/Amazon+S3+Images/BAR1_DOT.png" TargetMode="External"/><Relationship Id="rId397" Type="http://schemas.openxmlformats.org/officeDocument/2006/relationships/hyperlink" Target="https://information-visualizations-mturk-images.s3-us-west-1.amazonaws.com/Amazon+S3+Images/LINE1_VALUE.png" TargetMode="External"/><Relationship Id="rId520" Type="http://schemas.openxmlformats.org/officeDocument/2006/relationships/hyperlink" Target="https://information-visualizations-mturk-images.s3-us-west-1.amazonaws.com/Amazon+S3+Images/BAR2_AVERAGE.png" TargetMode="External"/><Relationship Id="rId215" Type="http://schemas.openxmlformats.org/officeDocument/2006/relationships/hyperlink" Target="https://information-visualizations-mturk-images.s3-us-west-1.amazonaws.com/Amazon+S3+Images/BAR1_AVERAGE.png" TargetMode="External"/><Relationship Id="rId257" Type="http://schemas.openxmlformats.org/officeDocument/2006/relationships/hyperlink" Target="https://information-visualizations-mturk-images.s3-us-west-1.amazonaws.com/Amazon+S3+Images/LINE2_LINE.png" TargetMode="External"/><Relationship Id="rId422" Type="http://schemas.openxmlformats.org/officeDocument/2006/relationships/hyperlink" Target="https://information-visualizations-mturk-images.s3-us-west-1.amazonaws.com/Amazon+S3+Images/LINE1_AVERAGE.png" TargetMode="External"/><Relationship Id="rId464" Type="http://schemas.openxmlformats.org/officeDocument/2006/relationships/hyperlink" Target="https://information-visualizations-mturk-images.s3-us-west-1.amazonaws.com/Amazon+S3+Images/BAR2_NONE.png" TargetMode="External"/><Relationship Id="rId299" Type="http://schemas.openxmlformats.org/officeDocument/2006/relationships/hyperlink" Target="https://information-visualizations-mturk-images.s3-us-west-1.amazonaws.com/Amazon+S3+Images/LINE2_VALUE.png" TargetMode="External"/><Relationship Id="rId63" Type="http://schemas.openxmlformats.org/officeDocument/2006/relationships/hyperlink" Target="https://information-visualizations-mturk-images.s3-us-west-1.amazonaws.com/Amazon+S3+Images/BAR1_DOT.png" TargetMode="External"/><Relationship Id="rId159" Type="http://schemas.openxmlformats.org/officeDocument/2006/relationships/hyperlink" Target="https://information-visualizations-mturk-images.s3-us-west-1.amazonaws.com/Amazon+S3+Images/LINE2_LINE.png" TargetMode="External"/><Relationship Id="rId366" Type="http://schemas.openxmlformats.org/officeDocument/2006/relationships/hyperlink" Target="https://information-visualizations-mturk-images.s3-us-west-1.amazonaws.com/Amazon+S3+Images/PIE2_VALUE.png" TargetMode="External"/><Relationship Id="rId226" Type="http://schemas.openxmlformats.org/officeDocument/2006/relationships/hyperlink" Target="https://information-visualizations-mturk-images.s3-us-west-1.amazonaws.com/Amazon+S3+Images/BAR2_DOT.png" TargetMode="External"/><Relationship Id="rId433" Type="http://schemas.openxmlformats.org/officeDocument/2006/relationships/hyperlink" Target="https://information-visualizations-mturk-images.s3-us-west-1.amazonaws.com/Amazon+S3+Images/LINE1_NONE.png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ormation-visualizations-mturk-images.s3-us-west-1.amazonaws.com/Amazon+S3+Images/BAR2_LINE.png" TargetMode="External"/><Relationship Id="rId21" Type="http://schemas.openxmlformats.org/officeDocument/2006/relationships/hyperlink" Target="https://information-visualizations-mturk-images.s3-us-west-1.amazonaws.com/Amazon+S3+Images/BAR2_LINE.png" TargetMode="External"/><Relationship Id="rId42" Type="http://schemas.openxmlformats.org/officeDocument/2006/relationships/hyperlink" Target="https://information-visualizations-mturk-images.s3-us-west-1.amazonaws.com/Amazon+S3+Images/LINE1_LINE.png" TargetMode="External"/><Relationship Id="rId47" Type="http://schemas.openxmlformats.org/officeDocument/2006/relationships/hyperlink" Target="https://information-visualizations-mturk-images.s3-us-west-1.amazonaws.com/Amazon+S3+Images/LINE1_LINE.png" TargetMode="External"/><Relationship Id="rId63" Type="http://schemas.openxmlformats.org/officeDocument/2006/relationships/hyperlink" Target="https://information-visualizations-mturk-images.s3-us-west-1.amazonaws.com/Amazon+S3+Images/LINE2_LINE.png" TargetMode="External"/><Relationship Id="rId68" Type="http://schemas.openxmlformats.org/officeDocument/2006/relationships/hyperlink" Target="https://information-visualizations-mturk-images.s3-us-west-1.amazonaws.com/Amazon+S3+Images/PIE1_LINE.png" TargetMode="External"/><Relationship Id="rId84" Type="http://schemas.openxmlformats.org/officeDocument/2006/relationships/hyperlink" Target="https://information-visualizations-mturk-images.s3-us-west-1.amazonaws.com/Amazon+S3+Images/PIE2_LINE.png" TargetMode="External"/><Relationship Id="rId89" Type="http://schemas.openxmlformats.org/officeDocument/2006/relationships/hyperlink" Target="https://information-visualizations-mturk-images.s3-us-west-1.amazonaws.com/Amazon+S3+Images/PIE2_LINE.png" TargetMode="External"/><Relationship Id="rId16" Type="http://schemas.openxmlformats.org/officeDocument/2006/relationships/hyperlink" Target="https://information-visualizations-mturk-images.s3-us-west-1.amazonaws.com/Amazon+S3+Images/BAR1_LINE.png" TargetMode="External"/><Relationship Id="rId11" Type="http://schemas.openxmlformats.org/officeDocument/2006/relationships/hyperlink" Target="https://information-visualizations-mturk-images.s3-us-west-1.amazonaws.com/Amazon+S3+Images/BAR1_LINE.png" TargetMode="External"/><Relationship Id="rId32" Type="http://schemas.openxmlformats.org/officeDocument/2006/relationships/hyperlink" Target="https://information-visualizations-mturk-images.s3-us-west-1.amazonaws.com/Amazon+S3+Images/BAR2_LINE.png" TargetMode="External"/><Relationship Id="rId37" Type="http://schemas.openxmlformats.org/officeDocument/2006/relationships/hyperlink" Target="https://information-visualizations-mturk-images.s3-us-west-1.amazonaws.com/Amazon+S3+Images/LINE1_LINE.png" TargetMode="External"/><Relationship Id="rId53" Type="http://schemas.openxmlformats.org/officeDocument/2006/relationships/hyperlink" Target="https://information-visualizations-mturk-images.s3-us-west-1.amazonaws.com/Amazon+S3+Images/LINE2_LINE.png" TargetMode="External"/><Relationship Id="rId58" Type="http://schemas.openxmlformats.org/officeDocument/2006/relationships/hyperlink" Target="https://information-visualizations-mturk-images.s3-us-west-1.amazonaws.com/Amazon+S3+Images/LINE2_LINE.png" TargetMode="External"/><Relationship Id="rId74" Type="http://schemas.openxmlformats.org/officeDocument/2006/relationships/hyperlink" Target="https://information-visualizations-mturk-images.s3-us-west-1.amazonaws.com/Amazon+S3+Images/PIE1_LINE.png" TargetMode="External"/><Relationship Id="rId79" Type="http://schemas.openxmlformats.org/officeDocument/2006/relationships/hyperlink" Target="https://information-visualizations-mturk-images.s3-us-west-1.amazonaws.com/Amazon+S3+Images/PIE2_LINE.png" TargetMode="External"/><Relationship Id="rId5" Type="http://schemas.openxmlformats.org/officeDocument/2006/relationships/hyperlink" Target="https://information-visualizations-mturk-images.s3-us-west-1.amazonaws.com/Amazon+S3+Images/BAR1_LINE.png" TargetMode="External"/><Relationship Id="rId90" Type="http://schemas.openxmlformats.org/officeDocument/2006/relationships/hyperlink" Target="https://information-visualizations-mturk-images.s3-us-west-1.amazonaws.com/Amazon+S3+Images/PIE2_LINE.png" TargetMode="External"/><Relationship Id="rId14" Type="http://schemas.openxmlformats.org/officeDocument/2006/relationships/hyperlink" Target="https://information-visualizations-mturk-images.s3-us-west-1.amazonaws.com/Amazon+S3+Images/BAR1_LINE.png" TargetMode="External"/><Relationship Id="rId22" Type="http://schemas.openxmlformats.org/officeDocument/2006/relationships/hyperlink" Target="https://information-visualizations-mturk-images.s3-us-west-1.amazonaws.com/Amazon+S3+Images/BAR2_LINE.png" TargetMode="External"/><Relationship Id="rId27" Type="http://schemas.openxmlformats.org/officeDocument/2006/relationships/hyperlink" Target="https://information-visualizations-mturk-images.s3-us-west-1.amazonaws.com/Amazon+S3+Images/BAR2_LINE.png" TargetMode="External"/><Relationship Id="rId30" Type="http://schemas.openxmlformats.org/officeDocument/2006/relationships/hyperlink" Target="https://information-visualizations-mturk-images.s3-us-west-1.amazonaws.com/Amazon+S3+Images/BAR2_LINE.png" TargetMode="External"/><Relationship Id="rId35" Type="http://schemas.openxmlformats.org/officeDocument/2006/relationships/hyperlink" Target="https://information-visualizations-mturk-images.s3-us-west-1.amazonaws.com/Amazon+S3+Images/LINE1_LINE.png" TargetMode="External"/><Relationship Id="rId43" Type="http://schemas.openxmlformats.org/officeDocument/2006/relationships/hyperlink" Target="https://information-visualizations-mturk-images.s3-us-west-1.amazonaws.com/Amazon+S3+Images/LINE1_LINE.png" TargetMode="External"/><Relationship Id="rId48" Type="http://schemas.openxmlformats.org/officeDocument/2006/relationships/hyperlink" Target="https://information-visualizations-mturk-images.s3-us-west-1.amazonaws.com/Amazon+S3+Images/LINE1_LINE.png" TargetMode="External"/><Relationship Id="rId56" Type="http://schemas.openxmlformats.org/officeDocument/2006/relationships/hyperlink" Target="https://information-visualizations-mturk-images.s3-us-west-1.amazonaws.com/Amazon+S3+Images/LINE2_LINE.png" TargetMode="External"/><Relationship Id="rId64" Type="http://schemas.openxmlformats.org/officeDocument/2006/relationships/hyperlink" Target="https://information-visualizations-mturk-images.s3-us-west-1.amazonaws.com/Amazon+S3+Images/LINE2_LINE.png" TargetMode="External"/><Relationship Id="rId69" Type="http://schemas.openxmlformats.org/officeDocument/2006/relationships/hyperlink" Target="https://information-visualizations-mturk-images.s3-us-west-1.amazonaws.com/Amazon+S3+Images/PIE1_LINE.png" TargetMode="External"/><Relationship Id="rId77" Type="http://schemas.openxmlformats.org/officeDocument/2006/relationships/hyperlink" Target="https://information-visualizations-mturk-images.s3-us-west-1.amazonaws.com/Amazon+S3+Images/PIE1_LINE.png" TargetMode="External"/><Relationship Id="rId8" Type="http://schemas.openxmlformats.org/officeDocument/2006/relationships/hyperlink" Target="https://information-visualizations-mturk-images.s3-us-west-1.amazonaws.com/Amazon+S3+Images/BAR1_LINE.png" TargetMode="External"/><Relationship Id="rId51" Type="http://schemas.openxmlformats.org/officeDocument/2006/relationships/hyperlink" Target="https://information-visualizations-mturk-images.s3-us-west-1.amazonaws.com/Amazon+S3+Images/LINE2_LINE.png" TargetMode="External"/><Relationship Id="rId72" Type="http://schemas.openxmlformats.org/officeDocument/2006/relationships/hyperlink" Target="https://information-visualizations-mturk-images.s3-us-west-1.amazonaws.com/Amazon+S3+Images/PIE1_LINE.png" TargetMode="External"/><Relationship Id="rId80" Type="http://schemas.openxmlformats.org/officeDocument/2006/relationships/hyperlink" Target="https://information-visualizations-mturk-images.s3-us-west-1.amazonaws.com/Amazon+S3+Images/PIE2_LINE.png" TargetMode="External"/><Relationship Id="rId85" Type="http://schemas.openxmlformats.org/officeDocument/2006/relationships/hyperlink" Target="https://information-visualizations-mturk-images.s3-us-west-1.amazonaws.com/Amazon+S3+Images/PIE2_LINE.png" TargetMode="External"/><Relationship Id="rId3" Type="http://schemas.openxmlformats.org/officeDocument/2006/relationships/hyperlink" Target="https://information-visualizations-mturk-images.s3-us-west-1.amazonaws.com/Amazon+S3+Images/BAR1_LINE.png" TargetMode="External"/><Relationship Id="rId12" Type="http://schemas.openxmlformats.org/officeDocument/2006/relationships/hyperlink" Target="https://information-visualizations-mturk-images.s3-us-west-1.amazonaws.com/Amazon+S3+Images/BAR1_LINE.png" TargetMode="External"/><Relationship Id="rId17" Type="http://schemas.openxmlformats.org/officeDocument/2006/relationships/hyperlink" Target="https://information-visualizations-mturk-images.s3-us-west-1.amazonaws.com/Amazon+S3+Images/BAR1_LINE.png" TargetMode="External"/><Relationship Id="rId25" Type="http://schemas.openxmlformats.org/officeDocument/2006/relationships/hyperlink" Target="https://information-visualizations-mturk-images.s3-us-west-1.amazonaws.com/Amazon+S3+Images/BAR2_LINE.png" TargetMode="External"/><Relationship Id="rId33" Type="http://schemas.openxmlformats.org/officeDocument/2006/relationships/hyperlink" Target="https://information-visualizations-mturk-images.s3-us-west-1.amazonaws.com/Amazon+S3+Images/LINE1_LINE.png" TargetMode="External"/><Relationship Id="rId38" Type="http://schemas.openxmlformats.org/officeDocument/2006/relationships/hyperlink" Target="https://information-visualizations-mturk-images.s3-us-west-1.amazonaws.com/Amazon+S3+Images/LINE1_LINE.png" TargetMode="External"/><Relationship Id="rId46" Type="http://schemas.openxmlformats.org/officeDocument/2006/relationships/hyperlink" Target="https://information-visualizations-mturk-images.s3-us-west-1.amazonaws.com/Amazon+S3+Images/LINE1_LINE.png" TargetMode="External"/><Relationship Id="rId59" Type="http://schemas.openxmlformats.org/officeDocument/2006/relationships/hyperlink" Target="https://information-visualizations-mturk-images.s3-us-west-1.amazonaws.com/Amazon+S3+Images/LINE2_LINE.png" TargetMode="External"/><Relationship Id="rId67" Type="http://schemas.openxmlformats.org/officeDocument/2006/relationships/hyperlink" Target="https://information-visualizations-mturk-images.s3-us-west-1.amazonaws.com/Amazon+S3+Images/PIE1_LINE.png" TargetMode="External"/><Relationship Id="rId20" Type="http://schemas.openxmlformats.org/officeDocument/2006/relationships/hyperlink" Target="https://information-visualizations-mturk-images.s3-us-west-1.amazonaws.com/Amazon+S3+Images/BAR2_LINE.png" TargetMode="External"/><Relationship Id="rId41" Type="http://schemas.openxmlformats.org/officeDocument/2006/relationships/hyperlink" Target="https://information-visualizations-mturk-images.s3-us-west-1.amazonaws.com/Amazon+S3+Images/LINE1_LINE.png" TargetMode="External"/><Relationship Id="rId54" Type="http://schemas.openxmlformats.org/officeDocument/2006/relationships/hyperlink" Target="https://information-visualizations-mturk-images.s3-us-west-1.amazonaws.com/Amazon+S3+Images/LINE2_LINE.png" TargetMode="External"/><Relationship Id="rId62" Type="http://schemas.openxmlformats.org/officeDocument/2006/relationships/hyperlink" Target="https://information-visualizations-mturk-images.s3-us-west-1.amazonaws.com/Amazon+S3+Images/LINE2_LINE.png" TargetMode="External"/><Relationship Id="rId70" Type="http://schemas.openxmlformats.org/officeDocument/2006/relationships/hyperlink" Target="https://information-visualizations-mturk-images.s3-us-west-1.amazonaws.com/Amazon+S3+Images/PIE1_LINE.png" TargetMode="External"/><Relationship Id="rId75" Type="http://schemas.openxmlformats.org/officeDocument/2006/relationships/hyperlink" Target="https://information-visualizations-mturk-images.s3-us-west-1.amazonaws.com/Amazon+S3+Images/PIE1_LINE.png" TargetMode="External"/><Relationship Id="rId83" Type="http://schemas.openxmlformats.org/officeDocument/2006/relationships/hyperlink" Target="https://information-visualizations-mturk-images.s3-us-west-1.amazonaws.com/Amazon+S3+Images/PIE2_LINE.png" TargetMode="External"/><Relationship Id="rId88" Type="http://schemas.openxmlformats.org/officeDocument/2006/relationships/hyperlink" Target="https://information-visualizations-mturk-images.s3-us-west-1.amazonaws.com/Amazon+S3+Images/PIE2_LINE.png" TargetMode="External"/><Relationship Id="rId91" Type="http://schemas.openxmlformats.org/officeDocument/2006/relationships/hyperlink" Target="https://information-visualizations-mturk-images.s3-us-west-1.amazonaws.com/Amazon+S3+Images/PIE2_LINE.png" TargetMode="External"/><Relationship Id="rId1" Type="http://schemas.openxmlformats.org/officeDocument/2006/relationships/hyperlink" Target="https://information-visualizations-mturk-images.s3-us-west-1.amazonaws.com/Amazon+S3+Images/BAR1_LINE.png" TargetMode="External"/><Relationship Id="rId6" Type="http://schemas.openxmlformats.org/officeDocument/2006/relationships/hyperlink" Target="https://information-visualizations-mturk-images.s3-us-west-1.amazonaws.com/Amazon+S3+Images/BAR1_LINE.png" TargetMode="External"/><Relationship Id="rId15" Type="http://schemas.openxmlformats.org/officeDocument/2006/relationships/hyperlink" Target="https://information-visualizations-mturk-images.s3-us-west-1.amazonaws.com/Amazon+S3+Images/BAR1_LINE.png" TargetMode="External"/><Relationship Id="rId23" Type="http://schemas.openxmlformats.org/officeDocument/2006/relationships/hyperlink" Target="https://information-visualizations-mturk-images.s3-us-west-1.amazonaws.com/Amazon+S3+Images/BAR2_LINE.png" TargetMode="External"/><Relationship Id="rId28" Type="http://schemas.openxmlformats.org/officeDocument/2006/relationships/hyperlink" Target="https://information-visualizations-mturk-images.s3-us-west-1.amazonaws.com/Amazon+S3+Images/BAR2_LINE.png" TargetMode="External"/><Relationship Id="rId36" Type="http://schemas.openxmlformats.org/officeDocument/2006/relationships/hyperlink" Target="https://information-visualizations-mturk-images.s3-us-west-1.amazonaws.com/Amazon+S3+Images/LINE1_LINE.png" TargetMode="External"/><Relationship Id="rId49" Type="http://schemas.openxmlformats.org/officeDocument/2006/relationships/hyperlink" Target="https://information-visualizations-mturk-images.s3-us-west-1.amazonaws.com/Amazon+S3+Images/LINE1_LINE.png" TargetMode="External"/><Relationship Id="rId57" Type="http://schemas.openxmlformats.org/officeDocument/2006/relationships/hyperlink" Target="https://information-visualizations-mturk-images.s3-us-west-1.amazonaws.com/Amazon+S3+Images/LINE2_LINE.png" TargetMode="External"/><Relationship Id="rId10" Type="http://schemas.openxmlformats.org/officeDocument/2006/relationships/hyperlink" Target="https://information-visualizations-mturk-images.s3-us-west-1.amazonaws.com/Amazon+S3+Images/BAR1_LINE.png" TargetMode="External"/><Relationship Id="rId31" Type="http://schemas.openxmlformats.org/officeDocument/2006/relationships/hyperlink" Target="https://information-visualizations-mturk-images.s3-us-west-1.amazonaws.com/Amazon+S3+Images/BAR2_LINE.png" TargetMode="External"/><Relationship Id="rId44" Type="http://schemas.openxmlformats.org/officeDocument/2006/relationships/hyperlink" Target="https://information-visualizations-mturk-images.s3-us-west-1.amazonaws.com/Amazon+S3+Images/LINE1_LINE.png" TargetMode="External"/><Relationship Id="rId52" Type="http://schemas.openxmlformats.org/officeDocument/2006/relationships/hyperlink" Target="https://information-visualizations-mturk-images.s3-us-west-1.amazonaws.com/Amazon+S3+Images/LINE2_LINE.png" TargetMode="External"/><Relationship Id="rId60" Type="http://schemas.openxmlformats.org/officeDocument/2006/relationships/hyperlink" Target="https://information-visualizations-mturk-images.s3-us-west-1.amazonaws.com/Amazon+S3+Images/LINE2_LINE.png" TargetMode="External"/><Relationship Id="rId65" Type="http://schemas.openxmlformats.org/officeDocument/2006/relationships/hyperlink" Target="https://information-visualizations-mturk-images.s3-us-west-1.amazonaws.com/Amazon+S3+Images/LINE2_LINE.png" TargetMode="External"/><Relationship Id="rId73" Type="http://schemas.openxmlformats.org/officeDocument/2006/relationships/hyperlink" Target="https://information-visualizations-mturk-images.s3-us-west-1.amazonaws.com/Amazon+S3+Images/PIE1_LINE.png" TargetMode="External"/><Relationship Id="rId78" Type="http://schemas.openxmlformats.org/officeDocument/2006/relationships/hyperlink" Target="https://information-visualizations-mturk-images.s3-us-west-1.amazonaws.com/Amazon+S3+Images/PIE2_LINE.png" TargetMode="External"/><Relationship Id="rId81" Type="http://schemas.openxmlformats.org/officeDocument/2006/relationships/hyperlink" Target="https://information-visualizations-mturk-images.s3-us-west-1.amazonaws.com/Amazon+S3+Images/PIE2_LINE.png" TargetMode="External"/><Relationship Id="rId86" Type="http://schemas.openxmlformats.org/officeDocument/2006/relationships/hyperlink" Target="https://information-visualizations-mturk-images.s3-us-west-1.amazonaws.com/Amazon+S3+Images/PIE2_LINE.png" TargetMode="External"/><Relationship Id="rId4" Type="http://schemas.openxmlformats.org/officeDocument/2006/relationships/hyperlink" Target="https://information-visualizations-mturk-images.s3-us-west-1.amazonaws.com/Amazon+S3+Images/BAR1_LINE.png" TargetMode="External"/><Relationship Id="rId9" Type="http://schemas.openxmlformats.org/officeDocument/2006/relationships/hyperlink" Target="https://information-visualizations-mturk-images.s3-us-west-1.amazonaws.com/Amazon+S3+Images/BAR1_LINE.png" TargetMode="External"/><Relationship Id="rId13" Type="http://schemas.openxmlformats.org/officeDocument/2006/relationships/hyperlink" Target="https://information-visualizations-mturk-images.s3-us-west-1.amazonaws.com/Amazon+S3+Images/BAR1_LINE.png" TargetMode="External"/><Relationship Id="rId18" Type="http://schemas.openxmlformats.org/officeDocument/2006/relationships/hyperlink" Target="https://information-visualizations-mturk-images.s3-us-west-1.amazonaws.com/Amazon+S3+Images/BAR2_LINE.png" TargetMode="External"/><Relationship Id="rId39" Type="http://schemas.openxmlformats.org/officeDocument/2006/relationships/hyperlink" Target="https://information-visualizations-mturk-images.s3-us-west-1.amazonaws.com/Amazon+S3+Images/LINE1_LINE.png" TargetMode="External"/><Relationship Id="rId34" Type="http://schemas.openxmlformats.org/officeDocument/2006/relationships/hyperlink" Target="https://information-visualizations-mturk-images.s3-us-west-1.amazonaws.com/Amazon+S3+Images/LINE1_LINE.png" TargetMode="External"/><Relationship Id="rId50" Type="http://schemas.openxmlformats.org/officeDocument/2006/relationships/hyperlink" Target="https://information-visualizations-mturk-images.s3-us-west-1.amazonaws.com/Amazon+S3+Images/LINE2_LINE.png" TargetMode="External"/><Relationship Id="rId55" Type="http://schemas.openxmlformats.org/officeDocument/2006/relationships/hyperlink" Target="https://information-visualizations-mturk-images.s3-us-west-1.amazonaws.com/Amazon+S3+Images/LINE2_LINE.png" TargetMode="External"/><Relationship Id="rId76" Type="http://schemas.openxmlformats.org/officeDocument/2006/relationships/hyperlink" Target="https://information-visualizations-mturk-images.s3-us-west-1.amazonaws.com/Amazon+S3+Images/PIE1_LINE.png" TargetMode="External"/><Relationship Id="rId7" Type="http://schemas.openxmlformats.org/officeDocument/2006/relationships/hyperlink" Target="https://information-visualizations-mturk-images.s3-us-west-1.amazonaws.com/Amazon+S3+Images/BAR1_LINE.png" TargetMode="External"/><Relationship Id="rId71" Type="http://schemas.openxmlformats.org/officeDocument/2006/relationships/hyperlink" Target="https://information-visualizations-mturk-images.s3-us-west-1.amazonaws.com/Amazon+S3+Images/PIE1_LINE.png" TargetMode="External"/><Relationship Id="rId2" Type="http://schemas.openxmlformats.org/officeDocument/2006/relationships/hyperlink" Target="https://information-visualizations-mturk-images.s3-us-west-1.amazonaws.com/Amazon+S3+Images/BAR1_LINE.png" TargetMode="External"/><Relationship Id="rId29" Type="http://schemas.openxmlformats.org/officeDocument/2006/relationships/hyperlink" Target="https://information-visualizations-mturk-images.s3-us-west-1.amazonaws.com/Amazon+S3+Images/BAR2_LINE.png" TargetMode="External"/><Relationship Id="rId24" Type="http://schemas.openxmlformats.org/officeDocument/2006/relationships/hyperlink" Target="https://information-visualizations-mturk-images.s3-us-west-1.amazonaws.com/Amazon+S3+Images/BAR2_LINE.png" TargetMode="External"/><Relationship Id="rId40" Type="http://schemas.openxmlformats.org/officeDocument/2006/relationships/hyperlink" Target="https://information-visualizations-mturk-images.s3-us-west-1.amazonaws.com/Amazon+S3+Images/LINE1_LINE.png" TargetMode="External"/><Relationship Id="rId45" Type="http://schemas.openxmlformats.org/officeDocument/2006/relationships/hyperlink" Target="https://information-visualizations-mturk-images.s3-us-west-1.amazonaws.com/Amazon+S3+Images/LINE1_LINE.png" TargetMode="External"/><Relationship Id="rId66" Type="http://schemas.openxmlformats.org/officeDocument/2006/relationships/hyperlink" Target="https://information-visualizations-mturk-images.s3-us-west-1.amazonaws.com/Amazon+S3+Images/LINE2_LINE.png" TargetMode="External"/><Relationship Id="rId87" Type="http://schemas.openxmlformats.org/officeDocument/2006/relationships/hyperlink" Target="https://information-visualizations-mturk-images.s3-us-west-1.amazonaws.com/Amazon+S3+Images/PIE2_LINE.png" TargetMode="External"/><Relationship Id="rId61" Type="http://schemas.openxmlformats.org/officeDocument/2006/relationships/hyperlink" Target="https://information-visualizations-mturk-images.s3-us-west-1.amazonaws.com/Amazon+S3+Images/LINE2_LINE.png" TargetMode="External"/><Relationship Id="rId82" Type="http://schemas.openxmlformats.org/officeDocument/2006/relationships/hyperlink" Target="https://information-visualizations-mturk-images.s3-us-west-1.amazonaws.com/Amazon+S3+Images/PIE2_LINE.png" TargetMode="External"/><Relationship Id="rId19" Type="http://schemas.openxmlformats.org/officeDocument/2006/relationships/hyperlink" Target="https://information-visualizations-mturk-images.s3-us-west-1.amazonaws.com/Amazon+S3+Images/BAR2_LINE.png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ormation-visualizations-mturk-images.s3-us-west-1.amazonaws.com/Amazon+S3+Images/BAR2_NONE.png" TargetMode="External"/><Relationship Id="rId21" Type="http://schemas.openxmlformats.org/officeDocument/2006/relationships/hyperlink" Target="https://information-visualizations-mturk-images.s3-us-west-1.amazonaws.com/Amazon+S3+Images/BAR2_NONE.png" TargetMode="External"/><Relationship Id="rId42" Type="http://schemas.openxmlformats.org/officeDocument/2006/relationships/hyperlink" Target="https://information-visualizations-mturk-images.s3-us-west-1.amazonaws.com/Amazon+S3+Images/LINE1_NONE.png" TargetMode="External"/><Relationship Id="rId47" Type="http://schemas.openxmlformats.org/officeDocument/2006/relationships/hyperlink" Target="https://information-visualizations-mturk-images.s3-us-west-1.amazonaws.com/Amazon+S3+Images/LINE1_NONE.png" TargetMode="External"/><Relationship Id="rId63" Type="http://schemas.openxmlformats.org/officeDocument/2006/relationships/hyperlink" Target="https://information-visualizations-mturk-images.s3-us-west-1.amazonaws.com/Amazon+S3+Images/LINE2_NONE.png" TargetMode="External"/><Relationship Id="rId68" Type="http://schemas.openxmlformats.org/officeDocument/2006/relationships/hyperlink" Target="https://information-visualizations-mturk-images.s3-us-west-1.amazonaws.com/Amazon+S3+Images/LINE2_NONE.png" TargetMode="External"/><Relationship Id="rId84" Type="http://schemas.openxmlformats.org/officeDocument/2006/relationships/hyperlink" Target="https://information-visualizations-mturk-images.s3-us-west-1.amazonaws.com/Amazon+S3+Images/PIE2_NONE.png" TargetMode="External"/><Relationship Id="rId89" Type="http://schemas.openxmlformats.org/officeDocument/2006/relationships/hyperlink" Target="https://information-visualizations-mturk-images.s3-us-west-1.amazonaws.com/Amazon+S3+Images/PIE2_NONE.png" TargetMode="External"/><Relationship Id="rId16" Type="http://schemas.openxmlformats.org/officeDocument/2006/relationships/hyperlink" Target="https://information-visualizations-mturk-images.s3-us-west-1.amazonaws.com/Amazon+S3+Images/BAR1_NONE.png" TargetMode="External"/><Relationship Id="rId11" Type="http://schemas.openxmlformats.org/officeDocument/2006/relationships/hyperlink" Target="https://information-visualizations-mturk-images.s3-us-west-1.amazonaws.com/Amazon+S3+Images/BAR1_NONE.png" TargetMode="External"/><Relationship Id="rId32" Type="http://schemas.openxmlformats.org/officeDocument/2006/relationships/hyperlink" Target="https://information-visualizations-mturk-images.s3-us-west-1.amazonaws.com/Amazon+S3+Images/BAR2_NONE.png" TargetMode="External"/><Relationship Id="rId37" Type="http://schemas.openxmlformats.org/officeDocument/2006/relationships/hyperlink" Target="https://information-visualizations-mturk-images.s3-us-west-1.amazonaws.com/Amazon+S3+Images/LINE1_NONE.png" TargetMode="External"/><Relationship Id="rId53" Type="http://schemas.openxmlformats.org/officeDocument/2006/relationships/hyperlink" Target="https://information-visualizations-mturk-images.s3-us-west-1.amazonaws.com/Amazon+S3+Images/LINE2_NONE.png" TargetMode="External"/><Relationship Id="rId58" Type="http://schemas.openxmlformats.org/officeDocument/2006/relationships/hyperlink" Target="https://information-visualizations-mturk-images.s3-us-west-1.amazonaws.com/Amazon+S3+Images/LINE2_NONE.png" TargetMode="External"/><Relationship Id="rId74" Type="http://schemas.openxmlformats.org/officeDocument/2006/relationships/hyperlink" Target="https://information-visualizations-mturk-images.s3-us-west-1.amazonaws.com/Amazon+S3+Images/PIE1_NONE.png" TargetMode="External"/><Relationship Id="rId79" Type="http://schemas.openxmlformats.org/officeDocument/2006/relationships/hyperlink" Target="https://information-visualizations-mturk-images.s3-us-west-1.amazonaws.com/Amazon+S3+Images/PIE1_NONE.png" TargetMode="External"/><Relationship Id="rId5" Type="http://schemas.openxmlformats.org/officeDocument/2006/relationships/hyperlink" Target="https://information-visualizations-mturk-images.s3-us-west-1.amazonaws.com/Amazon+S3+Images/BAR1_NONE.png" TargetMode="External"/><Relationship Id="rId90" Type="http://schemas.openxmlformats.org/officeDocument/2006/relationships/hyperlink" Target="https://information-visualizations-mturk-images.s3-us-west-1.amazonaws.com/Amazon+S3+Images/PIE2_NONE.png" TargetMode="External"/><Relationship Id="rId22" Type="http://schemas.openxmlformats.org/officeDocument/2006/relationships/hyperlink" Target="https://information-visualizations-mturk-images.s3-us-west-1.amazonaws.com/Amazon+S3+Images/BAR2_NONE.png" TargetMode="External"/><Relationship Id="rId27" Type="http://schemas.openxmlformats.org/officeDocument/2006/relationships/hyperlink" Target="https://information-visualizations-mturk-images.s3-us-west-1.amazonaws.com/Amazon+S3+Images/BAR2_NONE.png" TargetMode="External"/><Relationship Id="rId43" Type="http://schemas.openxmlformats.org/officeDocument/2006/relationships/hyperlink" Target="https://information-visualizations-mturk-images.s3-us-west-1.amazonaws.com/Amazon+S3+Images/LINE1_NONE.png" TargetMode="External"/><Relationship Id="rId48" Type="http://schemas.openxmlformats.org/officeDocument/2006/relationships/hyperlink" Target="https://information-visualizations-mturk-images.s3-us-west-1.amazonaws.com/Amazon+S3+Images/LINE1_NONE.png" TargetMode="External"/><Relationship Id="rId64" Type="http://schemas.openxmlformats.org/officeDocument/2006/relationships/hyperlink" Target="https://information-visualizations-mturk-images.s3-us-west-1.amazonaws.com/Amazon+S3+Images/LINE2_NONE.png" TargetMode="External"/><Relationship Id="rId69" Type="http://schemas.openxmlformats.org/officeDocument/2006/relationships/hyperlink" Target="https://information-visualizations-mturk-images.s3-us-west-1.amazonaws.com/Amazon+S3+Images/LINE2_NONE.png" TargetMode="External"/><Relationship Id="rId8" Type="http://schemas.openxmlformats.org/officeDocument/2006/relationships/hyperlink" Target="https://information-visualizations-mturk-images.s3-us-west-1.amazonaws.com/Amazon+S3+Images/BAR1_NONE.png" TargetMode="External"/><Relationship Id="rId51" Type="http://schemas.openxmlformats.org/officeDocument/2006/relationships/hyperlink" Target="https://information-visualizations-mturk-images.s3-us-west-1.amazonaws.com/Amazon+S3+Images/LINE1_NONE.png" TargetMode="External"/><Relationship Id="rId72" Type="http://schemas.openxmlformats.org/officeDocument/2006/relationships/hyperlink" Target="https://information-visualizations-mturk-images.s3-us-west-1.amazonaws.com/Amazon+S3+Images/PIE1_NONE.png" TargetMode="External"/><Relationship Id="rId80" Type="http://schemas.openxmlformats.org/officeDocument/2006/relationships/hyperlink" Target="https://information-visualizations-mturk-images.s3-us-west-1.amazonaws.com/Amazon+S3+Images/PIE1_NONE.png" TargetMode="External"/><Relationship Id="rId85" Type="http://schemas.openxmlformats.org/officeDocument/2006/relationships/hyperlink" Target="https://information-visualizations-mturk-images.s3-us-west-1.amazonaws.com/Amazon+S3+Images/PIE2_NONE.png" TargetMode="External"/><Relationship Id="rId93" Type="http://schemas.openxmlformats.org/officeDocument/2006/relationships/hyperlink" Target="https://information-visualizations-mturk-images.s3-us-west-1.amazonaws.com/Amazon+S3+Images/PIE2_NONE.png" TargetMode="External"/><Relationship Id="rId3" Type="http://schemas.openxmlformats.org/officeDocument/2006/relationships/hyperlink" Target="https://information-visualizations-mturk-images.s3-us-west-1.amazonaws.com/Amazon+S3+Images/BAR1_NONE.png" TargetMode="External"/><Relationship Id="rId12" Type="http://schemas.openxmlformats.org/officeDocument/2006/relationships/hyperlink" Target="https://information-visualizations-mturk-images.s3-us-west-1.amazonaws.com/Amazon+S3+Images/BAR1_NONE.png" TargetMode="External"/><Relationship Id="rId17" Type="http://schemas.openxmlformats.org/officeDocument/2006/relationships/hyperlink" Target="https://information-visualizations-mturk-images.s3-us-west-1.amazonaws.com/Amazon+S3+Images/BAR1_NONE.png" TargetMode="External"/><Relationship Id="rId25" Type="http://schemas.openxmlformats.org/officeDocument/2006/relationships/hyperlink" Target="https://information-visualizations-mturk-images.s3-us-west-1.amazonaws.com/Amazon+S3+Images/BAR2_NONE.png" TargetMode="External"/><Relationship Id="rId33" Type="http://schemas.openxmlformats.org/officeDocument/2006/relationships/hyperlink" Target="https://information-visualizations-mturk-images.s3-us-west-1.amazonaws.com/Amazon+S3+Images/BAR2_NONE.png" TargetMode="External"/><Relationship Id="rId38" Type="http://schemas.openxmlformats.org/officeDocument/2006/relationships/hyperlink" Target="https://information-visualizations-mturk-images.s3-us-west-1.amazonaws.com/Amazon+S3+Images/LINE1_NONE.png" TargetMode="External"/><Relationship Id="rId46" Type="http://schemas.openxmlformats.org/officeDocument/2006/relationships/hyperlink" Target="https://information-visualizations-mturk-images.s3-us-west-1.amazonaws.com/Amazon+S3+Images/LINE1_NONE.png" TargetMode="External"/><Relationship Id="rId59" Type="http://schemas.openxmlformats.org/officeDocument/2006/relationships/hyperlink" Target="https://information-visualizations-mturk-images.s3-us-west-1.amazonaws.com/Amazon+S3+Images/LINE2_NONE.png" TargetMode="External"/><Relationship Id="rId67" Type="http://schemas.openxmlformats.org/officeDocument/2006/relationships/hyperlink" Target="https://information-visualizations-mturk-images.s3-us-west-1.amazonaws.com/Amazon+S3+Images/LINE2_NONE.png" TargetMode="External"/><Relationship Id="rId20" Type="http://schemas.openxmlformats.org/officeDocument/2006/relationships/hyperlink" Target="https://information-visualizations-mturk-images.s3-us-west-1.amazonaws.com/Amazon+S3+Images/BAR2_NONE.png" TargetMode="External"/><Relationship Id="rId41" Type="http://schemas.openxmlformats.org/officeDocument/2006/relationships/hyperlink" Target="https://information-visualizations-mturk-images.s3-us-west-1.amazonaws.com/Amazon+S3+Images/LINE1_NONE.png" TargetMode="External"/><Relationship Id="rId54" Type="http://schemas.openxmlformats.org/officeDocument/2006/relationships/hyperlink" Target="https://information-visualizations-mturk-images.s3-us-west-1.amazonaws.com/Amazon+S3+Images/LINE2_NONE.png" TargetMode="External"/><Relationship Id="rId62" Type="http://schemas.openxmlformats.org/officeDocument/2006/relationships/hyperlink" Target="https://information-visualizations-mturk-images.s3-us-west-1.amazonaws.com/Amazon+S3+Images/LINE2_NONE.png" TargetMode="External"/><Relationship Id="rId70" Type="http://schemas.openxmlformats.org/officeDocument/2006/relationships/hyperlink" Target="https://information-visualizations-mturk-images.s3-us-west-1.amazonaws.com/Amazon+S3+Images/LINE2_NONE.png" TargetMode="External"/><Relationship Id="rId75" Type="http://schemas.openxmlformats.org/officeDocument/2006/relationships/hyperlink" Target="https://information-visualizations-mturk-images.s3-us-west-1.amazonaws.com/Amazon+S3+Images/PIE1_NONE.png" TargetMode="External"/><Relationship Id="rId83" Type="http://schemas.openxmlformats.org/officeDocument/2006/relationships/hyperlink" Target="https://information-visualizations-mturk-images.s3-us-west-1.amazonaws.com/Amazon+S3+Images/PIE2_NONE.png" TargetMode="External"/><Relationship Id="rId88" Type="http://schemas.openxmlformats.org/officeDocument/2006/relationships/hyperlink" Target="https://information-visualizations-mturk-images.s3-us-west-1.amazonaws.com/Amazon+S3+Images/PIE2_NONE.png" TargetMode="External"/><Relationship Id="rId91" Type="http://schemas.openxmlformats.org/officeDocument/2006/relationships/hyperlink" Target="https://information-visualizations-mturk-images.s3-us-west-1.amazonaws.com/Amazon+S3+Images/PIE2_NONE.png" TargetMode="External"/><Relationship Id="rId1" Type="http://schemas.openxmlformats.org/officeDocument/2006/relationships/hyperlink" Target="https://information-visualizations-mturk-images.s3-us-west-1.amazonaws.com/Amazon+S3+Images/BAR1_NONE.png" TargetMode="External"/><Relationship Id="rId6" Type="http://schemas.openxmlformats.org/officeDocument/2006/relationships/hyperlink" Target="https://information-visualizations-mturk-images.s3-us-west-1.amazonaws.com/Amazon+S3+Images/BAR1_NONE.png" TargetMode="External"/><Relationship Id="rId15" Type="http://schemas.openxmlformats.org/officeDocument/2006/relationships/hyperlink" Target="https://information-visualizations-mturk-images.s3-us-west-1.amazonaws.com/Amazon+S3+Images/BAR1_NONE.png" TargetMode="External"/><Relationship Id="rId23" Type="http://schemas.openxmlformats.org/officeDocument/2006/relationships/hyperlink" Target="https://information-visualizations-mturk-images.s3-us-west-1.amazonaws.com/Amazon+S3+Images/BAR2_NONE.png" TargetMode="External"/><Relationship Id="rId28" Type="http://schemas.openxmlformats.org/officeDocument/2006/relationships/hyperlink" Target="https://information-visualizations-mturk-images.s3-us-west-1.amazonaws.com/Amazon+S3+Images/BAR2_NONE.png" TargetMode="External"/><Relationship Id="rId36" Type="http://schemas.openxmlformats.org/officeDocument/2006/relationships/hyperlink" Target="https://information-visualizations-mturk-images.s3-us-west-1.amazonaws.com/Amazon+S3+Images/LINE1_NONE.png" TargetMode="External"/><Relationship Id="rId49" Type="http://schemas.openxmlformats.org/officeDocument/2006/relationships/hyperlink" Target="https://information-visualizations-mturk-images.s3-us-west-1.amazonaws.com/Amazon+S3+Images/LINE1_NONE.png" TargetMode="External"/><Relationship Id="rId57" Type="http://schemas.openxmlformats.org/officeDocument/2006/relationships/hyperlink" Target="https://information-visualizations-mturk-images.s3-us-west-1.amazonaws.com/Amazon+S3+Images/LINE2_NONE.png" TargetMode="External"/><Relationship Id="rId10" Type="http://schemas.openxmlformats.org/officeDocument/2006/relationships/hyperlink" Target="https://information-visualizations-mturk-images.s3-us-west-1.amazonaws.com/Amazon+S3+Images/BAR1_NONE.png" TargetMode="External"/><Relationship Id="rId31" Type="http://schemas.openxmlformats.org/officeDocument/2006/relationships/hyperlink" Target="https://information-visualizations-mturk-images.s3-us-west-1.amazonaws.com/Amazon+S3+Images/BAR2_NONE.png" TargetMode="External"/><Relationship Id="rId44" Type="http://schemas.openxmlformats.org/officeDocument/2006/relationships/hyperlink" Target="https://information-visualizations-mturk-images.s3-us-west-1.amazonaws.com/Amazon+S3+Images/LINE1_NONE.png" TargetMode="External"/><Relationship Id="rId52" Type="http://schemas.openxmlformats.org/officeDocument/2006/relationships/hyperlink" Target="https://information-visualizations-mturk-images.s3-us-west-1.amazonaws.com/Amazon+S3+Images/LINE1_NONE.png" TargetMode="External"/><Relationship Id="rId60" Type="http://schemas.openxmlformats.org/officeDocument/2006/relationships/hyperlink" Target="https://information-visualizations-mturk-images.s3-us-west-1.amazonaws.com/Amazon+S3+Images/LINE2_NONE.png" TargetMode="External"/><Relationship Id="rId65" Type="http://schemas.openxmlformats.org/officeDocument/2006/relationships/hyperlink" Target="https://information-visualizations-mturk-images.s3-us-west-1.amazonaws.com/Amazon+S3+Images/LINE2_NONE.png" TargetMode="External"/><Relationship Id="rId73" Type="http://schemas.openxmlformats.org/officeDocument/2006/relationships/hyperlink" Target="https://information-visualizations-mturk-images.s3-us-west-1.amazonaws.com/Amazon+S3+Images/PIE1_NONE.png" TargetMode="External"/><Relationship Id="rId78" Type="http://schemas.openxmlformats.org/officeDocument/2006/relationships/hyperlink" Target="https://information-visualizations-mturk-images.s3-us-west-1.amazonaws.com/Amazon+S3+Images/PIE1_NONE.png" TargetMode="External"/><Relationship Id="rId81" Type="http://schemas.openxmlformats.org/officeDocument/2006/relationships/hyperlink" Target="https://information-visualizations-mturk-images.s3-us-west-1.amazonaws.com/Amazon+S3+Images/PIE1_NONE.png" TargetMode="External"/><Relationship Id="rId86" Type="http://schemas.openxmlformats.org/officeDocument/2006/relationships/hyperlink" Target="https://information-visualizations-mturk-images.s3-us-west-1.amazonaws.com/Amazon+S3+Images/PIE2_NONE.png" TargetMode="External"/><Relationship Id="rId94" Type="http://schemas.openxmlformats.org/officeDocument/2006/relationships/hyperlink" Target="https://information-visualizations-mturk-images.s3-us-west-1.amazonaws.com/Amazon+S3+Images/PIE2_NONE.png" TargetMode="External"/><Relationship Id="rId4" Type="http://schemas.openxmlformats.org/officeDocument/2006/relationships/hyperlink" Target="https://information-visualizations-mturk-images.s3-us-west-1.amazonaws.com/Amazon+S3+Images/BAR1_NONE.png" TargetMode="External"/><Relationship Id="rId9" Type="http://schemas.openxmlformats.org/officeDocument/2006/relationships/hyperlink" Target="https://information-visualizations-mturk-images.s3-us-west-1.amazonaws.com/Amazon+S3+Images/BAR1_NONE.png" TargetMode="External"/><Relationship Id="rId13" Type="http://schemas.openxmlformats.org/officeDocument/2006/relationships/hyperlink" Target="https://information-visualizations-mturk-images.s3-us-west-1.amazonaws.com/Amazon+S3+Images/BAR1_NONE.png" TargetMode="External"/><Relationship Id="rId18" Type="http://schemas.openxmlformats.org/officeDocument/2006/relationships/hyperlink" Target="https://information-visualizations-mturk-images.s3-us-west-1.amazonaws.com/Amazon+S3+Images/BAR2_NONE.png" TargetMode="External"/><Relationship Id="rId39" Type="http://schemas.openxmlformats.org/officeDocument/2006/relationships/hyperlink" Target="https://information-visualizations-mturk-images.s3-us-west-1.amazonaws.com/Amazon+S3+Images/LINE1_NONE.png" TargetMode="External"/><Relationship Id="rId34" Type="http://schemas.openxmlformats.org/officeDocument/2006/relationships/hyperlink" Target="https://information-visualizations-mturk-images.s3-us-west-1.amazonaws.com/Amazon+S3+Images/LINE1_NONE.png" TargetMode="External"/><Relationship Id="rId50" Type="http://schemas.openxmlformats.org/officeDocument/2006/relationships/hyperlink" Target="https://information-visualizations-mturk-images.s3-us-west-1.amazonaws.com/Amazon+S3+Images/LINE1_NONE.png" TargetMode="External"/><Relationship Id="rId55" Type="http://schemas.openxmlformats.org/officeDocument/2006/relationships/hyperlink" Target="https://information-visualizations-mturk-images.s3-us-west-1.amazonaws.com/Amazon+S3+Images/LINE2_NONE.png" TargetMode="External"/><Relationship Id="rId76" Type="http://schemas.openxmlformats.org/officeDocument/2006/relationships/hyperlink" Target="https://information-visualizations-mturk-images.s3-us-west-1.amazonaws.com/Amazon+S3+Images/PIE1_NONE.png" TargetMode="External"/><Relationship Id="rId7" Type="http://schemas.openxmlformats.org/officeDocument/2006/relationships/hyperlink" Target="https://information-visualizations-mturk-images.s3-us-west-1.amazonaws.com/Amazon+S3+Images/BAR1_NONE.png" TargetMode="External"/><Relationship Id="rId71" Type="http://schemas.openxmlformats.org/officeDocument/2006/relationships/hyperlink" Target="https://information-visualizations-mturk-images.s3-us-west-1.amazonaws.com/Amazon+S3+Images/PIE1_NONE.png" TargetMode="External"/><Relationship Id="rId92" Type="http://schemas.openxmlformats.org/officeDocument/2006/relationships/hyperlink" Target="https://information-visualizations-mturk-images.s3-us-west-1.amazonaws.com/Amazon+S3+Images/PIE2_NONE.png" TargetMode="External"/><Relationship Id="rId2" Type="http://schemas.openxmlformats.org/officeDocument/2006/relationships/hyperlink" Target="https://information-visualizations-mturk-images.s3-us-west-1.amazonaws.com/Amazon+S3+Images/BAR1_NONE.png" TargetMode="External"/><Relationship Id="rId29" Type="http://schemas.openxmlformats.org/officeDocument/2006/relationships/hyperlink" Target="https://information-visualizations-mturk-images.s3-us-west-1.amazonaws.com/Amazon+S3+Images/BAR2_NONE.png" TargetMode="External"/><Relationship Id="rId24" Type="http://schemas.openxmlformats.org/officeDocument/2006/relationships/hyperlink" Target="https://information-visualizations-mturk-images.s3-us-west-1.amazonaws.com/Amazon+S3+Images/BAR2_NONE.png" TargetMode="External"/><Relationship Id="rId40" Type="http://schemas.openxmlformats.org/officeDocument/2006/relationships/hyperlink" Target="https://information-visualizations-mturk-images.s3-us-west-1.amazonaws.com/Amazon+S3+Images/LINE1_NONE.png" TargetMode="External"/><Relationship Id="rId45" Type="http://schemas.openxmlformats.org/officeDocument/2006/relationships/hyperlink" Target="https://information-visualizations-mturk-images.s3-us-west-1.amazonaws.com/Amazon+S3+Images/LINE1_NONE.png" TargetMode="External"/><Relationship Id="rId66" Type="http://schemas.openxmlformats.org/officeDocument/2006/relationships/hyperlink" Target="https://information-visualizations-mturk-images.s3-us-west-1.amazonaws.com/Amazon+S3+Images/LINE2_NONE.png" TargetMode="External"/><Relationship Id="rId87" Type="http://schemas.openxmlformats.org/officeDocument/2006/relationships/hyperlink" Target="https://information-visualizations-mturk-images.s3-us-west-1.amazonaws.com/Amazon+S3+Images/PIE2_NONE.png" TargetMode="External"/><Relationship Id="rId61" Type="http://schemas.openxmlformats.org/officeDocument/2006/relationships/hyperlink" Target="https://information-visualizations-mturk-images.s3-us-west-1.amazonaws.com/Amazon+S3+Images/LINE2_NONE.png" TargetMode="External"/><Relationship Id="rId82" Type="http://schemas.openxmlformats.org/officeDocument/2006/relationships/hyperlink" Target="https://information-visualizations-mturk-images.s3-us-west-1.amazonaws.com/Amazon+S3+Images/PIE2_NONE.png" TargetMode="External"/><Relationship Id="rId19" Type="http://schemas.openxmlformats.org/officeDocument/2006/relationships/hyperlink" Target="https://information-visualizations-mturk-images.s3-us-west-1.amazonaws.com/Amazon+S3+Images/BAR2_NONE.png" TargetMode="External"/><Relationship Id="rId14" Type="http://schemas.openxmlformats.org/officeDocument/2006/relationships/hyperlink" Target="https://information-visualizations-mturk-images.s3-us-west-1.amazonaws.com/Amazon+S3+Images/BAR1_NONE.png" TargetMode="External"/><Relationship Id="rId30" Type="http://schemas.openxmlformats.org/officeDocument/2006/relationships/hyperlink" Target="https://information-visualizations-mturk-images.s3-us-west-1.amazonaws.com/Amazon+S3+Images/BAR2_NONE.png" TargetMode="External"/><Relationship Id="rId35" Type="http://schemas.openxmlformats.org/officeDocument/2006/relationships/hyperlink" Target="https://information-visualizations-mturk-images.s3-us-west-1.amazonaws.com/Amazon+S3+Images/LINE1_NONE.png" TargetMode="External"/><Relationship Id="rId56" Type="http://schemas.openxmlformats.org/officeDocument/2006/relationships/hyperlink" Target="https://information-visualizations-mturk-images.s3-us-west-1.amazonaws.com/Amazon+S3+Images/LINE2_NONE.png" TargetMode="External"/><Relationship Id="rId77" Type="http://schemas.openxmlformats.org/officeDocument/2006/relationships/hyperlink" Target="https://information-visualizations-mturk-images.s3-us-west-1.amazonaws.com/Amazon+S3+Images/PIE1_NONE.pn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ormation-visualizations-mturk-images.s3-us-west-1.amazonaws.com/Amazon+S3+Images/BAR2_VALUE.png" TargetMode="External"/><Relationship Id="rId21" Type="http://schemas.openxmlformats.org/officeDocument/2006/relationships/hyperlink" Target="https://information-visualizations-mturk-images.s3-us-west-1.amazonaws.com/Amazon+S3+Images/BAR2_VALUE.png" TargetMode="External"/><Relationship Id="rId42" Type="http://schemas.openxmlformats.org/officeDocument/2006/relationships/hyperlink" Target="https://information-visualizations-mturk-images.s3-us-west-1.amazonaws.com/Amazon+S3+Images/LINE1_VALUE.png" TargetMode="External"/><Relationship Id="rId47" Type="http://schemas.openxmlformats.org/officeDocument/2006/relationships/hyperlink" Target="https://information-visualizations-mturk-images.s3-us-west-1.amazonaws.com/Amazon+S3+Images/LINE1_VALUE.png" TargetMode="External"/><Relationship Id="rId63" Type="http://schemas.openxmlformats.org/officeDocument/2006/relationships/hyperlink" Target="https://information-visualizations-mturk-images.s3-us-west-1.amazonaws.com/Amazon+S3+Images/LINE2_VALUE.png" TargetMode="External"/><Relationship Id="rId68" Type="http://schemas.openxmlformats.org/officeDocument/2006/relationships/hyperlink" Target="https://information-visualizations-mturk-images.s3-us-west-1.amazonaws.com/Amazon+S3+Images/LINE2_VALUE.png" TargetMode="External"/><Relationship Id="rId84" Type="http://schemas.openxmlformats.org/officeDocument/2006/relationships/hyperlink" Target="https://information-visualizations-mturk-images.s3-us-west-1.amazonaws.com/Amazon+S3+Images/PIE2_VALUE.png" TargetMode="External"/><Relationship Id="rId89" Type="http://schemas.openxmlformats.org/officeDocument/2006/relationships/hyperlink" Target="https://information-visualizations-mturk-images.s3-us-west-1.amazonaws.com/Amazon+S3+Images/PIE2_VALUE.png" TargetMode="External"/><Relationship Id="rId16" Type="http://schemas.openxmlformats.org/officeDocument/2006/relationships/hyperlink" Target="https://information-visualizations-mturk-images.s3-us-west-1.amazonaws.com/Amazon+S3+Images/BAR1_VALUE.png" TargetMode="External"/><Relationship Id="rId11" Type="http://schemas.openxmlformats.org/officeDocument/2006/relationships/hyperlink" Target="https://information-visualizations-mturk-images.s3-us-west-1.amazonaws.com/Amazon+S3+Images/BAR1_VALUE.png" TargetMode="External"/><Relationship Id="rId32" Type="http://schemas.openxmlformats.org/officeDocument/2006/relationships/hyperlink" Target="https://information-visualizations-mturk-images.s3-us-west-1.amazonaws.com/Amazon+S3+Images/BAR2_VALUE.png" TargetMode="External"/><Relationship Id="rId37" Type="http://schemas.openxmlformats.org/officeDocument/2006/relationships/hyperlink" Target="https://information-visualizations-mturk-images.s3-us-west-1.amazonaws.com/Amazon+S3+Images/LINE1_VALUE.png" TargetMode="External"/><Relationship Id="rId53" Type="http://schemas.openxmlformats.org/officeDocument/2006/relationships/hyperlink" Target="https://information-visualizations-mturk-images.s3-us-west-1.amazonaws.com/Amazon+S3+Images/LINE1_VALUE.png" TargetMode="External"/><Relationship Id="rId58" Type="http://schemas.openxmlformats.org/officeDocument/2006/relationships/hyperlink" Target="https://information-visualizations-mturk-images.s3-us-west-1.amazonaws.com/Amazon+S3+Images/LINE2_VALUE.png" TargetMode="External"/><Relationship Id="rId74" Type="http://schemas.openxmlformats.org/officeDocument/2006/relationships/hyperlink" Target="https://information-visualizations-mturk-images.s3-us-west-1.amazonaws.com/Amazon+S3+Images/PIE1_VALUE.png" TargetMode="External"/><Relationship Id="rId79" Type="http://schemas.openxmlformats.org/officeDocument/2006/relationships/hyperlink" Target="https://information-visualizations-mturk-images.s3-us-west-1.amazonaws.com/Amazon+S3+Images/PIE1_VALUE.png" TargetMode="External"/><Relationship Id="rId5" Type="http://schemas.openxmlformats.org/officeDocument/2006/relationships/hyperlink" Target="https://information-visualizations-mturk-images.s3-us-west-1.amazonaws.com/Amazon+S3+Images/BAR1_VALUE.png" TargetMode="External"/><Relationship Id="rId90" Type="http://schemas.openxmlformats.org/officeDocument/2006/relationships/hyperlink" Target="https://information-visualizations-mturk-images.s3-us-west-1.amazonaws.com/Amazon+S3+Images/PIE2_VALUE.png" TargetMode="External"/><Relationship Id="rId22" Type="http://schemas.openxmlformats.org/officeDocument/2006/relationships/hyperlink" Target="https://information-visualizations-mturk-images.s3-us-west-1.amazonaws.com/Amazon+S3+Images/BAR2_VALUE.png" TargetMode="External"/><Relationship Id="rId27" Type="http://schemas.openxmlformats.org/officeDocument/2006/relationships/hyperlink" Target="https://information-visualizations-mturk-images.s3-us-west-1.amazonaws.com/Amazon+S3+Images/BAR2_VALUE.png" TargetMode="External"/><Relationship Id="rId43" Type="http://schemas.openxmlformats.org/officeDocument/2006/relationships/hyperlink" Target="https://information-visualizations-mturk-images.s3-us-west-1.amazonaws.com/Amazon+S3+Images/LINE1_VALUE.png" TargetMode="External"/><Relationship Id="rId48" Type="http://schemas.openxmlformats.org/officeDocument/2006/relationships/hyperlink" Target="https://information-visualizations-mturk-images.s3-us-west-1.amazonaws.com/Amazon+S3+Images/LINE1_VALUE.png" TargetMode="External"/><Relationship Id="rId64" Type="http://schemas.openxmlformats.org/officeDocument/2006/relationships/hyperlink" Target="https://information-visualizations-mturk-images.s3-us-west-1.amazonaws.com/Amazon+S3+Images/LINE2_VALUE.png" TargetMode="External"/><Relationship Id="rId69" Type="http://schemas.openxmlformats.org/officeDocument/2006/relationships/hyperlink" Target="https://information-visualizations-mturk-images.s3-us-west-1.amazonaws.com/Amazon+S3+Images/LINE2_VALUE.png" TargetMode="External"/><Relationship Id="rId8" Type="http://schemas.openxmlformats.org/officeDocument/2006/relationships/hyperlink" Target="https://information-visualizations-mturk-images.s3-us-west-1.amazonaws.com/Amazon+S3+Images/BAR1_VALUE.png" TargetMode="External"/><Relationship Id="rId51" Type="http://schemas.openxmlformats.org/officeDocument/2006/relationships/hyperlink" Target="https://information-visualizations-mturk-images.s3-us-west-1.amazonaws.com/Amazon+S3+Images/LINE1_VALUE.png" TargetMode="External"/><Relationship Id="rId72" Type="http://schemas.openxmlformats.org/officeDocument/2006/relationships/hyperlink" Target="https://information-visualizations-mturk-images.s3-us-west-1.amazonaws.com/Amazon+S3+Images/PIE1_VALUE.png" TargetMode="External"/><Relationship Id="rId80" Type="http://schemas.openxmlformats.org/officeDocument/2006/relationships/hyperlink" Target="https://information-visualizations-mturk-images.s3-us-west-1.amazonaws.com/Amazon+S3+Images/PIE1_VALUE.png" TargetMode="External"/><Relationship Id="rId85" Type="http://schemas.openxmlformats.org/officeDocument/2006/relationships/hyperlink" Target="https://information-visualizations-mturk-images.s3-us-west-1.amazonaws.com/Amazon+S3+Images/PIE2_VALUE.png" TargetMode="External"/><Relationship Id="rId93" Type="http://schemas.openxmlformats.org/officeDocument/2006/relationships/hyperlink" Target="https://information-visualizations-mturk-images.s3-us-west-1.amazonaws.com/Amazon+S3+Images/PIE2_VALUE.png" TargetMode="External"/><Relationship Id="rId3" Type="http://schemas.openxmlformats.org/officeDocument/2006/relationships/hyperlink" Target="https://information-visualizations-mturk-images.s3-us-west-1.amazonaws.com/Amazon+S3+Images/BAR1_VALUE.png" TargetMode="External"/><Relationship Id="rId12" Type="http://schemas.openxmlformats.org/officeDocument/2006/relationships/hyperlink" Target="https://information-visualizations-mturk-images.s3-us-west-1.amazonaws.com/Amazon+S3+Images/BAR1_VALUE.png" TargetMode="External"/><Relationship Id="rId17" Type="http://schemas.openxmlformats.org/officeDocument/2006/relationships/hyperlink" Target="https://information-visualizations-mturk-images.s3-us-west-1.amazonaws.com/Amazon+S3+Images/BAR1_VALUE.png" TargetMode="External"/><Relationship Id="rId25" Type="http://schemas.openxmlformats.org/officeDocument/2006/relationships/hyperlink" Target="https://information-visualizations-mturk-images.s3-us-west-1.amazonaws.com/Amazon+S3+Images/BAR2_VALUE.png" TargetMode="External"/><Relationship Id="rId33" Type="http://schemas.openxmlformats.org/officeDocument/2006/relationships/hyperlink" Target="https://information-visualizations-mturk-images.s3-us-west-1.amazonaws.com/Amazon+S3+Images/BAR2_VALUE.png" TargetMode="External"/><Relationship Id="rId38" Type="http://schemas.openxmlformats.org/officeDocument/2006/relationships/hyperlink" Target="https://information-visualizations-mturk-images.s3-us-west-1.amazonaws.com/Amazon+S3+Images/LINE1_VALUE.png" TargetMode="External"/><Relationship Id="rId46" Type="http://schemas.openxmlformats.org/officeDocument/2006/relationships/hyperlink" Target="https://information-visualizations-mturk-images.s3-us-west-1.amazonaws.com/Amazon+S3+Images/LINE1_VALUE.png" TargetMode="External"/><Relationship Id="rId59" Type="http://schemas.openxmlformats.org/officeDocument/2006/relationships/hyperlink" Target="https://information-visualizations-mturk-images.s3-us-west-1.amazonaws.com/Amazon+S3+Images/LINE2_VALUE.png" TargetMode="External"/><Relationship Id="rId67" Type="http://schemas.openxmlformats.org/officeDocument/2006/relationships/hyperlink" Target="https://information-visualizations-mturk-images.s3-us-west-1.amazonaws.com/Amazon+S3+Images/LINE2_VALUE.png" TargetMode="External"/><Relationship Id="rId20" Type="http://schemas.openxmlformats.org/officeDocument/2006/relationships/hyperlink" Target="https://information-visualizations-mturk-images.s3-us-west-1.amazonaws.com/Amazon+S3+Images/BAR2_VALUE.png" TargetMode="External"/><Relationship Id="rId41" Type="http://schemas.openxmlformats.org/officeDocument/2006/relationships/hyperlink" Target="https://information-visualizations-mturk-images.s3-us-west-1.amazonaws.com/Amazon+S3+Images/LINE1_VALUE.png" TargetMode="External"/><Relationship Id="rId54" Type="http://schemas.openxmlformats.org/officeDocument/2006/relationships/hyperlink" Target="https://information-visualizations-mturk-images.s3-us-west-1.amazonaws.com/Amazon+S3+Images/LINE1_VALUE.png" TargetMode="External"/><Relationship Id="rId62" Type="http://schemas.openxmlformats.org/officeDocument/2006/relationships/hyperlink" Target="https://information-visualizations-mturk-images.s3-us-west-1.amazonaws.com/Amazon+S3+Images/LINE2_VALUE.png" TargetMode="External"/><Relationship Id="rId70" Type="http://schemas.openxmlformats.org/officeDocument/2006/relationships/hyperlink" Target="https://information-visualizations-mturk-images.s3-us-west-1.amazonaws.com/Amazon+S3+Images/PIE1_VALUE.png" TargetMode="External"/><Relationship Id="rId75" Type="http://schemas.openxmlformats.org/officeDocument/2006/relationships/hyperlink" Target="https://information-visualizations-mturk-images.s3-us-west-1.amazonaws.com/Amazon+S3+Images/PIE1_VALUE.png" TargetMode="External"/><Relationship Id="rId83" Type="http://schemas.openxmlformats.org/officeDocument/2006/relationships/hyperlink" Target="https://information-visualizations-mturk-images.s3-us-west-1.amazonaws.com/Amazon+S3+Images/PIE2_VALUE.png" TargetMode="External"/><Relationship Id="rId88" Type="http://schemas.openxmlformats.org/officeDocument/2006/relationships/hyperlink" Target="https://information-visualizations-mturk-images.s3-us-west-1.amazonaws.com/Amazon+S3+Images/PIE2_VALUE.png" TargetMode="External"/><Relationship Id="rId91" Type="http://schemas.openxmlformats.org/officeDocument/2006/relationships/hyperlink" Target="https://information-visualizations-mturk-images.s3-us-west-1.amazonaws.com/Amazon+S3+Images/PIE2_VALUE.png" TargetMode="External"/><Relationship Id="rId1" Type="http://schemas.openxmlformats.org/officeDocument/2006/relationships/hyperlink" Target="https://information-visualizations-mturk-images.s3-us-west-1.amazonaws.com/Amazon+S3+Images/BAR1_VALUE.png" TargetMode="External"/><Relationship Id="rId6" Type="http://schemas.openxmlformats.org/officeDocument/2006/relationships/hyperlink" Target="https://information-visualizations-mturk-images.s3-us-west-1.amazonaws.com/Amazon+S3+Images/BAR1_VALUE.png" TargetMode="External"/><Relationship Id="rId15" Type="http://schemas.openxmlformats.org/officeDocument/2006/relationships/hyperlink" Target="https://information-visualizations-mturk-images.s3-us-west-1.amazonaws.com/Amazon+S3+Images/BAR1_VALUE.png" TargetMode="External"/><Relationship Id="rId23" Type="http://schemas.openxmlformats.org/officeDocument/2006/relationships/hyperlink" Target="https://information-visualizations-mturk-images.s3-us-west-1.amazonaws.com/Amazon+S3+Images/BAR2_VALUE.png" TargetMode="External"/><Relationship Id="rId28" Type="http://schemas.openxmlformats.org/officeDocument/2006/relationships/hyperlink" Target="https://information-visualizations-mturk-images.s3-us-west-1.amazonaws.com/Amazon+S3+Images/BAR2_VALUE.png" TargetMode="External"/><Relationship Id="rId36" Type="http://schemas.openxmlformats.org/officeDocument/2006/relationships/hyperlink" Target="https://information-visualizations-mturk-images.s3-us-west-1.amazonaws.com/Amazon+S3+Images/BAR2_VALUE.png" TargetMode="External"/><Relationship Id="rId49" Type="http://schemas.openxmlformats.org/officeDocument/2006/relationships/hyperlink" Target="https://information-visualizations-mturk-images.s3-us-west-1.amazonaws.com/Amazon+S3+Images/LINE1_VALUE.png" TargetMode="External"/><Relationship Id="rId57" Type="http://schemas.openxmlformats.org/officeDocument/2006/relationships/hyperlink" Target="https://information-visualizations-mturk-images.s3-us-west-1.amazonaws.com/Amazon+S3+Images/LINE2_VALUE.png" TargetMode="External"/><Relationship Id="rId10" Type="http://schemas.openxmlformats.org/officeDocument/2006/relationships/hyperlink" Target="https://information-visualizations-mturk-images.s3-us-west-1.amazonaws.com/Amazon+S3+Images/BAR1_VALUE.png" TargetMode="External"/><Relationship Id="rId31" Type="http://schemas.openxmlformats.org/officeDocument/2006/relationships/hyperlink" Target="https://information-visualizations-mturk-images.s3-us-west-1.amazonaws.com/Amazon+S3+Images/BAR2_VALUE.png" TargetMode="External"/><Relationship Id="rId44" Type="http://schemas.openxmlformats.org/officeDocument/2006/relationships/hyperlink" Target="https://information-visualizations-mturk-images.s3-us-west-1.amazonaws.com/Amazon+S3+Images/LINE1_VALUE.png" TargetMode="External"/><Relationship Id="rId52" Type="http://schemas.openxmlformats.org/officeDocument/2006/relationships/hyperlink" Target="https://information-visualizations-mturk-images.s3-us-west-1.amazonaws.com/Amazon+S3+Images/LINE1_VALUE.png" TargetMode="External"/><Relationship Id="rId60" Type="http://schemas.openxmlformats.org/officeDocument/2006/relationships/hyperlink" Target="https://information-visualizations-mturk-images.s3-us-west-1.amazonaws.com/Amazon+S3+Images/LINE2_VALUE.png" TargetMode="External"/><Relationship Id="rId65" Type="http://schemas.openxmlformats.org/officeDocument/2006/relationships/hyperlink" Target="https://information-visualizations-mturk-images.s3-us-west-1.amazonaws.com/Amazon+S3+Images/LINE2_VALUE.png" TargetMode="External"/><Relationship Id="rId73" Type="http://schemas.openxmlformats.org/officeDocument/2006/relationships/hyperlink" Target="https://information-visualizations-mturk-images.s3-us-west-1.amazonaws.com/Amazon+S3+Images/PIE1_VALUE.png" TargetMode="External"/><Relationship Id="rId78" Type="http://schemas.openxmlformats.org/officeDocument/2006/relationships/hyperlink" Target="https://information-visualizations-mturk-images.s3-us-west-1.amazonaws.com/Amazon+S3+Images/PIE1_VALUE.png" TargetMode="External"/><Relationship Id="rId81" Type="http://schemas.openxmlformats.org/officeDocument/2006/relationships/hyperlink" Target="https://information-visualizations-mturk-images.s3-us-west-1.amazonaws.com/Amazon+S3+Images/PIE1_VALUE.png" TargetMode="External"/><Relationship Id="rId86" Type="http://schemas.openxmlformats.org/officeDocument/2006/relationships/hyperlink" Target="https://information-visualizations-mturk-images.s3-us-west-1.amazonaws.com/Amazon+S3+Images/PIE2_VALUE.png" TargetMode="External"/><Relationship Id="rId94" Type="http://schemas.openxmlformats.org/officeDocument/2006/relationships/hyperlink" Target="https://information-visualizations-mturk-images.s3-us-west-1.amazonaws.com/Amazon+S3+Images/PIE2_VALUE.png" TargetMode="External"/><Relationship Id="rId4" Type="http://schemas.openxmlformats.org/officeDocument/2006/relationships/hyperlink" Target="https://information-visualizations-mturk-images.s3-us-west-1.amazonaws.com/Amazon+S3+Images/BAR1_VALUE.png" TargetMode="External"/><Relationship Id="rId9" Type="http://schemas.openxmlformats.org/officeDocument/2006/relationships/hyperlink" Target="https://information-visualizations-mturk-images.s3-us-west-1.amazonaws.com/Amazon+S3+Images/BAR1_VALUE.png" TargetMode="External"/><Relationship Id="rId13" Type="http://schemas.openxmlformats.org/officeDocument/2006/relationships/hyperlink" Target="https://information-visualizations-mturk-images.s3-us-west-1.amazonaws.com/Amazon+S3+Images/BAR1_VALUE.png" TargetMode="External"/><Relationship Id="rId18" Type="http://schemas.openxmlformats.org/officeDocument/2006/relationships/hyperlink" Target="https://information-visualizations-mturk-images.s3-us-west-1.amazonaws.com/Amazon+S3+Images/BAR1_VALUE.png" TargetMode="External"/><Relationship Id="rId39" Type="http://schemas.openxmlformats.org/officeDocument/2006/relationships/hyperlink" Target="https://information-visualizations-mturk-images.s3-us-west-1.amazonaws.com/Amazon+S3+Images/LINE1_VALUE.png" TargetMode="External"/><Relationship Id="rId34" Type="http://schemas.openxmlformats.org/officeDocument/2006/relationships/hyperlink" Target="https://information-visualizations-mturk-images.s3-us-west-1.amazonaws.com/Amazon+S3+Images/BAR2_VALUE.png" TargetMode="External"/><Relationship Id="rId50" Type="http://schemas.openxmlformats.org/officeDocument/2006/relationships/hyperlink" Target="https://information-visualizations-mturk-images.s3-us-west-1.amazonaws.com/Amazon+S3+Images/LINE1_VALUE.png" TargetMode="External"/><Relationship Id="rId55" Type="http://schemas.openxmlformats.org/officeDocument/2006/relationships/hyperlink" Target="https://information-visualizations-mturk-images.s3-us-west-1.amazonaws.com/Amazon+S3+Images/LINE2_VALUE.png" TargetMode="External"/><Relationship Id="rId76" Type="http://schemas.openxmlformats.org/officeDocument/2006/relationships/hyperlink" Target="https://information-visualizations-mturk-images.s3-us-west-1.amazonaws.com/Amazon+S3+Images/PIE1_VALUE.png" TargetMode="External"/><Relationship Id="rId7" Type="http://schemas.openxmlformats.org/officeDocument/2006/relationships/hyperlink" Target="https://information-visualizations-mturk-images.s3-us-west-1.amazonaws.com/Amazon+S3+Images/BAR1_VALUE.png" TargetMode="External"/><Relationship Id="rId71" Type="http://schemas.openxmlformats.org/officeDocument/2006/relationships/hyperlink" Target="https://information-visualizations-mturk-images.s3-us-west-1.amazonaws.com/Amazon+S3+Images/PIE1_VALUE.png" TargetMode="External"/><Relationship Id="rId92" Type="http://schemas.openxmlformats.org/officeDocument/2006/relationships/hyperlink" Target="https://information-visualizations-mturk-images.s3-us-west-1.amazonaws.com/Amazon+S3+Images/PIE2_VALUE.png" TargetMode="External"/><Relationship Id="rId2" Type="http://schemas.openxmlformats.org/officeDocument/2006/relationships/hyperlink" Target="https://information-visualizations-mturk-images.s3-us-west-1.amazonaws.com/Amazon+S3+Images/BAR1_VALUE.png" TargetMode="External"/><Relationship Id="rId29" Type="http://schemas.openxmlformats.org/officeDocument/2006/relationships/hyperlink" Target="https://information-visualizations-mturk-images.s3-us-west-1.amazonaws.com/Amazon+S3+Images/BAR2_VALUE.png" TargetMode="External"/><Relationship Id="rId24" Type="http://schemas.openxmlformats.org/officeDocument/2006/relationships/hyperlink" Target="https://information-visualizations-mturk-images.s3-us-west-1.amazonaws.com/Amazon+S3+Images/BAR2_VALUE.png" TargetMode="External"/><Relationship Id="rId40" Type="http://schemas.openxmlformats.org/officeDocument/2006/relationships/hyperlink" Target="https://information-visualizations-mturk-images.s3-us-west-1.amazonaws.com/Amazon+S3+Images/LINE1_VALUE.png" TargetMode="External"/><Relationship Id="rId45" Type="http://schemas.openxmlformats.org/officeDocument/2006/relationships/hyperlink" Target="https://information-visualizations-mturk-images.s3-us-west-1.amazonaws.com/Amazon+S3+Images/LINE1_VALUE.png" TargetMode="External"/><Relationship Id="rId66" Type="http://schemas.openxmlformats.org/officeDocument/2006/relationships/hyperlink" Target="https://information-visualizations-mturk-images.s3-us-west-1.amazonaws.com/Amazon+S3+Images/LINE2_VALUE.png" TargetMode="External"/><Relationship Id="rId87" Type="http://schemas.openxmlformats.org/officeDocument/2006/relationships/hyperlink" Target="https://information-visualizations-mturk-images.s3-us-west-1.amazonaws.com/Amazon+S3+Images/PIE2_VALUE.png" TargetMode="External"/><Relationship Id="rId61" Type="http://schemas.openxmlformats.org/officeDocument/2006/relationships/hyperlink" Target="https://information-visualizations-mturk-images.s3-us-west-1.amazonaws.com/Amazon+S3+Images/LINE2_VALUE.png" TargetMode="External"/><Relationship Id="rId82" Type="http://schemas.openxmlformats.org/officeDocument/2006/relationships/hyperlink" Target="https://information-visualizations-mturk-images.s3-us-west-1.amazonaws.com/Amazon+S3+Images/PIE2_VALUE.png" TargetMode="External"/><Relationship Id="rId19" Type="http://schemas.openxmlformats.org/officeDocument/2006/relationships/hyperlink" Target="https://information-visualizations-mturk-images.s3-us-west-1.amazonaws.com/Amazon+S3+Images/BAR1_VALUE.png" TargetMode="External"/><Relationship Id="rId14" Type="http://schemas.openxmlformats.org/officeDocument/2006/relationships/hyperlink" Target="https://information-visualizations-mturk-images.s3-us-west-1.amazonaws.com/Amazon+S3+Images/BAR1_VALUE.png" TargetMode="External"/><Relationship Id="rId30" Type="http://schemas.openxmlformats.org/officeDocument/2006/relationships/hyperlink" Target="https://information-visualizations-mturk-images.s3-us-west-1.amazonaws.com/Amazon+S3+Images/BAR2_VALUE.png" TargetMode="External"/><Relationship Id="rId35" Type="http://schemas.openxmlformats.org/officeDocument/2006/relationships/hyperlink" Target="https://information-visualizations-mturk-images.s3-us-west-1.amazonaws.com/Amazon+S3+Images/BAR2_VALUE.png" TargetMode="External"/><Relationship Id="rId56" Type="http://schemas.openxmlformats.org/officeDocument/2006/relationships/hyperlink" Target="https://information-visualizations-mturk-images.s3-us-west-1.amazonaws.com/Amazon+S3+Images/LINE2_VALUE.png" TargetMode="External"/><Relationship Id="rId77" Type="http://schemas.openxmlformats.org/officeDocument/2006/relationships/hyperlink" Target="https://information-visualizations-mturk-images.s3-us-west-1.amazonaws.com/Amazon+S3+Images/PIE1_VALUE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rmation-visualizations-mturk-images.s3-us-west-1.amazonaws.com/Amazon+S3+Images/BAR1_AVERAGE.png" TargetMode="External"/><Relationship Id="rId299" Type="http://schemas.openxmlformats.org/officeDocument/2006/relationships/hyperlink" Target="https://information-visualizations-mturk-images.s3-us-west-1.amazonaws.com/Amazon+S3+Images/LINE1_VALUE.png" TargetMode="External"/><Relationship Id="rId21" Type="http://schemas.openxmlformats.org/officeDocument/2006/relationships/hyperlink" Target="https://information-visualizations-mturk-images.s3-us-west-1.amazonaws.com/Amazon+S3+Images/LINE2_LINE.png" TargetMode="External"/><Relationship Id="rId63" Type="http://schemas.openxmlformats.org/officeDocument/2006/relationships/hyperlink" Target="https://information-visualizations-mturk-images.s3-us-west-1.amazonaws.com/Amazon+S3+Images/LINE1_NONE.png" TargetMode="External"/><Relationship Id="rId159" Type="http://schemas.openxmlformats.org/officeDocument/2006/relationships/hyperlink" Target="https://information-visualizations-mturk-images.s3-us-west-1.amazonaws.com/Amazon+S3+Images/LINE1_AVERAGE.png" TargetMode="External"/><Relationship Id="rId324" Type="http://schemas.openxmlformats.org/officeDocument/2006/relationships/hyperlink" Target="https://information-visualizations-mturk-images.s3-us-west-1.amazonaws.com/Amazon+S3+Images/BAR1_AVERAGE.png" TargetMode="External"/><Relationship Id="rId366" Type="http://schemas.openxmlformats.org/officeDocument/2006/relationships/hyperlink" Target="https://information-visualizations-mturk-images.s3-us-west-1.amazonaws.com/Amazon+S3+Images/LINE1_AVERAGE.png" TargetMode="External"/><Relationship Id="rId170" Type="http://schemas.openxmlformats.org/officeDocument/2006/relationships/hyperlink" Target="https://information-visualizations-mturk-images.s3-us-west-1.amazonaws.com/Amazon+S3+Images/LINE1_LINE.png" TargetMode="External"/><Relationship Id="rId226" Type="http://schemas.openxmlformats.org/officeDocument/2006/relationships/hyperlink" Target="https://information-visualizations-mturk-images.s3-us-west-1.amazonaws.com/Amazon+S3+Images/BAR1_LINE.png" TargetMode="External"/><Relationship Id="rId433" Type="http://schemas.openxmlformats.org/officeDocument/2006/relationships/hyperlink" Target="https://information-visualizations-mturk-images.s3-us-west-1.amazonaws.com/Amazon+S3+Images/LINE1_VALUE.png" TargetMode="External"/><Relationship Id="rId268" Type="http://schemas.openxmlformats.org/officeDocument/2006/relationships/hyperlink" Target="https://information-visualizations-mturk-images.s3-us-west-1.amazonaws.com/Amazon+S3+Images/LINE1_NONE.png" TargetMode="External"/><Relationship Id="rId32" Type="http://schemas.openxmlformats.org/officeDocument/2006/relationships/hyperlink" Target="https://information-visualizations-mturk-images.s3-us-west-1.amazonaws.com/Amazon+S3+Images/LINE2_AVERAGE.png" TargetMode="External"/><Relationship Id="rId74" Type="http://schemas.openxmlformats.org/officeDocument/2006/relationships/hyperlink" Target="https://information-visualizations-mturk-images.s3-us-west-1.amazonaws.com/Amazon+S3+Images/LINE2_NONE.png" TargetMode="External"/><Relationship Id="rId128" Type="http://schemas.openxmlformats.org/officeDocument/2006/relationships/hyperlink" Target="https://information-visualizations-mturk-images.s3-us-west-1.amazonaws.com/Amazon+S3+Images/LINE2_DOT.png" TargetMode="External"/><Relationship Id="rId335" Type="http://schemas.openxmlformats.org/officeDocument/2006/relationships/hyperlink" Target="https://information-visualizations-mturk-images.s3-us-west-1.amazonaws.com/Amazon+S3+Images/BAR2_VALUE.png" TargetMode="External"/><Relationship Id="rId377" Type="http://schemas.openxmlformats.org/officeDocument/2006/relationships/hyperlink" Target="https://information-visualizations-mturk-images.s3-us-west-1.amazonaws.com/Amazon+S3+Images/BAR1_LINE.png" TargetMode="External"/><Relationship Id="rId5" Type="http://schemas.openxmlformats.org/officeDocument/2006/relationships/hyperlink" Target="https://information-visualizations-mturk-images.s3-us-west-1.amazonaws.com/Amazon+S3+Images/BAR1_LINE.png" TargetMode="External"/><Relationship Id="rId181" Type="http://schemas.openxmlformats.org/officeDocument/2006/relationships/hyperlink" Target="https://information-visualizations-mturk-images.s3-us-west-1.amazonaws.com/Amazon+S3+Images/BAR2_AVERAGE.png" TargetMode="External"/><Relationship Id="rId237" Type="http://schemas.openxmlformats.org/officeDocument/2006/relationships/hyperlink" Target="https://information-visualizations-mturk-images.s3-us-west-1.amazonaws.com/Amazon+S3+Images/BAR1_VALUE.png" TargetMode="External"/><Relationship Id="rId402" Type="http://schemas.openxmlformats.org/officeDocument/2006/relationships/hyperlink" Target="https://information-visualizations-mturk-images.s3-us-west-1.amazonaws.com/Amazon+S3+Images/LINE1_DOT.png" TargetMode="External"/><Relationship Id="rId279" Type="http://schemas.openxmlformats.org/officeDocument/2006/relationships/hyperlink" Target="https://information-visualizations-mturk-images.s3-us-west-1.amazonaws.com/Amazon+S3+Images/PIE2_DOT.png" TargetMode="External"/><Relationship Id="rId444" Type="http://schemas.openxmlformats.org/officeDocument/2006/relationships/hyperlink" Target="https://information-visualizations-mturk-images.s3-us-west-1.amazonaws.com/Amazon+S3+Images/BAR1_DOT.png" TargetMode="External"/><Relationship Id="rId43" Type="http://schemas.openxmlformats.org/officeDocument/2006/relationships/hyperlink" Target="https://information-visualizations-mturk-images.s3-us-west-1.amazonaws.com/Amazon+S3+Images/PIE2_NONE.png" TargetMode="External"/><Relationship Id="rId139" Type="http://schemas.openxmlformats.org/officeDocument/2006/relationships/hyperlink" Target="https://information-visualizations-mturk-images.s3-us-west-1.amazonaws.com/Amazon+S3+Images/BAR2_VALUE.png" TargetMode="External"/><Relationship Id="rId290" Type="http://schemas.openxmlformats.org/officeDocument/2006/relationships/hyperlink" Target="https://information-visualizations-mturk-images.s3-us-west-1.amazonaws.com/Amazon+S3+Images/PIE2_LINE.png" TargetMode="External"/><Relationship Id="rId304" Type="http://schemas.openxmlformats.org/officeDocument/2006/relationships/hyperlink" Target="https://information-visualizations-mturk-images.s3-us-west-1.amazonaws.com/Amazon+S3+Images/BAR1_VALUE.png" TargetMode="External"/><Relationship Id="rId346" Type="http://schemas.openxmlformats.org/officeDocument/2006/relationships/hyperlink" Target="https://information-visualizations-mturk-images.s3-us-west-1.amazonaws.com/Amazon+S3+Images/LINE1_NONE.png" TargetMode="External"/><Relationship Id="rId388" Type="http://schemas.openxmlformats.org/officeDocument/2006/relationships/hyperlink" Target="https://information-visualizations-mturk-images.s3-us-west-1.amazonaws.com/Amazon+S3+Images/LINE2_VALUE.png" TargetMode="External"/><Relationship Id="rId85" Type="http://schemas.openxmlformats.org/officeDocument/2006/relationships/hyperlink" Target="https://information-visualizations-mturk-images.s3-us-west-1.amazonaws.com/Amazon+S3+Images/PIE1_LINE.png" TargetMode="External"/><Relationship Id="rId150" Type="http://schemas.openxmlformats.org/officeDocument/2006/relationships/hyperlink" Target="https://information-visualizations-mturk-images.s3-us-west-1.amazonaws.com/Amazon+S3+Images/LINE1_DOT.png" TargetMode="External"/><Relationship Id="rId192" Type="http://schemas.openxmlformats.org/officeDocument/2006/relationships/hyperlink" Target="https://information-visualizations-mturk-images.s3-us-west-1.amazonaws.com/Amazon+S3+Images/BAR2_AVERAGE.png" TargetMode="External"/><Relationship Id="rId206" Type="http://schemas.openxmlformats.org/officeDocument/2006/relationships/hyperlink" Target="https://information-visualizations-mturk-images.s3-us-west-1.amazonaws.com/Amazon+S3+Images/LINE2_LINE.png" TargetMode="External"/><Relationship Id="rId413" Type="http://schemas.openxmlformats.org/officeDocument/2006/relationships/hyperlink" Target="https://information-visualizations-mturk-images.s3-us-west-1.amazonaws.com/Amazon+S3+Images/LINE1_DOT.png" TargetMode="External"/><Relationship Id="rId248" Type="http://schemas.openxmlformats.org/officeDocument/2006/relationships/hyperlink" Target="https://information-visualizations-mturk-images.s3-us-west-1.amazonaws.com/Amazon+S3+Images/PIE1_NONE.png" TargetMode="External"/><Relationship Id="rId12" Type="http://schemas.openxmlformats.org/officeDocument/2006/relationships/hyperlink" Target="https://information-visualizations-mturk-images.s3-us-west-1.amazonaws.com/Amazon+S3+Images/BAR1_VALUE.png" TargetMode="External"/><Relationship Id="rId108" Type="http://schemas.openxmlformats.org/officeDocument/2006/relationships/hyperlink" Target="https://information-visualizations-mturk-images.s3-us-west-1.amazonaws.com/Amazon+S3+Images/LINE1_VALUE.png" TargetMode="External"/><Relationship Id="rId315" Type="http://schemas.openxmlformats.org/officeDocument/2006/relationships/hyperlink" Target="https://information-visualizations-mturk-images.s3-us-west-1.amazonaws.com/Amazon+S3+Images/LINE1_AVERAGE.png" TargetMode="External"/><Relationship Id="rId357" Type="http://schemas.openxmlformats.org/officeDocument/2006/relationships/hyperlink" Target="https://information-visualizations-mturk-images.s3-us-west-1.amazonaws.com/Amazon+S3+Images/LINE1_AVERAGE.png" TargetMode="External"/><Relationship Id="rId54" Type="http://schemas.openxmlformats.org/officeDocument/2006/relationships/hyperlink" Target="https://information-visualizations-mturk-images.s3-us-west-1.amazonaws.com/Amazon+S3+Images/LINE1_DOT.png" TargetMode="External"/><Relationship Id="rId96" Type="http://schemas.openxmlformats.org/officeDocument/2006/relationships/hyperlink" Target="https://information-visualizations-mturk-images.s3-us-west-1.amazonaws.com/Amazon+S3+Images/PIE2_DOT.png" TargetMode="External"/><Relationship Id="rId161" Type="http://schemas.openxmlformats.org/officeDocument/2006/relationships/hyperlink" Target="https://information-visualizations-mturk-images.s3-us-west-1.amazonaws.com/Amazon+S3+Images/LINE1_VALUE.png" TargetMode="External"/><Relationship Id="rId217" Type="http://schemas.openxmlformats.org/officeDocument/2006/relationships/hyperlink" Target="https://information-visualizations-mturk-images.s3-us-west-1.amazonaws.com/Amazon+S3+Images/BAR2_NONE.png" TargetMode="External"/><Relationship Id="rId399" Type="http://schemas.openxmlformats.org/officeDocument/2006/relationships/hyperlink" Target="https://information-visualizations-mturk-images.s3-us-west-1.amazonaws.com/Amazon+S3+Images/LINE2_AVERAGE.png" TargetMode="External"/><Relationship Id="rId259" Type="http://schemas.openxmlformats.org/officeDocument/2006/relationships/hyperlink" Target="https://information-visualizations-mturk-images.s3-us-west-1.amazonaws.com/Amazon+S3+Images/LINE1_DOT.png" TargetMode="External"/><Relationship Id="rId424" Type="http://schemas.openxmlformats.org/officeDocument/2006/relationships/hyperlink" Target="https://information-visualizations-mturk-images.s3-us-west-1.amazonaws.com/Amazon+S3+Images/PIE2_LINE.png" TargetMode="External"/><Relationship Id="rId23" Type="http://schemas.openxmlformats.org/officeDocument/2006/relationships/hyperlink" Target="https://information-visualizations-mturk-images.s3-us-west-1.amazonaws.com/Amazon+S3+Images/LINE1_AVERAGE.png" TargetMode="External"/><Relationship Id="rId119" Type="http://schemas.openxmlformats.org/officeDocument/2006/relationships/hyperlink" Target="https://information-visualizations-mturk-images.s3-us-west-1.amazonaws.com/Amazon+S3+Images/PIE1_DOT.png" TargetMode="External"/><Relationship Id="rId270" Type="http://schemas.openxmlformats.org/officeDocument/2006/relationships/hyperlink" Target="https://information-visualizations-mturk-images.s3-us-west-1.amazonaws.com/Amazon+S3+Images/BAR2_AVERAGE.png" TargetMode="External"/><Relationship Id="rId326" Type="http://schemas.openxmlformats.org/officeDocument/2006/relationships/hyperlink" Target="https://information-visualizations-mturk-images.s3-us-west-1.amazonaws.com/Amazon+S3+Images/PIE1_LINE.png" TargetMode="External"/><Relationship Id="rId65" Type="http://schemas.openxmlformats.org/officeDocument/2006/relationships/hyperlink" Target="https://information-visualizations-mturk-images.s3-us-west-1.amazonaws.com/Amazon+S3+Images/LINE1_NONE.png" TargetMode="External"/><Relationship Id="rId130" Type="http://schemas.openxmlformats.org/officeDocument/2006/relationships/hyperlink" Target="https://information-visualizations-mturk-images.s3-us-west-1.amazonaws.com/Amazon+S3+Images/PIE2_DOT.png" TargetMode="External"/><Relationship Id="rId368" Type="http://schemas.openxmlformats.org/officeDocument/2006/relationships/hyperlink" Target="https://information-visualizations-mturk-images.s3-us-west-1.amazonaws.com/Amazon+S3+Images/LINE1_DOT.png" TargetMode="External"/><Relationship Id="rId172" Type="http://schemas.openxmlformats.org/officeDocument/2006/relationships/hyperlink" Target="https://information-visualizations-mturk-images.s3-us-west-1.amazonaws.com/Amazon+S3+Images/LINE2_DOT.png" TargetMode="External"/><Relationship Id="rId228" Type="http://schemas.openxmlformats.org/officeDocument/2006/relationships/hyperlink" Target="https://information-visualizations-mturk-images.s3-us-west-1.amazonaws.com/Amazon+S3+Images/LINE2_NONE.png" TargetMode="External"/><Relationship Id="rId435" Type="http://schemas.openxmlformats.org/officeDocument/2006/relationships/hyperlink" Target="https://information-visualizations-mturk-images.s3-us-west-1.amazonaws.com/Amazon+S3+Images/LINE1_VALUE.png" TargetMode="External"/><Relationship Id="rId281" Type="http://schemas.openxmlformats.org/officeDocument/2006/relationships/hyperlink" Target="https://information-visualizations-mturk-images.s3-us-west-1.amazonaws.com/Amazon+S3+Images/LINE2_AVERAGE.png" TargetMode="External"/><Relationship Id="rId337" Type="http://schemas.openxmlformats.org/officeDocument/2006/relationships/hyperlink" Target="https://information-visualizations-mturk-images.s3-us-west-1.amazonaws.com/Amazon+S3+Images/LINE2_AVERAGE.png" TargetMode="External"/><Relationship Id="rId34" Type="http://schemas.openxmlformats.org/officeDocument/2006/relationships/hyperlink" Target="https://information-visualizations-mturk-images.s3-us-west-1.amazonaws.com/Amazon+S3+Images/BAR2_DOT.png" TargetMode="External"/><Relationship Id="rId76" Type="http://schemas.openxmlformats.org/officeDocument/2006/relationships/hyperlink" Target="https://information-visualizations-mturk-images.s3-us-west-1.amazonaws.com/Amazon+S3+Images/BAR1_AVERAGE.png" TargetMode="External"/><Relationship Id="rId141" Type="http://schemas.openxmlformats.org/officeDocument/2006/relationships/hyperlink" Target="https://information-visualizations-mturk-images.s3-us-west-1.amazonaws.com/Amazon+S3+Images/LINE1_VALUE.png" TargetMode="External"/><Relationship Id="rId379" Type="http://schemas.openxmlformats.org/officeDocument/2006/relationships/hyperlink" Target="https://information-visualizations-mturk-images.s3-us-west-1.amazonaws.com/Amazon+S3+Images/BAR1_NONE.png" TargetMode="External"/><Relationship Id="rId7" Type="http://schemas.openxmlformats.org/officeDocument/2006/relationships/hyperlink" Target="https://information-visualizations-mturk-images.s3-us-west-1.amazonaws.com/Amazon+S3+Images/LINE2_AVERAGE.png" TargetMode="External"/><Relationship Id="rId183" Type="http://schemas.openxmlformats.org/officeDocument/2006/relationships/hyperlink" Target="https://information-visualizations-mturk-images.s3-us-west-1.amazonaws.com/Amazon+S3+Images/PIE1_LINE.png" TargetMode="External"/><Relationship Id="rId239" Type="http://schemas.openxmlformats.org/officeDocument/2006/relationships/hyperlink" Target="https://information-visualizations-mturk-images.s3-us-west-1.amazonaws.com/Amazon+S3+Images/BAR2_AVERAGE.png" TargetMode="External"/><Relationship Id="rId390" Type="http://schemas.openxmlformats.org/officeDocument/2006/relationships/hyperlink" Target="https://information-visualizations-mturk-images.s3-us-west-1.amazonaws.com/Amazon+S3+Images/PIE1_LINE.png" TargetMode="External"/><Relationship Id="rId404" Type="http://schemas.openxmlformats.org/officeDocument/2006/relationships/hyperlink" Target="https://information-visualizations-mturk-images.s3-us-west-1.amazonaws.com/Amazon+S3+Images/BAR1_NONE.png" TargetMode="External"/><Relationship Id="rId446" Type="http://schemas.openxmlformats.org/officeDocument/2006/relationships/hyperlink" Target="https://information-visualizations-mturk-images.s3-us-west-1.amazonaws.com/Amazon+S3+Images/LINE1_NONE.png" TargetMode="External"/><Relationship Id="rId250" Type="http://schemas.openxmlformats.org/officeDocument/2006/relationships/hyperlink" Target="https://information-visualizations-mturk-images.s3-us-west-1.amazonaws.com/Amazon+S3+Images/LINE2_VALUE.png" TargetMode="External"/><Relationship Id="rId292" Type="http://schemas.openxmlformats.org/officeDocument/2006/relationships/hyperlink" Target="https://information-visualizations-mturk-images.s3-us-west-1.amazonaws.com/Amazon+S3+Images/BAR2_NONE.png" TargetMode="External"/><Relationship Id="rId306" Type="http://schemas.openxmlformats.org/officeDocument/2006/relationships/hyperlink" Target="https://information-visualizations-mturk-images.s3-us-west-1.amazonaws.com/Amazon+S3+Images/BAR1_VALUE.png" TargetMode="External"/><Relationship Id="rId45" Type="http://schemas.openxmlformats.org/officeDocument/2006/relationships/hyperlink" Target="https://information-visualizations-mturk-images.s3-us-west-1.amazonaws.com/Amazon+S3+Images/BAR1_DOT.png" TargetMode="External"/><Relationship Id="rId87" Type="http://schemas.openxmlformats.org/officeDocument/2006/relationships/hyperlink" Target="https://information-visualizations-mturk-images.s3-us-west-1.amazonaws.com/Amazon+S3+Images/BAR2_LINE.png" TargetMode="External"/><Relationship Id="rId110" Type="http://schemas.openxmlformats.org/officeDocument/2006/relationships/hyperlink" Target="https://information-visualizations-mturk-images.s3-us-west-1.amazonaws.com/Amazon+S3+Images/BAR2_AVERAGE.png" TargetMode="External"/><Relationship Id="rId348" Type="http://schemas.openxmlformats.org/officeDocument/2006/relationships/hyperlink" Target="https://information-visualizations-mturk-images.s3-us-west-1.amazonaws.com/Amazon+S3+Images/BAR2_LINE.png" TargetMode="External"/><Relationship Id="rId152" Type="http://schemas.openxmlformats.org/officeDocument/2006/relationships/hyperlink" Target="https://information-visualizations-mturk-images.s3-us-west-1.amazonaws.com/Amazon+S3+Images/PIE1_LINE.png" TargetMode="External"/><Relationship Id="rId194" Type="http://schemas.openxmlformats.org/officeDocument/2006/relationships/hyperlink" Target="https://information-visualizations-mturk-images.s3-us-west-1.amazonaws.com/Amazon+S3+Images/BAR1_VALUE.png" TargetMode="External"/><Relationship Id="rId208" Type="http://schemas.openxmlformats.org/officeDocument/2006/relationships/hyperlink" Target="https://information-visualizations-mturk-images.s3-us-west-1.amazonaws.com/Amazon+S3+Images/LINE2_NONE.png" TargetMode="External"/><Relationship Id="rId415" Type="http://schemas.openxmlformats.org/officeDocument/2006/relationships/hyperlink" Target="https://information-visualizations-mturk-images.s3-us-west-1.amazonaws.com/Amazon+S3+Images/PIE1_NONE.png" TargetMode="External"/><Relationship Id="rId261" Type="http://schemas.openxmlformats.org/officeDocument/2006/relationships/hyperlink" Target="https://information-visualizations-mturk-images.s3-us-west-1.amazonaws.com/Amazon+S3+Images/BAR1_VALUE.png" TargetMode="External"/><Relationship Id="rId14" Type="http://schemas.openxmlformats.org/officeDocument/2006/relationships/hyperlink" Target="https://information-visualizations-mturk-images.s3-us-west-1.amazonaws.com/Amazon+S3+Images/LINE2_DOT.png" TargetMode="External"/><Relationship Id="rId56" Type="http://schemas.openxmlformats.org/officeDocument/2006/relationships/hyperlink" Target="https://information-visualizations-mturk-images.s3-us-west-1.amazonaws.com/Amazon+S3+Images/LINE1_AVERAGE.png" TargetMode="External"/><Relationship Id="rId317" Type="http://schemas.openxmlformats.org/officeDocument/2006/relationships/hyperlink" Target="https://information-visualizations-mturk-images.s3-us-west-1.amazonaws.com/Amazon+S3+Images/PIE2_NONE.png" TargetMode="External"/><Relationship Id="rId359" Type="http://schemas.openxmlformats.org/officeDocument/2006/relationships/hyperlink" Target="https://information-visualizations-mturk-images.s3-us-west-1.amazonaws.com/Amazon+S3+Images/PIE2_VALUE.png" TargetMode="External"/><Relationship Id="rId98" Type="http://schemas.openxmlformats.org/officeDocument/2006/relationships/hyperlink" Target="https://information-visualizations-mturk-images.s3-us-west-1.amazonaws.com/Amazon+S3+Images/BAR1_DOT.png" TargetMode="External"/><Relationship Id="rId121" Type="http://schemas.openxmlformats.org/officeDocument/2006/relationships/hyperlink" Target="https://information-visualizations-mturk-images.s3-us-west-1.amazonaws.com/Amazon+S3+Images/LINE2_NONE.png" TargetMode="External"/><Relationship Id="rId163" Type="http://schemas.openxmlformats.org/officeDocument/2006/relationships/hyperlink" Target="https://information-visualizations-mturk-images.s3-us-west-1.amazonaws.com/Amazon+S3+Images/BAR2_AVERAGE.png" TargetMode="External"/><Relationship Id="rId219" Type="http://schemas.openxmlformats.org/officeDocument/2006/relationships/hyperlink" Target="https://information-visualizations-mturk-images.s3-us-west-1.amazonaws.com/Amazon+S3+Images/BAR1_NONE.png" TargetMode="External"/><Relationship Id="rId370" Type="http://schemas.openxmlformats.org/officeDocument/2006/relationships/hyperlink" Target="https://information-visualizations-mturk-images.s3-us-west-1.amazonaws.com/Amazon+S3+Images/BAR1_NONE.png" TargetMode="External"/><Relationship Id="rId426" Type="http://schemas.openxmlformats.org/officeDocument/2006/relationships/hyperlink" Target="https://information-visualizations-mturk-images.s3-us-west-1.amazonaws.com/Amazon+S3+Images/LINE1_VALUE.png" TargetMode="External"/><Relationship Id="rId230" Type="http://schemas.openxmlformats.org/officeDocument/2006/relationships/hyperlink" Target="https://information-visualizations-mturk-images.s3-us-west-1.amazonaws.com/Amazon+S3+Images/PIE1_LINE.png" TargetMode="External"/><Relationship Id="rId25" Type="http://schemas.openxmlformats.org/officeDocument/2006/relationships/hyperlink" Target="https://information-visualizations-mturk-images.s3-us-west-1.amazonaws.com/Amazon+S3+Images/LINE1_VALUE.png" TargetMode="External"/><Relationship Id="rId67" Type="http://schemas.openxmlformats.org/officeDocument/2006/relationships/hyperlink" Target="https://information-visualizations-mturk-images.s3-us-west-1.amazonaws.com/Amazon+S3+Images/PIE1_DOT.png" TargetMode="External"/><Relationship Id="rId272" Type="http://schemas.openxmlformats.org/officeDocument/2006/relationships/hyperlink" Target="https://information-visualizations-mturk-images.s3-us-west-1.amazonaws.com/Amazon+S3+Images/BAR1_NONE.png" TargetMode="External"/><Relationship Id="rId328" Type="http://schemas.openxmlformats.org/officeDocument/2006/relationships/hyperlink" Target="https://information-visualizations-mturk-images.s3-us-west-1.amazonaws.com/Amazon+S3+Images/LINE1_NONE.png" TargetMode="External"/><Relationship Id="rId132" Type="http://schemas.openxmlformats.org/officeDocument/2006/relationships/hyperlink" Target="https://information-visualizations-mturk-images.s3-us-west-1.amazonaws.com/Amazon+S3+Images/PIE2_DOT.png" TargetMode="External"/><Relationship Id="rId174" Type="http://schemas.openxmlformats.org/officeDocument/2006/relationships/hyperlink" Target="https://information-visualizations-mturk-images.s3-us-west-1.amazonaws.com/Amazon+S3+Images/LINE1_AVERAGE.png" TargetMode="External"/><Relationship Id="rId381" Type="http://schemas.openxmlformats.org/officeDocument/2006/relationships/hyperlink" Target="https://information-visualizations-mturk-images.s3-us-west-1.amazonaws.com/Amazon+S3+Images/PIE2_DOT.png" TargetMode="External"/><Relationship Id="rId241" Type="http://schemas.openxmlformats.org/officeDocument/2006/relationships/hyperlink" Target="https://information-visualizations-mturk-images.s3-us-west-1.amazonaws.com/Amazon+S3+Images/BAR2_VALUE.png" TargetMode="External"/><Relationship Id="rId437" Type="http://schemas.openxmlformats.org/officeDocument/2006/relationships/hyperlink" Target="https://information-visualizations-mturk-images.s3-us-west-1.amazonaws.com/Amazon+S3+Images/BAR2_DOT.png" TargetMode="External"/><Relationship Id="rId36" Type="http://schemas.openxmlformats.org/officeDocument/2006/relationships/hyperlink" Target="https://information-visualizations-mturk-images.s3-us-west-1.amazonaws.com/Amazon+S3+Images/BAR2_LINE.png" TargetMode="External"/><Relationship Id="rId283" Type="http://schemas.openxmlformats.org/officeDocument/2006/relationships/hyperlink" Target="https://information-visualizations-mturk-images.s3-us-west-1.amazonaws.com/Amazon+S3+Images/LINE2_LINE.png" TargetMode="External"/><Relationship Id="rId339" Type="http://schemas.openxmlformats.org/officeDocument/2006/relationships/hyperlink" Target="https://information-visualizations-mturk-images.s3-us-west-1.amazonaws.com/Amazon+S3+Images/PIE2_VALUE.png" TargetMode="External"/><Relationship Id="rId78" Type="http://schemas.openxmlformats.org/officeDocument/2006/relationships/hyperlink" Target="https://information-visualizations-mturk-images.s3-us-west-1.amazonaws.com/Amazon+S3+Images/LINE1_DOT.png" TargetMode="External"/><Relationship Id="rId101" Type="http://schemas.openxmlformats.org/officeDocument/2006/relationships/hyperlink" Target="https://information-visualizations-mturk-images.s3-us-west-1.amazonaws.com/Amazon+S3+Images/PIE2_NONE.png" TargetMode="External"/><Relationship Id="rId143" Type="http://schemas.openxmlformats.org/officeDocument/2006/relationships/hyperlink" Target="https://information-visualizations-mturk-images.s3-us-west-1.amazonaws.com/Amazon+S3+Images/LINE1_NONE.png" TargetMode="External"/><Relationship Id="rId185" Type="http://schemas.openxmlformats.org/officeDocument/2006/relationships/hyperlink" Target="https://information-visualizations-mturk-images.s3-us-west-1.amazonaws.com/Amazon+S3+Images/BAR2_VALUE.png" TargetMode="External"/><Relationship Id="rId350" Type="http://schemas.openxmlformats.org/officeDocument/2006/relationships/hyperlink" Target="https://information-visualizations-mturk-images.s3-us-west-1.amazonaws.com/Amazon+S3+Images/LINE1_DOT.png" TargetMode="External"/><Relationship Id="rId406" Type="http://schemas.openxmlformats.org/officeDocument/2006/relationships/hyperlink" Target="https://information-visualizations-mturk-images.s3-us-west-1.amazonaws.com/Amazon+S3+Images/PIE2_LINE.png" TargetMode="External"/><Relationship Id="rId9" Type="http://schemas.openxmlformats.org/officeDocument/2006/relationships/hyperlink" Target="https://information-visualizations-mturk-images.s3-us-west-1.amazonaws.com/Amazon+S3+Images/BAR2_LINE.png" TargetMode="External"/><Relationship Id="rId210" Type="http://schemas.openxmlformats.org/officeDocument/2006/relationships/hyperlink" Target="https://information-visualizations-mturk-images.s3-us-west-1.amazonaws.com/Amazon+S3+Images/PIE2_NONE.png" TargetMode="External"/><Relationship Id="rId392" Type="http://schemas.openxmlformats.org/officeDocument/2006/relationships/hyperlink" Target="https://information-visualizations-mturk-images.s3-us-west-1.amazonaws.com/Amazon+S3+Images/BAR2_VALUE.png" TargetMode="External"/><Relationship Id="rId252" Type="http://schemas.openxmlformats.org/officeDocument/2006/relationships/hyperlink" Target="https://information-visualizations-mturk-images.s3-us-west-1.amazonaws.com/Amazon+S3+Images/BAR2_AVERAGE.png" TargetMode="External"/><Relationship Id="rId294" Type="http://schemas.openxmlformats.org/officeDocument/2006/relationships/hyperlink" Target="https://information-visualizations-mturk-images.s3-us-west-1.amazonaws.com/Amazon+S3+Images/LINE2_NONE.png" TargetMode="External"/><Relationship Id="rId308" Type="http://schemas.openxmlformats.org/officeDocument/2006/relationships/hyperlink" Target="https://information-visualizations-mturk-images.s3-us-west-1.amazonaws.com/Amazon+S3+Images/PIE1_LINE.png" TargetMode="External"/><Relationship Id="rId47" Type="http://schemas.openxmlformats.org/officeDocument/2006/relationships/hyperlink" Target="https://information-visualizations-mturk-images.s3-us-west-1.amazonaws.com/Amazon+S3+Images/LINE1_AVERAGE.png" TargetMode="External"/><Relationship Id="rId89" Type="http://schemas.openxmlformats.org/officeDocument/2006/relationships/hyperlink" Target="https://information-visualizations-mturk-images.s3-us-west-1.amazonaws.com/Amazon+S3+Images/BAR2_AVERAGE.png" TargetMode="External"/><Relationship Id="rId112" Type="http://schemas.openxmlformats.org/officeDocument/2006/relationships/hyperlink" Target="https://information-visualizations-mturk-images.s3-us-west-1.amazonaws.com/Amazon+S3+Images/BAR1_VALUE.png" TargetMode="External"/><Relationship Id="rId154" Type="http://schemas.openxmlformats.org/officeDocument/2006/relationships/hyperlink" Target="https://information-visualizations-mturk-images.s3-us-west-1.amazonaws.com/Amazon+S3+Images/LINE1_AVERAGE.png" TargetMode="External"/><Relationship Id="rId361" Type="http://schemas.openxmlformats.org/officeDocument/2006/relationships/hyperlink" Target="https://information-visualizations-mturk-images.s3-us-west-1.amazonaws.com/Amazon+S3+Images/BAR1_LINE.png" TargetMode="External"/><Relationship Id="rId196" Type="http://schemas.openxmlformats.org/officeDocument/2006/relationships/hyperlink" Target="https://information-visualizations-mturk-images.s3-us-west-1.amazonaws.com/Amazon+S3+Images/BAR1_NONE.png" TargetMode="External"/><Relationship Id="rId417" Type="http://schemas.openxmlformats.org/officeDocument/2006/relationships/hyperlink" Target="https://information-visualizations-mturk-images.s3-us-west-1.amazonaws.com/Amazon+S3+Images/LINE1_LINE.png" TargetMode="External"/><Relationship Id="rId16" Type="http://schemas.openxmlformats.org/officeDocument/2006/relationships/hyperlink" Target="https://information-visualizations-mturk-images.s3-us-west-1.amazonaws.com/Amazon+S3+Images/BAR1_AVERAGE.png" TargetMode="External"/><Relationship Id="rId221" Type="http://schemas.openxmlformats.org/officeDocument/2006/relationships/hyperlink" Target="https://information-visualizations-mturk-images.s3-us-west-1.amazonaws.com/Amazon+S3+Images/PIE2_VALUE.png" TargetMode="External"/><Relationship Id="rId263" Type="http://schemas.openxmlformats.org/officeDocument/2006/relationships/hyperlink" Target="https://information-visualizations-mturk-images.s3-us-west-1.amazonaws.com/Amazon+S3+Images/PIE2_DOT.png" TargetMode="External"/><Relationship Id="rId319" Type="http://schemas.openxmlformats.org/officeDocument/2006/relationships/hyperlink" Target="https://information-visualizations-mturk-images.s3-us-west-1.amazonaws.com/Amazon+S3+Images/PIE1_DOT.png" TargetMode="External"/><Relationship Id="rId58" Type="http://schemas.openxmlformats.org/officeDocument/2006/relationships/hyperlink" Target="https://information-visualizations-mturk-images.s3-us-west-1.amazonaws.com/Amazon+S3+Images/BAR1_AVERAGE.png" TargetMode="External"/><Relationship Id="rId123" Type="http://schemas.openxmlformats.org/officeDocument/2006/relationships/hyperlink" Target="https://information-visualizations-mturk-images.s3-us-west-1.amazonaws.com/Amazon+S3+Images/BAR2_NONE.png" TargetMode="External"/><Relationship Id="rId330" Type="http://schemas.openxmlformats.org/officeDocument/2006/relationships/hyperlink" Target="https://information-visualizations-mturk-images.s3-us-west-1.amazonaws.com/Amazon+S3+Images/LINE2_AVERAGE.png" TargetMode="External"/><Relationship Id="rId165" Type="http://schemas.openxmlformats.org/officeDocument/2006/relationships/hyperlink" Target="https://information-visualizations-mturk-images.s3-us-west-1.amazonaws.com/Amazon+S3+Images/LINE1_VALUE.png" TargetMode="External"/><Relationship Id="rId372" Type="http://schemas.openxmlformats.org/officeDocument/2006/relationships/hyperlink" Target="https://information-visualizations-mturk-images.s3-us-west-1.amazonaws.com/Amazon+S3+Images/BAR2_DOT.png" TargetMode="External"/><Relationship Id="rId428" Type="http://schemas.openxmlformats.org/officeDocument/2006/relationships/hyperlink" Target="https://information-visualizations-mturk-images.s3-us-west-1.amazonaws.com/Amazon+S3+Images/LINE1_AVERAGE.png" TargetMode="External"/><Relationship Id="rId232" Type="http://schemas.openxmlformats.org/officeDocument/2006/relationships/hyperlink" Target="https://information-visualizations-mturk-images.s3-us-west-1.amazonaws.com/Amazon+S3+Images/PIE1_LINE.png" TargetMode="External"/><Relationship Id="rId274" Type="http://schemas.openxmlformats.org/officeDocument/2006/relationships/hyperlink" Target="https://information-visualizations-mturk-images.s3-us-west-1.amazonaws.com/Amazon+S3+Images/LINE2_NONE.png" TargetMode="External"/><Relationship Id="rId27" Type="http://schemas.openxmlformats.org/officeDocument/2006/relationships/hyperlink" Target="https://information-visualizations-mturk-images.s3-us-west-1.amazonaws.com/Amazon+S3+Images/BAR1_VALUE.png" TargetMode="External"/><Relationship Id="rId69" Type="http://schemas.openxmlformats.org/officeDocument/2006/relationships/hyperlink" Target="https://information-visualizations-mturk-images.s3-us-west-1.amazonaws.com/Amazon+S3+Images/PIE1_LINE.png" TargetMode="External"/><Relationship Id="rId134" Type="http://schemas.openxmlformats.org/officeDocument/2006/relationships/hyperlink" Target="https://information-visualizations-mturk-images.s3-us-west-1.amazonaws.com/Amazon+S3+Images/BAR2_DOT.png" TargetMode="External"/><Relationship Id="rId80" Type="http://schemas.openxmlformats.org/officeDocument/2006/relationships/hyperlink" Target="https://information-visualizations-mturk-images.s3-us-west-1.amazonaws.com/Amazon+S3+Images/PIE2_DOT.png" TargetMode="External"/><Relationship Id="rId176" Type="http://schemas.openxmlformats.org/officeDocument/2006/relationships/hyperlink" Target="https://information-visualizations-mturk-images.s3-us-west-1.amazonaws.com/Amazon+S3+Images/BAR1_AVERAGE.png" TargetMode="External"/><Relationship Id="rId341" Type="http://schemas.openxmlformats.org/officeDocument/2006/relationships/hyperlink" Target="https://information-visualizations-mturk-images.s3-us-west-1.amazonaws.com/Amazon+S3+Images/BAR2_LINE.png" TargetMode="External"/><Relationship Id="rId383" Type="http://schemas.openxmlformats.org/officeDocument/2006/relationships/hyperlink" Target="https://information-visualizations-mturk-images.s3-us-west-1.amazonaws.com/Amazon+S3+Images/BAR1_VALUE.png" TargetMode="External"/><Relationship Id="rId439" Type="http://schemas.openxmlformats.org/officeDocument/2006/relationships/hyperlink" Target="https://information-visualizations-mturk-images.s3-us-west-1.amazonaws.com/Amazon+S3+Images/LINE1_VALUE.png" TargetMode="External"/><Relationship Id="rId201" Type="http://schemas.openxmlformats.org/officeDocument/2006/relationships/hyperlink" Target="https://information-visualizations-mturk-images.s3-us-west-1.amazonaws.com/Amazon+S3+Images/LINE1_VALUE.png" TargetMode="External"/><Relationship Id="rId243" Type="http://schemas.openxmlformats.org/officeDocument/2006/relationships/hyperlink" Target="https://information-visualizations-mturk-images.s3-us-west-1.amazonaws.com/Amazon+S3+Images/BAR1_AVERAGE.png" TargetMode="External"/><Relationship Id="rId285" Type="http://schemas.openxmlformats.org/officeDocument/2006/relationships/hyperlink" Target="https://information-visualizations-mturk-images.s3-us-west-1.amazonaws.com/Amazon+S3+Images/BAR2_LINE.png" TargetMode="External"/><Relationship Id="rId38" Type="http://schemas.openxmlformats.org/officeDocument/2006/relationships/hyperlink" Target="https://information-visualizations-mturk-images.s3-us-west-1.amazonaws.com/Amazon+S3+Images/BAR2_NONE.png" TargetMode="External"/><Relationship Id="rId103" Type="http://schemas.openxmlformats.org/officeDocument/2006/relationships/hyperlink" Target="https://information-visualizations-mturk-images.s3-us-west-1.amazonaws.com/Amazon+S3+Images/LINE1_AVERAGE.png" TargetMode="External"/><Relationship Id="rId310" Type="http://schemas.openxmlformats.org/officeDocument/2006/relationships/hyperlink" Target="https://information-visualizations-mturk-images.s3-us-west-1.amazonaws.com/Amazon+S3+Images/LINE2_LINE.png" TargetMode="External"/><Relationship Id="rId91" Type="http://schemas.openxmlformats.org/officeDocument/2006/relationships/hyperlink" Target="https://information-visualizations-mturk-images.s3-us-west-1.amazonaws.com/Amazon+S3+Images/PIE2_VALUE.png" TargetMode="External"/><Relationship Id="rId145" Type="http://schemas.openxmlformats.org/officeDocument/2006/relationships/hyperlink" Target="https://information-visualizations-mturk-images.s3-us-west-1.amazonaws.com/Amazon+S3+Images/BAR2_VALUE.png" TargetMode="External"/><Relationship Id="rId187" Type="http://schemas.openxmlformats.org/officeDocument/2006/relationships/hyperlink" Target="https://information-visualizations-mturk-images.s3-us-west-1.amazonaws.com/Amazon+S3+Images/BAR1_LINE.png" TargetMode="External"/><Relationship Id="rId352" Type="http://schemas.openxmlformats.org/officeDocument/2006/relationships/hyperlink" Target="https://information-visualizations-mturk-images.s3-us-west-1.amazonaws.com/Amazon+S3+Images/BAR1_DOT.png" TargetMode="External"/><Relationship Id="rId394" Type="http://schemas.openxmlformats.org/officeDocument/2006/relationships/hyperlink" Target="https://information-visualizations-mturk-images.s3-us-west-1.amazonaws.com/Amazon+S3+Images/BAR2_NONE.png" TargetMode="External"/><Relationship Id="rId408" Type="http://schemas.openxmlformats.org/officeDocument/2006/relationships/hyperlink" Target="https://information-visualizations-mturk-images.s3-us-west-1.amazonaws.com/Amazon+S3+Images/BAR2_AVERAGE.png" TargetMode="External"/><Relationship Id="rId212" Type="http://schemas.openxmlformats.org/officeDocument/2006/relationships/hyperlink" Target="https://information-visualizations-mturk-images.s3-us-west-1.amazonaws.com/Amazon+S3+Images/LINE2_NONE.png" TargetMode="External"/><Relationship Id="rId254" Type="http://schemas.openxmlformats.org/officeDocument/2006/relationships/hyperlink" Target="https://information-visualizations-mturk-images.s3-us-west-1.amazonaws.com/Amazon+S3+Images/PIE1_NONE.png" TargetMode="External"/><Relationship Id="rId49" Type="http://schemas.openxmlformats.org/officeDocument/2006/relationships/hyperlink" Target="https://information-visualizations-mturk-images.s3-us-west-1.amazonaws.com/Amazon+S3+Images/LINE2_NONE.png" TargetMode="External"/><Relationship Id="rId114" Type="http://schemas.openxmlformats.org/officeDocument/2006/relationships/hyperlink" Target="https://information-visualizations-mturk-images.s3-us-west-1.amazonaws.com/Amazon+S3+Images/LINE1_VALUE.png" TargetMode="External"/><Relationship Id="rId296" Type="http://schemas.openxmlformats.org/officeDocument/2006/relationships/hyperlink" Target="https://information-visualizations-mturk-images.s3-us-west-1.amazonaws.com/Amazon+S3+Images/PIE1_VALUE.png" TargetMode="External"/><Relationship Id="rId60" Type="http://schemas.openxmlformats.org/officeDocument/2006/relationships/hyperlink" Target="https://information-visualizations-mturk-images.s3-us-west-1.amazonaws.com/Amazon+S3+Images/BAR2_AVERAGE.png" TargetMode="External"/><Relationship Id="rId156" Type="http://schemas.openxmlformats.org/officeDocument/2006/relationships/hyperlink" Target="https://information-visualizations-mturk-images.s3-us-west-1.amazonaws.com/Amazon+S3+Images/LINE2_LINE.png" TargetMode="External"/><Relationship Id="rId198" Type="http://schemas.openxmlformats.org/officeDocument/2006/relationships/hyperlink" Target="https://information-visualizations-mturk-images.s3-us-west-1.amazonaws.com/Amazon+S3+Images/BAR1_LINE.png" TargetMode="External"/><Relationship Id="rId321" Type="http://schemas.openxmlformats.org/officeDocument/2006/relationships/hyperlink" Target="https://information-visualizations-mturk-images.s3-us-west-1.amazonaws.com/Amazon+S3+Images/LINE1_DOT.png" TargetMode="External"/><Relationship Id="rId363" Type="http://schemas.openxmlformats.org/officeDocument/2006/relationships/hyperlink" Target="https://information-visualizations-mturk-images.s3-us-west-1.amazonaws.com/Amazon+S3+Images/BAR1_DOT.png" TargetMode="External"/><Relationship Id="rId419" Type="http://schemas.openxmlformats.org/officeDocument/2006/relationships/hyperlink" Target="https://information-visualizations-mturk-images.s3-us-west-1.amazonaws.com/Amazon+S3+Images/PIE1_NONE.png" TargetMode="External"/><Relationship Id="rId223" Type="http://schemas.openxmlformats.org/officeDocument/2006/relationships/hyperlink" Target="https://information-visualizations-mturk-images.s3-us-west-1.amazonaws.com/Amazon+S3+Images/PIE2_DOT.png" TargetMode="External"/><Relationship Id="rId430" Type="http://schemas.openxmlformats.org/officeDocument/2006/relationships/hyperlink" Target="https://information-visualizations-mturk-images.s3-us-west-1.amazonaws.com/Amazon+S3+Images/BAR1_AVERAGE.png" TargetMode="External"/><Relationship Id="rId18" Type="http://schemas.openxmlformats.org/officeDocument/2006/relationships/hyperlink" Target="https://information-visualizations-mturk-images.s3-us-west-1.amazonaws.com/Amazon+S3+Images/BAR2_DOT.png" TargetMode="External"/><Relationship Id="rId39" Type="http://schemas.openxmlformats.org/officeDocument/2006/relationships/hyperlink" Target="https://information-visualizations-mturk-images.s3-us-west-1.amazonaws.com/Amazon+S3+Images/BAR1_LINE.png" TargetMode="External"/><Relationship Id="rId265" Type="http://schemas.openxmlformats.org/officeDocument/2006/relationships/hyperlink" Target="https://information-visualizations-mturk-images.s3-us-west-1.amazonaws.com/Amazon+S3+Images/BAR2_DOT.png" TargetMode="External"/><Relationship Id="rId286" Type="http://schemas.openxmlformats.org/officeDocument/2006/relationships/hyperlink" Target="https://information-visualizations-mturk-images.s3-us-west-1.amazonaws.com/Amazon+S3+Images/LINE1_DOT.png" TargetMode="External"/><Relationship Id="rId50" Type="http://schemas.openxmlformats.org/officeDocument/2006/relationships/hyperlink" Target="https://information-visualizations-mturk-images.s3-us-west-1.amazonaws.com/Amazon+S3+Images/PIE1_VALUE.png" TargetMode="External"/><Relationship Id="rId104" Type="http://schemas.openxmlformats.org/officeDocument/2006/relationships/hyperlink" Target="https://information-visualizations-mturk-images.s3-us-west-1.amazonaws.com/Amazon+S3+Images/PIE2_LINE.png" TargetMode="External"/><Relationship Id="rId125" Type="http://schemas.openxmlformats.org/officeDocument/2006/relationships/hyperlink" Target="https://information-visualizations-mturk-images.s3-us-west-1.amazonaws.com/Amazon+S3+Images/BAR2_NONE.png" TargetMode="External"/><Relationship Id="rId146" Type="http://schemas.openxmlformats.org/officeDocument/2006/relationships/hyperlink" Target="https://information-visualizations-mturk-images.s3-us-west-1.amazonaws.com/Amazon+S3+Images/PIE1_NONE.png" TargetMode="External"/><Relationship Id="rId167" Type="http://schemas.openxmlformats.org/officeDocument/2006/relationships/hyperlink" Target="https://information-visualizations-mturk-images.s3-us-west-1.amazonaws.com/Amazon+S3+Images/BAR2_NONE.png" TargetMode="External"/><Relationship Id="rId188" Type="http://schemas.openxmlformats.org/officeDocument/2006/relationships/hyperlink" Target="https://information-visualizations-mturk-images.s3-us-west-1.amazonaws.com/Amazon+S3+Images/LINE1_DOT.png" TargetMode="External"/><Relationship Id="rId311" Type="http://schemas.openxmlformats.org/officeDocument/2006/relationships/hyperlink" Target="https://information-visualizations-mturk-images.s3-us-west-1.amazonaws.com/Amazon+S3+Images/BAR1_LINE.png" TargetMode="External"/><Relationship Id="rId332" Type="http://schemas.openxmlformats.org/officeDocument/2006/relationships/hyperlink" Target="https://information-visualizations-mturk-images.s3-us-west-1.amazonaws.com/Amazon+S3+Images/BAR1_LINE.png" TargetMode="External"/><Relationship Id="rId353" Type="http://schemas.openxmlformats.org/officeDocument/2006/relationships/hyperlink" Target="https://information-visualizations-mturk-images.s3-us-west-1.amazonaws.com/Amazon+S3+Images/LINE1_LINE.png" TargetMode="External"/><Relationship Id="rId374" Type="http://schemas.openxmlformats.org/officeDocument/2006/relationships/hyperlink" Target="https://information-visualizations-mturk-images.s3-us-west-1.amazonaws.com/Amazon+S3+Images/BAR2_AVERAGE.png" TargetMode="External"/><Relationship Id="rId395" Type="http://schemas.openxmlformats.org/officeDocument/2006/relationships/hyperlink" Target="https://information-visualizations-mturk-images.s3-us-west-1.amazonaws.com/Amazon+S3+Images/BAR1_NONE.png" TargetMode="External"/><Relationship Id="rId409" Type="http://schemas.openxmlformats.org/officeDocument/2006/relationships/hyperlink" Target="https://information-visualizations-mturk-images.s3-us-west-1.amazonaws.com/Amazon+S3+Images/LINE1_LINE.png" TargetMode="External"/><Relationship Id="rId71" Type="http://schemas.openxmlformats.org/officeDocument/2006/relationships/hyperlink" Target="https://information-visualizations-mturk-images.s3-us-west-1.amazonaws.com/Amazon+S3+Images/LINE2_VALUE.png" TargetMode="External"/><Relationship Id="rId92" Type="http://schemas.openxmlformats.org/officeDocument/2006/relationships/hyperlink" Target="https://information-visualizations-mturk-images.s3-us-west-1.amazonaws.com/Amazon+S3+Images/LINE1_NONE.png" TargetMode="External"/><Relationship Id="rId213" Type="http://schemas.openxmlformats.org/officeDocument/2006/relationships/hyperlink" Target="https://information-visualizations-mturk-images.s3-us-west-1.amazonaws.com/Amazon+S3+Images/LINE2_LINE.png" TargetMode="External"/><Relationship Id="rId234" Type="http://schemas.openxmlformats.org/officeDocument/2006/relationships/hyperlink" Target="https://information-visualizations-mturk-images.s3-us-west-1.amazonaws.com/Amazon+S3+Images/PIE2_LINE.png" TargetMode="External"/><Relationship Id="rId420" Type="http://schemas.openxmlformats.org/officeDocument/2006/relationships/hyperlink" Target="https://information-visualizations-mturk-images.s3-us-west-1.amazonaws.com/Amazon+S3+Images/BAR1_VALUE.png" TargetMode="External"/><Relationship Id="rId2" Type="http://schemas.openxmlformats.org/officeDocument/2006/relationships/hyperlink" Target="https://information-visualizations-mturk-images.s3-us-west-1.amazonaws.com/Amazon+S3+Images/LINE1_DOT.png" TargetMode="External"/><Relationship Id="rId29" Type="http://schemas.openxmlformats.org/officeDocument/2006/relationships/hyperlink" Target="https://information-visualizations-mturk-images.s3-us-west-1.amazonaws.com/Amazon+S3+Images/BAR2_DOT.png" TargetMode="External"/><Relationship Id="rId255" Type="http://schemas.openxmlformats.org/officeDocument/2006/relationships/hyperlink" Target="https://information-visualizations-mturk-images.s3-us-west-1.amazonaws.com/Amazon+S3+Images/LINE2_VALUE.png" TargetMode="External"/><Relationship Id="rId276" Type="http://schemas.openxmlformats.org/officeDocument/2006/relationships/hyperlink" Target="https://information-visualizations-mturk-images.s3-us-west-1.amazonaws.com/Amazon+S3+Images/LINE1_DOT.png" TargetMode="External"/><Relationship Id="rId297" Type="http://schemas.openxmlformats.org/officeDocument/2006/relationships/hyperlink" Target="https://information-visualizations-mturk-images.s3-us-west-1.amazonaws.com/Amazon+S3+Images/BAR1_DOT.png" TargetMode="External"/><Relationship Id="rId441" Type="http://schemas.openxmlformats.org/officeDocument/2006/relationships/hyperlink" Target="https://information-visualizations-mturk-images.s3-us-west-1.amazonaws.com/Amazon+S3+Images/BAR1_DOT.png" TargetMode="External"/><Relationship Id="rId40" Type="http://schemas.openxmlformats.org/officeDocument/2006/relationships/hyperlink" Target="https://information-visualizations-mturk-images.s3-us-west-1.amazonaws.com/Amazon+S3+Images/BAR2_NONE.png" TargetMode="External"/><Relationship Id="rId115" Type="http://schemas.openxmlformats.org/officeDocument/2006/relationships/hyperlink" Target="https://information-visualizations-mturk-images.s3-us-west-1.amazonaws.com/Amazon+S3+Images/LINE1_AVERAGE.png" TargetMode="External"/><Relationship Id="rId136" Type="http://schemas.openxmlformats.org/officeDocument/2006/relationships/hyperlink" Target="https://information-visualizations-mturk-images.s3-us-west-1.amazonaws.com/Amazon+S3+Images/LINE1_NONE.png" TargetMode="External"/><Relationship Id="rId157" Type="http://schemas.openxmlformats.org/officeDocument/2006/relationships/hyperlink" Target="https://information-visualizations-mturk-images.s3-us-west-1.amazonaws.com/Amazon+S3+Images/LINE1_DOT.png" TargetMode="External"/><Relationship Id="rId178" Type="http://schemas.openxmlformats.org/officeDocument/2006/relationships/hyperlink" Target="https://information-visualizations-mturk-images.s3-us-west-1.amazonaws.com/Amazon+S3+Images/BAR1_AVERAGE.png" TargetMode="External"/><Relationship Id="rId301" Type="http://schemas.openxmlformats.org/officeDocument/2006/relationships/hyperlink" Target="https://information-visualizations-mturk-images.s3-us-west-1.amazonaws.com/Amazon+S3+Images/LINE1_LINE.png" TargetMode="External"/><Relationship Id="rId322" Type="http://schemas.openxmlformats.org/officeDocument/2006/relationships/hyperlink" Target="https://information-visualizations-mturk-images.s3-us-west-1.amazonaws.com/Amazon+S3+Images/BAR2_LINE.png" TargetMode="External"/><Relationship Id="rId343" Type="http://schemas.openxmlformats.org/officeDocument/2006/relationships/hyperlink" Target="https://information-visualizations-mturk-images.s3-us-west-1.amazonaws.com/Amazon+S3+Images/BAR2_VALUE.png" TargetMode="External"/><Relationship Id="rId364" Type="http://schemas.openxmlformats.org/officeDocument/2006/relationships/hyperlink" Target="https://information-visualizations-mturk-images.s3-us-west-1.amazonaws.com/Amazon+S3+Images/BAR2_VALUE.png" TargetMode="External"/><Relationship Id="rId61" Type="http://schemas.openxmlformats.org/officeDocument/2006/relationships/hyperlink" Target="https://information-visualizations-mturk-images.s3-us-west-1.amazonaws.com/Amazon+S3+Images/PIE1_DOT.png" TargetMode="External"/><Relationship Id="rId82" Type="http://schemas.openxmlformats.org/officeDocument/2006/relationships/hyperlink" Target="https://information-visualizations-mturk-images.s3-us-west-1.amazonaws.com/Amazon+S3+Images/PIE2_LINE.png" TargetMode="External"/><Relationship Id="rId199" Type="http://schemas.openxmlformats.org/officeDocument/2006/relationships/hyperlink" Target="https://information-visualizations-mturk-images.s3-us-west-1.amazonaws.com/Amazon+S3+Images/BAR1_DOT.png" TargetMode="External"/><Relationship Id="rId203" Type="http://schemas.openxmlformats.org/officeDocument/2006/relationships/hyperlink" Target="https://information-visualizations-mturk-images.s3-us-west-1.amazonaws.com/Amazon+S3+Images/LINE1_LINE.png" TargetMode="External"/><Relationship Id="rId385" Type="http://schemas.openxmlformats.org/officeDocument/2006/relationships/hyperlink" Target="https://information-visualizations-mturk-images.s3-us-west-1.amazonaws.com/Amazon+S3+Images/LINE2_VALUE.png" TargetMode="External"/><Relationship Id="rId19" Type="http://schemas.openxmlformats.org/officeDocument/2006/relationships/hyperlink" Target="https://information-visualizations-mturk-images.s3-us-west-1.amazonaws.com/Amazon+S3+Images/PIE1_DOT.png" TargetMode="External"/><Relationship Id="rId224" Type="http://schemas.openxmlformats.org/officeDocument/2006/relationships/hyperlink" Target="https://information-visualizations-mturk-images.s3-us-west-1.amazonaws.com/Amazon+S3+Images/LINE1_LINE.png" TargetMode="External"/><Relationship Id="rId245" Type="http://schemas.openxmlformats.org/officeDocument/2006/relationships/hyperlink" Target="https://information-visualizations-mturk-images.s3-us-west-1.amazonaws.com/Amazon+S3+Images/BAR2_AVERAGE.png" TargetMode="External"/><Relationship Id="rId266" Type="http://schemas.openxmlformats.org/officeDocument/2006/relationships/hyperlink" Target="https://information-visualizations-mturk-images.s3-us-west-1.amazonaws.com/Amazon+S3+Images/PIE2_LINE.png" TargetMode="External"/><Relationship Id="rId287" Type="http://schemas.openxmlformats.org/officeDocument/2006/relationships/hyperlink" Target="https://information-visualizations-mturk-images.s3-us-west-1.amazonaws.com/Amazon+S3+Images/BAR2_DOT.png" TargetMode="External"/><Relationship Id="rId410" Type="http://schemas.openxmlformats.org/officeDocument/2006/relationships/hyperlink" Target="https://information-visualizations-mturk-images.s3-us-west-1.amazonaws.com/Amazon+S3+Images/LINE1_DOT.png" TargetMode="External"/><Relationship Id="rId431" Type="http://schemas.openxmlformats.org/officeDocument/2006/relationships/hyperlink" Target="https://information-visualizations-mturk-images.s3-us-west-1.amazonaws.com/Amazon+S3+Images/LINE2_AVERAGE.png" TargetMode="External"/><Relationship Id="rId30" Type="http://schemas.openxmlformats.org/officeDocument/2006/relationships/hyperlink" Target="https://information-visualizations-mturk-images.s3-us-west-1.amazonaws.com/Amazon+S3+Images/BAR2_VALUE.png" TargetMode="External"/><Relationship Id="rId105" Type="http://schemas.openxmlformats.org/officeDocument/2006/relationships/hyperlink" Target="https://information-visualizations-mturk-images.s3-us-west-1.amazonaws.com/Amazon+S3+Images/PIE1_NONE.png" TargetMode="External"/><Relationship Id="rId126" Type="http://schemas.openxmlformats.org/officeDocument/2006/relationships/hyperlink" Target="https://information-visualizations-mturk-images.s3-us-west-1.amazonaws.com/Amazon+S3+Images/LINE2_DOT.png" TargetMode="External"/><Relationship Id="rId147" Type="http://schemas.openxmlformats.org/officeDocument/2006/relationships/hyperlink" Target="https://information-visualizations-mturk-images.s3-us-west-1.amazonaws.com/Amazon+S3+Images/LINE2_AVERAGE.png" TargetMode="External"/><Relationship Id="rId168" Type="http://schemas.openxmlformats.org/officeDocument/2006/relationships/hyperlink" Target="https://information-visualizations-mturk-images.s3-us-west-1.amazonaws.com/Amazon+S3+Images/BAR1_LINE.png" TargetMode="External"/><Relationship Id="rId312" Type="http://schemas.openxmlformats.org/officeDocument/2006/relationships/hyperlink" Target="https://information-visualizations-mturk-images.s3-us-west-1.amazonaws.com/Amazon+S3+Images/BAR1_DOT.png" TargetMode="External"/><Relationship Id="rId333" Type="http://schemas.openxmlformats.org/officeDocument/2006/relationships/hyperlink" Target="https://information-visualizations-mturk-images.s3-us-west-1.amazonaws.com/Amazon+S3+Images/PIE2_LINE.png" TargetMode="External"/><Relationship Id="rId354" Type="http://schemas.openxmlformats.org/officeDocument/2006/relationships/hyperlink" Target="https://information-visualizations-mturk-images.s3-us-west-1.amazonaws.com/Amazon+S3+Images/LINE2_NONE.png" TargetMode="External"/><Relationship Id="rId51" Type="http://schemas.openxmlformats.org/officeDocument/2006/relationships/hyperlink" Target="https://information-visualizations-mturk-images.s3-us-west-1.amazonaws.com/Amazon+S3+Images/BAR1_NONE.png" TargetMode="External"/><Relationship Id="rId72" Type="http://schemas.openxmlformats.org/officeDocument/2006/relationships/hyperlink" Target="https://information-visualizations-mturk-images.s3-us-west-1.amazonaws.com/Amazon+S3+Images/PIE2_VALUE.png" TargetMode="External"/><Relationship Id="rId93" Type="http://schemas.openxmlformats.org/officeDocument/2006/relationships/hyperlink" Target="https://information-visualizations-mturk-images.s3-us-west-1.amazonaws.com/Amazon+S3+Images/PIE2_VALUE.png" TargetMode="External"/><Relationship Id="rId189" Type="http://schemas.openxmlformats.org/officeDocument/2006/relationships/hyperlink" Target="https://information-visualizations-mturk-images.s3-us-west-1.amazonaws.com/Amazon+S3+Images/LINE2_VALUE.png" TargetMode="External"/><Relationship Id="rId375" Type="http://schemas.openxmlformats.org/officeDocument/2006/relationships/hyperlink" Target="https://information-visualizations-mturk-images.s3-us-west-1.amazonaws.com/Amazon+S3+Images/LINE2_VALUE.png" TargetMode="External"/><Relationship Id="rId396" Type="http://schemas.openxmlformats.org/officeDocument/2006/relationships/hyperlink" Target="https://information-visualizations-mturk-images.s3-us-west-1.amazonaws.com/Amazon+S3+Images/LINE2_NONE.png" TargetMode="External"/><Relationship Id="rId3" Type="http://schemas.openxmlformats.org/officeDocument/2006/relationships/hyperlink" Target="https://information-visualizations-mturk-images.s3-us-west-1.amazonaws.com/Amazon+S3+Images/PIE2_LINE.png" TargetMode="External"/><Relationship Id="rId214" Type="http://schemas.openxmlformats.org/officeDocument/2006/relationships/hyperlink" Target="https://information-visualizations-mturk-images.s3-us-west-1.amazonaws.com/Amazon+S3+Images/BAR1_VALUE.png" TargetMode="External"/><Relationship Id="rId235" Type="http://schemas.openxmlformats.org/officeDocument/2006/relationships/hyperlink" Target="https://information-visualizations-mturk-images.s3-us-west-1.amazonaws.com/Amazon+S3+Images/BAR1_DOT.png" TargetMode="External"/><Relationship Id="rId256" Type="http://schemas.openxmlformats.org/officeDocument/2006/relationships/hyperlink" Target="https://information-visualizations-mturk-images.s3-us-west-1.amazonaws.com/Amazon+S3+Images/BAR1_DOT.png" TargetMode="External"/><Relationship Id="rId277" Type="http://schemas.openxmlformats.org/officeDocument/2006/relationships/hyperlink" Target="https://information-visualizations-mturk-images.s3-us-west-1.amazonaws.com/Amazon+S3+Images/LINE2_DOT.png" TargetMode="External"/><Relationship Id="rId298" Type="http://schemas.openxmlformats.org/officeDocument/2006/relationships/hyperlink" Target="https://information-visualizations-mturk-images.s3-us-west-1.amazonaws.com/Amazon+S3+Images/BAR1_NONE.png" TargetMode="External"/><Relationship Id="rId400" Type="http://schemas.openxmlformats.org/officeDocument/2006/relationships/hyperlink" Target="https://information-visualizations-mturk-images.s3-us-west-1.amazonaws.com/Amazon+S3+Images/LINE2_AVERAGE.png" TargetMode="External"/><Relationship Id="rId421" Type="http://schemas.openxmlformats.org/officeDocument/2006/relationships/hyperlink" Target="https://information-visualizations-mturk-images.s3-us-west-1.amazonaws.com/Amazon+S3+Images/BAR1_DOT.png" TargetMode="External"/><Relationship Id="rId442" Type="http://schemas.openxmlformats.org/officeDocument/2006/relationships/hyperlink" Target="https://information-visualizations-mturk-images.s3-us-west-1.amazonaws.com/Amazon+S3+Images/BAR2_AVERAGE.png" TargetMode="External"/><Relationship Id="rId116" Type="http://schemas.openxmlformats.org/officeDocument/2006/relationships/hyperlink" Target="https://information-visualizations-mturk-images.s3-us-west-1.amazonaws.com/Amazon+S3+Images/LINE1_NONE.png" TargetMode="External"/><Relationship Id="rId137" Type="http://schemas.openxmlformats.org/officeDocument/2006/relationships/hyperlink" Target="https://information-visualizations-mturk-images.s3-us-west-1.amazonaws.com/Amazon+S3+Images/BAR1_AVERAGE.png" TargetMode="External"/><Relationship Id="rId158" Type="http://schemas.openxmlformats.org/officeDocument/2006/relationships/hyperlink" Target="https://information-visualizations-mturk-images.s3-us-west-1.amazonaws.com/Amazon+S3+Images/LINE2_DOT.png" TargetMode="External"/><Relationship Id="rId302" Type="http://schemas.openxmlformats.org/officeDocument/2006/relationships/hyperlink" Target="https://information-visualizations-mturk-images.s3-us-west-1.amazonaws.com/Amazon+S3+Images/LINE2_LINE.png" TargetMode="External"/><Relationship Id="rId323" Type="http://schemas.openxmlformats.org/officeDocument/2006/relationships/hyperlink" Target="https://information-visualizations-mturk-images.s3-us-west-1.amazonaws.com/Amazon+S3+Images/LINE2_LINE.png" TargetMode="External"/><Relationship Id="rId344" Type="http://schemas.openxmlformats.org/officeDocument/2006/relationships/hyperlink" Target="https://information-visualizations-mturk-images.s3-us-west-1.amazonaws.com/Amazon+S3+Images/BAR1_NONE.png" TargetMode="External"/><Relationship Id="rId20" Type="http://schemas.openxmlformats.org/officeDocument/2006/relationships/hyperlink" Target="https://information-visualizations-mturk-images.s3-us-west-1.amazonaws.com/Amazon+S3+Images/LINE1_NONE.png" TargetMode="External"/><Relationship Id="rId41" Type="http://schemas.openxmlformats.org/officeDocument/2006/relationships/hyperlink" Target="https://information-visualizations-mturk-images.s3-us-west-1.amazonaws.com/Amazon+S3+Images/LINE2_AVERAGE.png" TargetMode="External"/><Relationship Id="rId62" Type="http://schemas.openxmlformats.org/officeDocument/2006/relationships/hyperlink" Target="https://information-visualizations-mturk-images.s3-us-west-1.amazonaws.com/Amazon+S3+Images/PIE2_NONE.png" TargetMode="External"/><Relationship Id="rId83" Type="http://schemas.openxmlformats.org/officeDocument/2006/relationships/hyperlink" Target="https://information-visualizations-mturk-images.s3-us-west-1.amazonaws.com/Amazon+S3+Images/LINE2_DOT.png" TargetMode="External"/><Relationship Id="rId179" Type="http://schemas.openxmlformats.org/officeDocument/2006/relationships/hyperlink" Target="https://information-visualizations-mturk-images.s3-us-west-1.amazonaws.com/Amazon+S3+Images/BAR1_DOT.png" TargetMode="External"/><Relationship Id="rId365" Type="http://schemas.openxmlformats.org/officeDocument/2006/relationships/hyperlink" Target="https://information-visualizations-mturk-images.s3-us-west-1.amazonaws.com/Amazon+S3+Images/PIE1_VALUE.png" TargetMode="External"/><Relationship Id="rId386" Type="http://schemas.openxmlformats.org/officeDocument/2006/relationships/hyperlink" Target="https://information-visualizations-mturk-images.s3-us-west-1.amazonaws.com/Amazon+S3+Images/BAR1_LINE.png" TargetMode="External"/><Relationship Id="rId190" Type="http://schemas.openxmlformats.org/officeDocument/2006/relationships/hyperlink" Target="https://information-visualizations-mturk-images.s3-us-west-1.amazonaws.com/Amazon+S3+Images/LINE2_LINE.png" TargetMode="External"/><Relationship Id="rId204" Type="http://schemas.openxmlformats.org/officeDocument/2006/relationships/hyperlink" Target="https://information-visualizations-mturk-images.s3-us-west-1.amazonaws.com/Amazon+S3+Images/LINE2_DOT.png" TargetMode="External"/><Relationship Id="rId225" Type="http://schemas.openxmlformats.org/officeDocument/2006/relationships/hyperlink" Target="https://information-visualizations-mturk-images.s3-us-west-1.amazonaws.com/Amazon+S3+Images/BAR2_LINE.png" TargetMode="External"/><Relationship Id="rId246" Type="http://schemas.openxmlformats.org/officeDocument/2006/relationships/hyperlink" Target="https://information-visualizations-mturk-images.s3-us-west-1.amazonaws.com/Amazon+S3+Images/BAR1_AVERAGE.png" TargetMode="External"/><Relationship Id="rId267" Type="http://schemas.openxmlformats.org/officeDocument/2006/relationships/hyperlink" Target="https://information-visualizations-mturk-images.s3-us-west-1.amazonaws.com/Amazon+S3+Images/PIE2_NONE.png" TargetMode="External"/><Relationship Id="rId288" Type="http://schemas.openxmlformats.org/officeDocument/2006/relationships/hyperlink" Target="https://information-visualizations-mturk-images.s3-us-west-1.amazonaws.com/Amazon+S3+Images/BAR2_AVERAGE.png" TargetMode="External"/><Relationship Id="rId411" Type="http://schemas.openxmlformats.org/officeDocument/2006/relationships/hyperlink" Target="https://information-visualizations-mturk-images.s3-us-west-1.amazonaws.com/Amazon+S3+Images/BAR2_NONE.png" TargetMode="External"/><Relationship Id="rId432" Type="http://schemas.openxmlformats.org/officeDocument/2006/relationships/hyperlink" Target="https://information-visualizations-mturk-images.s3-us-west-1.amazonaws.com/Amazon+S3+Images/PIE2_VALUE.png" TargetMode="External"/><Relationship Id="rId106" Type="http://schemas.openxmlformats.org/officeDocument/2006/relationships/hyperlink" Target="https://information-visualizations-mturk-images.s3-us-west-1.amazonaws.com/Amazon+S3+Images/LINE2_AVERAGE.png" TargetMode="External"/><Relationship Id="rId127" Type="http://schemas.openxmlformats.org/officeDocument/2006/relationships/hyperlink" Target="https://information-visualizations-mturk-images.s3-us-west-1.amazonaws.com/Amazon+S3+Images/LINE2_LINE.png" TargetMode="External"/><Relationship Id="rId313" Type="http://schemas.openxmlformats.org/officeDocument/2006/relationships/hyperlink" Target="https://information-visualizations-mturk-images.s3-us-west-1.amazonaws.com/Amazon+S3+Images/LINE1_AVERAGE.png" TargetMode="External"/><Relationship Id="rId10" Type="http://schemas.openxmlformats.org/officeDocument/2006/relationships/hyperlink" Target="https://information-visualizations-mturk-images.s3-us-west-1.amazonaws.com/Amazon+S3+Images/BAR2_NONE.png" TargetMode="External"/><Relationship Id="rId31" Type="http://schemas.openxmlformats.org/officeDocument/2006/relationships/hyperlink" Target="https://information-visualizations-mturk-images.s3-us-west-1.amazonaws.com/Amazon+S3+Images/BAR1_LINE.png" TargetMode="External"/><Relationship Id="rId52" Type="http://schemas.openxmlformats.org/officeDocument/2006/relationships/hyperlink" Target="https://information-visualizations-mturk-images.s3-us-west-1.amazonaws.com/Amazon+S3+Images/PIE2_DOT.png" TargetMode="External"/><Relationship Id="rId73" Type="http://schemas.openxmlformats.org/officeDocument/2006/relationships/hyperlink" Target="https://information-visualizations-mturk-images.s3-us-west-1.amazonaws.com/Amazon+S3+Images/PIE2_VALUE.png" TargetMode="External"/><Relationship Id="rId94" Type="http://schemas.openxmlformats.org/officeDocument/2006/relationships/hyperlink" Target="https://information-visualizations-mturk-images.s3-us-west-1.amazonaws.com/Amazon+S3+Images/LINE2_AVERAGE.png" TargetMode="External"/><Relationship Id="rId148" Type="http://schemas.openxmlformats.org/officeDocument/2006/relationships/hyperlink" Target="https://information-visualizations-mturk-images.s3-us-west-1.amazonaws.com/Amazon+S3+Images/LINE1_DOT.png" TargetMode="External"/><Relationship Id="rId169" Type="http://schemas.openxmlformats.org/officeDocument/2006/relationships/hyperlink" Target="https://information-visualizations-mturk-images.s3-us-west-1.amazonaws.com/Amazon+S3+Images/LINE1_NONE.png" TargetMode="External"/><Relationship Id="rId334" Type="http://schemas.openxmlformats.org/officeDocument/2006/relationships/hyperlink" Target="https://information-visualizations-mturk-images.s3-us-west-1.amazonaws.com/Amazon+S3+Images/PIE2_DOT.png" TargetMode="External"/><Relationship Id="rId355" Type="http://schemas.openxmlformats.org/officeDocument/2006/relationships/hyperlink" Target="https://information-visualizations-mturk-images.s3-us-west-1.amazonaws.com/Amazon+S3+Images/BAR2_LINE.png" TargetMode="External"/><Relationship Id="rId376" Type="http://schemas.openxmlformats.org/officeDocument/2006/relationships/hyperlink" Target="https://information-visualizations-mturk-images.s3-us-west-1.amazonaws.com/Amazon+S3+Images/BAR1_VALUE.png" TargetMode="External"/><Relationship Id="rId397" Type="http://schemas.openxmlformats.org/officeDocument/2006/relationships/hyperlink" Target="https://information-visualizations-mturk-images.s3-us-west-1.amazonaws.com/Amazon+S3+Images/BAR2_NONE.png" TargetMode="External"/><Relationship Id="rId4" Type="http://schemas.openxmlformats.org/officeDocument/2006/relationships/hyperlink" Target="https://information-visualizations-mturk-images.s3-us-west-1.amazonaws.com/Amazon+S3+Images/PIE1_DOT.png" TargetMode="External"/><Relationship Id="rId180" Type="http://schemas.openxmlformats.org/officeDocument/2006/relationships/hyperlink" Target="https://information-visualizations-mturk-images.s3-us-west-1.amazonaws.com/Amazon+S3+Images/LINE2_VALUE.png" TargetMode="External"/><Relationship Id="rId215" Type="http://schemas.openxmlformats.org/officeDocument/2006/relationships/hyperlink" Target="https://information-visualizations-mturk-images.s3-us-west-1.amazonaws.com/Amazon+S3+Images/LINE1_LINE.png" TargetMode="External"/><Relationship Id="rId236" Type="http://schemas.openxmlformats.org/officeDocument/2006/relationships/hyperlink" Target="https://information-visualizations-mturk-images.s3-us-west-1.amazonaws.com/Amazon+S3+Images/PIE1_VALUE.png" TargetMode="External"/><Relationship Id="rId257" Type="http://schemas.openxmlformats.org/officeDocument/2006/relationships/hyperlink" Target="https://information-visualizations-mturk-images.s3-us-west-1.amazonaws.com/Amazon+S3+Images/BAR1_LINE.png" TargetMode="External"/><Relationship Id="rId278" Type="http://schemas.openxmlformats.org/officeDocument/2006/relationships/hyperlink" Target="https://information-visualizations-mturk-images.s3-us-west-1.amazonaws.com/Amazon+S3+Images/PIE2_NONE.png" TargetMode="External"/><Relationship Id="rId401" Type="http://schemas.openxmlformats.org/officeDocument/2006/relationships/hyperlink" Target="https://information-visualizations-mturk-images.s3-us-west-1.amazonaws.com/Amazon+S3+Images/LINE2_VALUE.png" TargetMode="External"/><Relationship Id="rId422" Type="http://schemas.openxmlformats.org/officeDocument/2006/relationships/hyperlink" Target="https://information-visualizations-mturk-images.s3-us-west-1.amazonaws.com/Amazon+S3+Images/LINE1_AVERAGE.png" TargetMode="External"/><Relationship Id="rId443" Type="http://schemas.openxmlformats.org/officeDocument/2006/relationships/hyperlink" Target="https://information-visualizations-mturk-images.s3-us-west-1.amazonaws.com/Amazon+S3+Images/PIE2_VALUE.png" TargetMode="External"/><Relationship Id="rId303" Type="http://schemas.openxmlformats.org/officeDocument/2006/relationships/hyperlink" Target="https://information-visualizations-mturk-images.s3-us-west-1.amazonaws.com/Amazon+S3+Images/BAR1_DOT.png" TargetMode="External"/><Relationship Id="rId42" Type="http://schemas.openxmlformats.org/officeDocument/2006/relationships/hyperlink" Target="https://information-visualizations-mturk-images.s3-us-west-1.amazonaws.com/Amazon+S3+Images/PIE2_LINE.png" TargetMode="External"/><Relationship Id="rId84" Type="http://schemas.openxmlformats.org/officeDocument/2006/relationships/hyperlink" Target="https://information-visualizations-mturk-images.s3-us-west-1.amazonaws.com/Amazon+S3+Images/BAR1_NONE.png" TargetMode="External"/><Relationship Id="rId138" Type="http://schemas.openxmlformats.org/officeDocument/2006/relationships/hyperlink" Target="https://information-visualizations-mturk-images.s3-us-west-1.amazonaws.com/Amazon+S3+Images/BAR1_VALUE.png" TargetMode="External"/><Relationship Id="rId345" Type="http://schemas.openxmlformats.org/officeDocument/2006/relationships/hyperlink" Target="https://information-visualizations-mturk-images.s3-us-west-1.amazonaws.com/Amazon+S3+Images/LINE2_NONE.png" TargetMode="External"/><Relationship Id="rId387" Type="http://schemas.openxmlformats.org/officeDocument/2006/relationships/hyperlink" Target="https://information-visualizations-mturk-images.s3-us-west-1.amazonaws.com/Amazon+S3+Images/LINE2_AVERAGE.png" TargetMode="External"/><Relationship Id="rId191" Type="http://schemas.openxmlformats.org/officeDocument/2006/relationships/hyperlink" Target="https://information-visualizations-mturk-images.s3-us-west-1.amazonaws.com/Amazon+S3+Images/BAR1_NONE.png" TargetMode="External"/><Relationship Id="rId205" Type="http://schemas.openxmlformats.org/officeDocument/2006/relationships/hyperlink" Target="https://information-visualizations-mturk-images.s3-us-west-1.amazonaws.com/Amazon+S3+Images/PIE1_VALUE.png" TargetMode="External"/><Relationship Id="rId247" Type="http://schemas.openxmlformats.org/officeDocument/2006/relationships/hyperlink" Target="https://information-visualizations-mturk-images.s3-us-west-1.amazonaws.com/Amazon+S3+Images/LINE2_AVERAGE.png" TargetMode="External"/><Relationship Id="rId412" Type="http://schemas.openxmlformats.org/officeDocument/2006/relationships/hyperlink" Target="https://information-visualizations-mturk-images.s3-us-west-1.amazonaws.com/Amazon+S3+Images/BAR1_DOT.png" TargetMode="External"/><Relationship Id="rId107" Type="http://schemas.openxmlformats.org/officeDocument/2006/relationships/hyperlink" Target="https://information-visualizations-mturk-images.s3-us-west-1.amazonaws.com/Amazon+S3+Images/BAR2_VALUE.png" TargetMode="External"/><Relationship Id="rId289" Type="http://schemas.openxmlformats.org/officeDocument/2006/relationships/hyperlink" Target="https://information-visualizations-mturk-images.s3-us-west-1.amazonaws.com/Amazon+S3+Images/BAR1_DOT.png" TargetMode="External"/><Relationship Id="rId11" Type="http://schemas.openxmlformats.org/officeDocument/2006/relationships/hyperlink" Target="https://information-visualizations-mturk-images.s3-us-west-1.amazonaws.com/Amazon+S3+Images/LINE1_LINE.png" TargetMode="External"/><Relationship Id="rId53" Type="http://schemas.openxmlformats.org/officeDocument/2006/relationships/hyperlink" Target="https://information-visualizations-mturk-images.s3-us-west-1.amazonaws.com/Amazon+S3+Images/BAR1_DOT.png" TargetMode="External"/><Relationship Id="rId149" Type="http://schemas.openxmlformats.org/officeDocument/2006/relationships/hyperlink" Target="https://information-visualizations-mturk-images.s3-us-west-1.amazonaws.com/Amazon+S3+Images/LINE2_VALUE.png" TargetMode="External"/><Relationship Id="rId314" Type="http://schemas.openxmlformats.org/officeDocument/2006/relationships/hyperlink" Target="https://information-visualizations-mturk-images.s3-us-west-1.amazonaws.com/Amazon+S3+Images/PIE1_NONE.png" TargetMode="External"/><Relationship Id="rId356" Type="http://schemas.openxmlformats.org/officeDocument/2006/relationships/hyperlink" Target="https://information-visualizations-mturk-images.s3-us-west-1.amazonaws.com/Amazon+S3+Images/LINE1_AVERAGE.png" TargetMode="External"/><Relationship Id="rId398" Type="http://schemas.openxmlformats.org/officeDocument/2006/relationships/hyperlink" Target="https://information-visualizations-mturk-images.s3-us-west-1.amazonaws.com/Amazon+S3+Images/LINE2_LINE.png" TargetMode="External"/><Relationship Id="rId95" Type="http://schemas.openxmlformats.org/officeDocument/2006/relationships/hyperlink" Target="https://information-visualizations-mturk-images.s3-us-west-1.amazonaws.com/Amazon+S3+Images/BAR2_VALUE.png" TargetMode="External"/><Relationship Id="rId160" Type="http://schemas.openxmlformats.org/officeDocument/2006/relationships/hyperlink" Target="https://information-visualizations-mturk-images.s3-us-west-1.amazonaws.com/Amazon+S3+Images/LINE2_NONE.png" TargetMode="External"/><Relationship Id="rId216" Type="http://schemas.openxmlformats.org/officeDocument/2006/relationships/hyperlink" Target="https://information-visualizations-mturk-images.s3-us-west-1.amazonaws.com/Amazon+S3+Images/PIE2_NONE.png" TargetMode="External"/><Relationship Id="rId423" Type="http://schemas.openxmlformats.org/officeDocument/2006/relationships/hyperlink" Target="https://information-visualizations-mturk-images.s3-us-west-1.amazonaws.com/Amazon+S3+Images/BAR1_AVERAGE.png" TargetMode="External"/><Relationship Id="rId258" Type="http://schemas.openxmlformats.org/officeDocument/2006/relationships/hyperlink" Target="https://information-visualizations-mturk-images.s3-us-west-1.amazonaws.com/Amazon+S3+Images/PIE1_NONE.png" TargetMode="External"/><Relationship Id="rId22" Type="http://schemas.openxmlformats.org/officeDocument/2006/relationships/hyperlink" Target="https://information-visualizations-mturk-images.s3-us-west-1.amazonaws.com/Amazon+S3+Images/BAR2_NONE.png" TargetMode="External"/><Relationship Id="rId64" Type="http://schemas.openxmlformats.org/officeDocument/2006/relationships/hyperlink" Target="https://information-visualizations-mturk-images.s3-us-west-1.amazonaws.com/Amazon+S3+Images/LINE2_VALUE.png" TargetMode="External"/><Relationship Id="rId118" Type="http://schemas.openxmlformats.org/officeDocument/2006/relationships/hyperlink" Target="https://information-visualizations-mturk-images.s3-us-west-1.amazonaws.com/Amazon+S3+Images/BAR1_DOT.png" TargetMode="External"/><Relationship Id="rId325" Type="http://schemas.openxmlformats.org/officeDocument/2006/relationships/hyperlink" Target="https://information-visualizations-mturk-images.s3-us-west-1.amazonaws.com/Amazon+S3+Images/LINE2_NONE.png" TargetMode="External"/><Relationship Id="rId367" Type="http://schemas.openxmlformats.org/officeDocument/2006/relationships/hyperlink" Target="https://information-visualizations-mturk-images.s3-us-west-1.amazonaws.com/Amazon+S3+Images/LINE1_NONE.png" TargetMode="External"/><Relationship Id="rId171" Type="http://schemas.openxmlformats.org/officeDocument/2006/relationships/hyperlink" Target="https://information-visualizations-mturk-images.s3-us-west-1.amazonaws.com/Amazon+S3+Images/LINE2_AVERAGE.png" TargetMode="External"/><Relationship Id="rId227" Type="http://schemas.openxmlformats.org/officeDocument/2006/relationships/hyperlink" Target="https://information-visualizations-mturk-images.s3-us-west-1.amazonaws.com/Amazon+S3+Images/PIE1_VALUE.png" TargetMode="External"/><Relationship Id="rId269" Type="http://schemas.openxmlformats.org/officeDocument/2006/relationships/hyperlink" Target="https://information-visualizations-mturk-images.s3-us-west-1.amazonaws.com/Amazon+S3+Images/LINE2_NONE.png" TargetMode="External"/><Relationship Id="rId434" Type="http://schemas.openxmlformats.org/officeDocument/2006/relationships/hyperlink" Target="https://information-visualizations-mturk-images.s3-us-west-1.amazonaws.com/Amazon+S3+Images/LINE1_LINE.png" TargetMode="External"/><Relationship Id="rId33" Type="http://schemas.openxmlformats.org/officeDocument/2006/relationships/hyperlink" Target="https://information-visualizations-mturk-images.s3-us-west-1.amazonaws.com/Amazon+S3+Images/BAR2_DOT.png" TargetMode="External"/><Relationship Id="rId129" Type="http://schemas.openxmlformats.org/officeDocument/2006/relationships/hyperlink" Target="https://information-visualizations-mturk-images.s3-us-west-1.amazonaws.com/Amazon+S3+Images/LINE2_AVERAGE.png" TargetMode="External"/><Relationship Id="rId280" Type="http://schemas.openxmlformats.org/officeDocument/2006/relationships/hyperlink" Target="https://information-visualizations-mturk-images.s3-us-west-1.amazonaws.com/Amazon+S3+Images/BAR2_VALUE.png" TargetMode="External"/><Relationship Id="rId336" Type="http://schemas.openxmlformats.org/officeDocument/2006/relationships/hyperlink" Target="https://information-visualizations-mturk-images.s3-us-west-1.amazonaws.com/Amazon+S3+Images/BAR2_NONE.png" TargetMode="External"/><Relationship Id="rId75" Type="http://schemas.openxmlformats.org/officeDocument/2006/relationships/hyperlink" Target="https://information-visualizations-mturk-images.s3-us-west-1.amazonaws.com/Amazon+S3+Images/BAR2_VALUE.png" TargetMode="External"/><Relationship Id="rId140" Type="http://schemas.openxmlformats.org/officeDocument/2006/relationships/hyperlink" Target="https://information-visualizations-mturk-images.s3-us-west-1.amazonaws.com/Amazon+S3+Images/BAR2_NONE.png" TargetMode="External"/><Relationship Id="rId182" Type="http://schemas.openxmlformats.org/officeDocument/2006/relationships/hyperlink" Target="https://information-visualizations-mturk-images.s3-us-west-1.amazonaws.com/Amazon+S3+Images/LINE1_LINE.png" TargetMode="External"/><Relationship Id="rId378" Type="http://schemas.openxmlformats.org/officeDocument/2006/relationships/hyperlink" Target="https://information-visualizations-mturk-images.s3-us-west-1.amazonaws.com/Amazon+S3+Images/LINE1_VALUE.png" TargetMode="External"/><Relationship Id="rId403" Type="http://schemas.openxmlformats.org/officeDocument/2006/relationships/hyperlink" Target="https://information-visualizations-mturk-images.s3-us-west-1.amazonaws.com/Amazon+S3+Images/BAR1_NONE.png" TargetMode="External"/><Relationship Id="rId6" Type="http://schemas.openxmlformats.org/officeDocument/2006/relationships/hyperlink" Target="https://information-visualizations-mturk-images.s3-us-west-1.amazonaws.com/Amazon+S3+Images/BAR1_DOT.png" TargetMode="External"/><Relationship Id="rId238" Type="http://schemas.openxmlformats.org/officeDocument/2006/relationships/hyperlink" Target="https://information-visualizations-mturk-images.s3-us-west-1.amazonaws.com/Amazon+S3+Images/PIE1_LINE.png" TargetMode="External"/><Relationship Id="rId445" Type="http://schemas.openxmlformats.org/officeDocument/2006/relationships/hyperlink" Target="https://information-visualizations-mturk-images.s3-us-west-1.amazonaws.com/Amazon+S3+Images/BAR1_AVERAGE.png" TargetMode="External"/><Relationship Id="rId291" Type="http://schemas.openxmlformats.org/officeDocument/2006/relationships/hyperlink" Target="https://information-visualizations-mturk-images.s3-us-west-1.amazonaws.com/Amazon+S3+Images/LINE2_AVERAGE.png" TargetMode="External"/><Relationship Id="rId305" Type="http://schemas.openxmlformats.org/officeDocument/2006/relationships/hyperlink" Target="https://information-visualizations-mturk-images.s3-us-west-1.amazonaws.com/Amazon+S3+Images/BAR1_AVERAGE.png" TargetMode="External"/><Relationship Id="rId347" Type="http://schemas.openxmlformats.org/officeDocument/2006/relationships/hyperlink" Target="https://information-visualizations-mturk-images.s3-us-west-1.amazonaws.com/Amazon+S3+Images/LINE2_DOT.png" TargetMode="External"/><Relationship Id="rId44" Type="http://schemas.openxmlformats.org/officeDocument/2006/relationships/hyperlink" Target="https://information-visualizations-mturk-images.s3-us-west-1.amazonaws.com/Amazon+S3+Images/BAR1_NONE.png" TargetMode="External"/><Relationship Id="rId86" Type="http://schemas.openxmlformats.org/officeDocument/2006/relationships/hyperlink" Target="https://information-visualizations-mturk-images.s3-us-west-1.amazonaws.com/Amazon+S3+Images/LINE1_NONE.png" TargetMode="External"/><Relationship Id="rId151" Type="http://schemas.openxmlformats.org/officeDocument/2006/relationships/hyperlink" Target="https://information-visualizations-mturk-images.s3-us-west-1.amazonaws.com/Amazon+S3+Images/LINE2_NONE.png" TargetMode="External"/><Relationship Id="rId389" Type="http://schemas.openxmlformats.org/officeDocument/2006/relationships/hyperlink" Target="https://information-visualizations-mturk-images.s3-us-west-1.amazonaws.com/Amazon+S3+Images/BAR2_LINE.png" TargetMode="External"/><Relationship Id="rId193" Type="http://schemas.openxmlformats.org/officeDocument/2006/relationships/hyperlink" Target="https://information-visualizations-mturk-images.s3-us-west-1.amazonaws.com/Amazon+S3+Images/LINE1_NONE.png" TargetMode="External"/><Relationship Id="rId207" Type="http://schemas.openxmlformats.org/officeDocument/2006/relationships/hyperlink" Target="https://information-visualizations-mturk-images.s3-us-west-1.amazonaws.com/Amazon+S3+Images/PIE1_DOT.png" TargetMode="External"/><Relationship Id="rId249" Type="http://schemas.openxmlformats.org/officeDocument/2006/relationships/hyperlink" Target="https://information-visualizations-mturk-images.s3-us-west-1.amazonaws.com/Amazon+S3+Images/BAR1_NONE.png" TargetMode="External"/><Relationship Id="rId414" Type="http://schemas.openxmlformats.org/officeDocument/2006/relationships/hyperlink" Target="https://information-visualizations-mturk-images.s3-us-west-1.amazonaws.com/Amazon+S3+Images/BAR2_DOT.png" TargetMode="External"/><Relationship Id="rId13" Type="http://schemas.openxmlformats.org/officeDocument/2006/relationships/hyperlink" Target="https://information-visualizations-mturk-images.s3-us-west-1.amazonaws.com/Amazon+S3+Images/LINE2_NONE.png" TargetMode="External"/><Relationship Id="rId109" Type="http://schemas.openxmlformats.org/officeDocument/2006/relationships/hyperlink" Target="https://information-visualizations-mturk-images.s3-us-west-1.amazonaws.com/Amazon+S3+Images/BAR2_DOT.png" TargetMode="External"/><Relationship Id="rId260" Type="http://schemas.openxmlformats.org/officeDocument/2006/relationships/hyperlink" Target="https://information-visualizations-mturk-images.s3-us-west-1.amazonaws.com/Amazon+S3+Images/LINE1_AVERAGE.png" TargetMode="External"/><Relationship Id="rId316" Type="http://schemas.openxmlformats.org/officeDocument/2006/relationships/hyperlink" Target="https://information-visualizations-mturk-images.s3-us-west-1.amazonaws.com/Amazon+S3+Images/BAR1_VALUE.png" TargetMode="External"/><Relationship Id="rId55" Type="http://schemas.openxmlformats.org/officeDocument/2006/relationships/hyperlink" Target="https://information-visualizations-mturk-images.s3-us-west-1.amazonaws.com/Amazon+S3+Images/LINE1_DOT.png" TargetMode="External"/><Relationship Id="rId97" Type="http://schemas.openxmlformats.org/officeDocument/2006/relationships/hyperlink" Target="https://information-visualizations-mturk-images.s3-us-west-1.amazonaws.com/Amazon+S3+Images/LINE1_LINE.png" TargetMode="External"/><Relationship Id="rId120" Type="http://schemas.openxmlformats.org/officeDocument/2006/relationships/hyperlink" Target="https://information-visualizations-mturk-images.s3-us-west-1.amazonaws.com/Amazon+S3+Images/BAR1_VALUE.png" TargetMode="External"/><Relationship Id="rId358" Type="http://schemas.openxmlformats.org/officeDocument/2006/relationships/hyperlink" Target="https://information-visualizations-mturk-images.s3-us-west-1.amazonaws.com/Amazon+S3+Images/LINE2_VALUE.png" TargetMode="External"/><Relationship Id="rId162" Type="http://schemas.openxmlformats.org/officeDocument/2006/relationships/hyperlink" Target="https://information-visualizations-mturk-images.s3-us-west-1.amazonaws.com/Amazon+S3+Images/PIE2_DOT.png" TargetMode="External"/><Relationship Id="rId218" Type="http://schemas.openxmlformats.org/officeDocument/2006/relationships/hyperlink" Target="https://information-visualizations-mturk-images.s3-us-west-1.amazonaws.com/Amazon+S3+Images/LINE2_DOT.png" TargetMode="External"/><Relationship Id="rId425" Type="http://schemas.openxmlformats.org/officeDocument/2006/relationships/hyperlink" Target="https://information-visualizations-mturk-images.s3-us-west-1.amazonaws.com/Amazon+S3+Images/LINE2_LINE.png" TargetMode="External"/><Relationship Id="rId271" Type="http://schemas.openxmlformats.org/officeDocument/2006/relationships/hyperlink" Target="https://information-visualizations-mturk-images.s3-us-west-1.amazonaws.com/Amazon+S3+Images/BAR2_LINE.png" TargetMode="External"/><Relationship Id="rId24" Type="http://schemas.openxmlformats.org/officeDocument/2006/relationships/hyperlink" Target="https://information-visualizations-mturk-images.s3-us-west-1.amazonaws.com/Amazon+S3+Images/PIE2_DOT.png" TargetMode="External"/><Relationship Id="rId66" Type="http://schemas.openxmlformats.org/officeDocument/2006/relationships/hyperlink" Target="https://information-visualizations-mturk-images.s3-us-west-1.amazonaws.com/Amazon+S3+Images/PIE1_VALUE.png" TargetMode="External"/><Relationship Id="rId131" Type="http://schemas.openxmlformats.org/officeDocument/2006/relationships/hyperlink" Target="https://information-visualizations-mturk-images.s3-us-west-1.amazonaws.com/Amazon+S3+Images/BAR1_VALUE.png" TargetMode="External"/><Relationship Id="rId327" Type="http://schemas.openxmlformats.org/officeDocument/2006/relationships/hyperlink" Target="https://information-visualizations-mturk-images.s3-us-west-1.amazonaws.com/Amazon+S3+Images/LINE1_DOT.png" TargetMode="External"/><Relationship Id="rId369" Type="http://schemas.openxmlformats.org/officeDocument/2006/relationships/hyperlink" Target="https://information-visualizations-mturk-images.s3-us-west-1.amazonaws.com/Amazon+S3+Images/PIE1_NONE.png" TargetMode="External"/><Relationship Id="rId173" Type="http://schemas.openxmlformats.org/officeDocument/2006/relationships/hyperlink" Target="https://information-visualizations-mturk-images.s3-us-west-1.amazonaws.com/Amazon+S3+Images/LINE1_NONE.png" TargetMode="External"/><Relationship Id="rId229" Type="http://schemas.openxmlformats.org/officeDocument/2006/relationships/hyperlink" Target="https://information-visualizations-mturk-images.s3-us-west-1.amazonaws.com/Amazon+S3+Images/BAR1_DOT.png" TargetMode="External"/><Relationship Id="rId380" Type="http://schemas.openxmlformats.org/officeDocument/2006/relationships/hyperlink" Target="https://information-visualizations-mturk-images.s3-us-west-1.amazonaws.com/Amazon+S3+Images/LINE2_DOT.png" TargetMode="External"/><Relationship Id="rId436" Type="http://schemas.openxmlformats.org/officeDocument/2006/relationships/hyperlink" Target="https://information-visualizations-mturk-images.s3-us-west-1.amazonaws.com/Amazon+S3+Images/LINE2_DOT.png" TargetMode="External"/><Relationship Id="rId240" Type="http://schemas.openxmlformats.org/officeDocument/2006/relationships/hyperlink" Target="https://information-visualizations-mturk-images.s3-us-west-1.amazonaws.com/Amazon+S3+Images/PIE1_LINE.png" TargetMode="External"/><Relationship Id="rId35" Type="http://schemas.openxmlformats.org/officeDocument/2006/relationships/hyperlink" Target="https://information-visualizations-mturk-images.s3-us-west-1.amazonaws.com/Amazon+S3+Images/BAR1_VALUE.png" TargetMode="External"/><Relationship Id="rId77" Type="http://schemas.openxmlformats.org/officeDocument/2006/relationships/hyperlink" Target="https://information-visualizations-mturk-images.s3-us-west-1.amazonaws.com/Amazon+S3+Images/LINE2_LINE.png" TargetMode="External"/><Relationship Id="rId100" Type="http://schemas.openxmlformats.org/officeDocument/2006/relationships/hyperlink" Target="https://information-visualizations-mturk-images.s3-us-west-1.amazonaws.com/Amazon+S3+Images/BAR2_VALUE.png" TargetMode="External"/><Relationship Id="rId282" Type="http://schemas.openxmlformats.org/officeDocument/2006/relationships/hyperlink" Target="https://information-visualizations-mturk-images.s3-us-west-1.amazonaws.com/Amazon+S3+Images/BAR1_AVERAGE.png" TargetMode="External"/><Relationship Id="rId338" Type="http://schemas.openxmlformats.org/officeDocument/2006/relationships/hyperlink" Target="https://information-visualizations-mturk-images.s3-us-west-1.amazonaws.com/Amazon+S3+Images/LINE2_NONE.png" TargetMode="External"/><Relationship Id="rId8" Type="http://schemas.openxmlformats.org/officeDocument/2006/relationships/hyperlink" Target="https://information-visualizations-mturk-images.s3-us-west-1.amazonaws.com/Amazon+S3+Images/PIE1_VALUE.png" TargetMode="External"/><Relationship Id="rId142" Type="http://schemas.openxmlformats.org/officeDocument/2006/relationships/hyperlink" Target="https://information-visualizations-mturk-images.s3-us-west-1.amazonaws.com/Amazon+S3+Images/BAR2_VALUE.png" TargetMode="External"/><Relationship Id="rId184" Type="http://schemas.openxmlformats.org/officeDocument/2006/relationships/hyperlink" Target="https://information-visualizations-mturk-images.s3-us-west-1.amazonaws.com/Amazon+S3+Images/LINE1_LINE.png" TargetMode="External"/><Relationship Id="rId391" Type="http://schemas.openxmlformats.org/officeDocument/2006/relationships/hyperlink" Target="https://information-visualizations-mturk-images.s3-us-west-1.amazonaws.com/Amazon+S3+Images/PIE2_VALUE.png" TargetMode="External"/><Relationship Id="rId405" Type="http://schemas.openxmlformats.org/officeDocument/2006/relationships/hyperlink" Target="https://information-visualizations-mturk-images.s3-us-west-1.amazonaws.com/Amazon+S3+Images/LINE1_NONE.png" TargetMode="External"/><Relationship Id="rId447" Type="http://schemas.openxmlformats.org/officeDocument/2006/relationships/hyperlink" Target="https://information-visualizations-mturk-images.s3-us-west-1.amazonaws.com/Amazon+S3+Images/LINE1_AVERAGE.png" TargetMode="External"/><Relationship Id="rId251" Type="http://schemas.openxmlformats.org/officeDocument/2006/relationships/hyperlink" Target="https://information-visualizations-mturk-images.s3-us-west-1.amazonaws.com/Amazon+S3+Images/BAR2_AVERAGE.png" TargetMode="External"/><Relationship Id="rId46" Type="http://schemas.openxmlformats.org/officeDocument/2006/relationships/hyperlink" Target="https://information-visualizations-mturk-images.s3-us-west-1.amazonaws.com/Amazon+S3+Images/LINE1_AVERAGE.png" TargetMode="External"/><Relationship Id="rId293" Type="http://schemas.openxmlformats.org/officeDocument/2006/relationships/hyperlink" Target="https://information-visualizations-mturk-images.s3-us-west-1.amazonaws.com/Amazon+S3+Images/LINE2_LINE.png" TargetMode="External"/><Relationship Id="rId307" Type="http://schemas.openxmlformats.org/officeDocument/2006/relationships/hyperlink" Target="https://information-visualizations-mturk-images.s3-us-west-1.amazonaws.com/Amazon+S3+Images/LINE1_VALUE.png" TargetMode="External"/><Relationship Id="rId349" Type="http://schemas.openxmlformats.org/officeDocument/2006/relationships/hyperlink" Target="https://information-visualizations-mturk-images.s3-us-west-1.amazonaws.com/Amazon+S3+Images/BAR2_LINE.png" TargetMode="External"/><Relationship Id="rId88" Type="http://schemas.openxmlformats.org/officeDocument/2006/relationships/hyperlink" Target="https://information-visualizations-mturk-images.s3-us-west-1.amazonaws.com/Amazon+S3+Images/BAR1_AVERAGE.png" TargetMode="External"/><Relationship Id="rId111" Type="http://schemas.openxmlformats.org/officeDocument/2006/relationships/hyperlink" Target="https://information-visualizations-mturk-images.s3-us-west-1.amazonaws.com/Amazon+S3+Images/LINE1_VALUE.png" TargetMode="External"/><Relationship Id="rId153" Type="http://schemas.openxmlformats.org/officeDocument/2006/relationships/hyperlink" Target="https://information-visualizations-mturk-images.s3-us-west-1.amazonaws.com/Amazon+S3+Images/BAR2_DOT.png" TargetMode="External"/><Relationship Id="rId195" Type="http://schemas.openxmlformats.org/officeDocument/2006/relationships/hyperlink" Target="https://information-visualizations-mturk-images.s3-us-west-1.amazonaws.com/Amazon+S3+Images/LINE1_DOT.png" TargetMode="External"/><Relationship Id="rId209" Type="http://schemas.openxmlformats.org/officeDocument/2006/relationships/hyperlink" Target="https://information-visualizations-mturk-images.s3-us-west-1.amazonaws.com/Amazon+S3+Images/BAR2_NONE.png" TargetMode="External"/><Relationship Id="rId360" Type="http://schemas.openxmlformats.org/officeDocument/2006/relationships/hyperlink" Target="https://information-visualizations-mturk-images.s3-us-west-1.amazonaws.com/Amazon+S3+Images/BAR2_VALUE.png" TargetMode="External"/><Relationship Id="rId416" Type="http://schemas.openxmlformats.org/officeDocument/2006/relationships/hyperlink" Target="https://information-visualizations-mturk-images.s3-us-west-1.amazonaws.com/Amazon+S3+Images/PIE1_VALUE.png" TargetMode="External"/><Relationship Id="rId220" Type="http://schemas.openxmlformats.org/officeDocument/2006/relationships/hyperlink" Target="https://information-visualizations-mturk-images.s3-us-west-1.amazonaws.com/Amazon+S3+Images/BAR1_VALUE.png" TargetMode="External"/><Relationship Id="rId15" Type="http://schemas.openxmlformats.org/officeDocument/2006/relationships/hyperlink" Target="https://information-visualizations-mturk-images.s3-us-west-1.amazonaws.com/Amazon+S3+Images/LINE1_NONE.png" TargetMode="External"/><Relationship Id="rId57" Type="http://schemas.openxmlformats.org/officeDocument/2006/relationships/hyperlink" Target="https://information-visualizations-mturk-images.s3-us-west-1.amazonaws.com/Amazon+S3+Images/LINE2_DOT.png" TargetMode="External"/><Relationship Id="rId262" Type="http://schemas.openxmlformats.org/officeDocument/2006/relationships/hyperlink" Target="https://information-visualizations-mturk-images.s3-us-west-1.amazonaws.com/Amazon+S3+Images/LINE2_DOT.png" TargetMode="External"/><Relationship Id="rId318" Type="http://schemas.openxmlformats.org/officeDocument/2006/relationships/hyperlink" Target="https://information-visualizations-mturk-images.s3-us-west-1.amazonaws.com/Amazon+S3+Images/BAR1_LINE.png" TargetMode="External"/><Relationship Id="rId99" Type="http://schemas.openxmlformats.org/officeDocument/2006/relationships/hyperlink" Target="https://information-visualizations-mturk-images.s3-us-west-1.amazonaws.com/Amazon+S3+Images/BAR1_LINE.png" TargetMode="External"/><Relationship Id="rId122" Type="http://schemas.openxmlformats.org/officeDocument/2006/relationships/hyperlink" Target="https://information-visualizations-mturk-images.s3-us-west-1.amazonaws.com/Amazon+S3+Images/LINE2_LINE.png" TargetMode="External"/><Relationship Id="rId164" Type="http://schemas.openxmlformats.org/officeDocument/2006/relationships/hyperlink" Target="https://information-visualizations-mturk-images.s3-us-west-1.amazonaws.com/Amazon+S3+Images/LINE1_VALUE.png" TargetMode="External"/><Relationship Id="rId371" Type="http://schemas.openxmlformats.org/officeDocument/2006/relationships/hyperlink" Target="https://information-visualizations-mturk-images.s3-us-west-1.amazonaws.com/Amazon+S3+Images/LINE1_NONE.png" TargetMode="External"/><Relationship Id="rId427" Type="http://schemas.openxmlformats.org/officeDocument/2006/relationships/hyperlink" Target="https://information-visualizations-mturk-images.s3-us-west-1.amazonaws.com/Amazon+S3+Images/LINE2_VALUE.png" TargetMode="External"/><Relationship Id="rId26" Type="http://schemas.openxmlformats.org/officeDocument/2006/relationships/hyperlink" Target="https://information-visualizations-mturk-images.s3-us-west-1.amazonaws.com/Amazon+S3+Images/LINE2_NONE.png" TargetMode="External"/><Relationship Id="rId231" Type="http://schemas.openxmlformats.org/officeDocument/2006/relationships/hyperlink" Target="https://information-visualizations-mturk-images.s3-us-west-1.amazonaws.com/Amazon+S3+Images/PIE2_LINE.png" TargetMode="External"/><Relationship Id="rId273" Type="http://schemas.openxmlformats.org/officeDocument/2006/relationships/hyperlink" Target="https://information-visualizations-mturk-images.s3-us-west-1.amazonaws.com/Amazon+S3+Images/LINE1_VALUE.png" TargetMode="External"/><Relationship Id="rId329" Type="http://schemas.openxmlformats.org/officeDocument/2006/relationships/hyperlink" Target="https://information-visualizations-mturk-images.s3-us-west-1.amazonaws.com/Amazon+S3+Images/BAR1_NONE.png" TargetMode="External"/><Relationship Id="rId68" Type="http://schemas.openxmlformats.org/officeDocument/2006/relationships/hyperlink" Target="https://information-visualizations-mturk-images.s3-us-west-1.amazonaws.com/Amazon+S3+Images/BAR2_AVERAGE.png" TargetMode="External"/><Relationship Id="rId133" Type="http://schemas.openxmlformats.org/officeDocument/2006/relationships/hyperlink" Target="https://information-visualizations-mturk-images.s3-us-west-1.amazonaws.com/Amazon+S3+Images/BAR2_LINE.png" TargetMode="External"/><Relationship Id="rId175" Type="http://schemas.openxmlformats.org/officeDocument/2006/relationships/hyperlink" Target="https://information-visualizations-mturk-images.s3-us-west-1.amazonaws.com/Amazon+S3+Images/BAR2_DOT.png" TargetMode="External"/><Relationship Id="rId340" Type="http://schemas.openxmlformats.org/officeDocument/2006/relationships/hyperlink" Target="https://information-visualizations-mturk-images.s3-us-west-1.amazonaws.com/Amazon+S3+Images/LINE1_LINE.png" TargetMode="External"/><Relationship Id="rId200" Type="http://schemas.openxmlformats.org/officeDocument/2006/relationships/hyperlink" Target="https://information-visualizations-mturk-images.s3-us-west-1.amazonaws.com/Amazon+S3+Images/PIE2_LINE.png" TargetMode="External"/><Relationship Id="rId382" Type="http://schemas.openxmlformats.org/officeDocument/2006/relationships/hyperlink" Target="https://information-visualizations-mturk-images.s3-us-west-1.amazonaws.com/Amazon+S3+Images/PIE2_NONE.png" TargetMode="External"/><Relationship Id="rId438" Type="http://schemas.openxmlformats.org/officeDocument/2006/relationships/hyperlink" Target="https://information-visualizations-mturk-images.s3-us-west-1.amazonaws.com/Amazon+S3+Images/BAR2_LINE.png" TargetMode="External"/><Relationship Id="rId242" Type="http://schemas.openxmlformats.org/officeDocument/2006/relationships/hyperlink" Target="https://information-visualizations-mturk-images.s3-us-west-1.amazonaws.com/Amazon+S3+Images/BAR1_LINE.png" TargetMode="External"/><Relationship Id="rId284" Type="http://schemas.openxmlformats.org/officeDocument/2006/relationships/hyperlink" Target="https://information-visualizations-mturk-images.s3-us-west-1.amazonaws.com/Amazon+S3+Images/BAR2_DOT.png" TargetMode="External"/><Relationship Id="rId37" Type="http://schemas.openxmlformats.org/officeDocument/2006/relationships/hyperlink" Target="https://information-visualizations-mturk-images.s3-us-west-1.amazonaws.com/Amazon+S3+Images/PIE1_DOT.png" TargetMode="External"/><Relationship Id="rId79" Type="http://schemas.openxmlformats.org/officeDocument/2006/relationships/hyperlink" Target="https://information-visualizations-mturk-images.s3-us-west-1.amazonaws.com/Amazon+S3+Images/BAR1_AVERAGE.png" TargetMode="External"/><Relationship Id="rId102" Type="http://schemas.openxmlformats.org/officeDocument/2006/relationships/hyperlink" Target="https://information-visualizations-mturk-images.s3-us-west-1.amazonaws.com/Amazon+S3+Images/BAR1_NONE.png" TargetMode="External"/><Relationship Id="rId144" Type="http://schemas.openxmlformats.org/officeDocument/2006/relationships/hyperlink" Target="https://information-visualizations-mturk-images.s3-us-west-1.amazonaws.com/Amazon+S3+Images/PIE2_VALUE.png" TargetMode="External"/><Relationship Id="rId90" Type="http://schemas.openxmlformats.org/officeDocument/2006/relationships/hyperlink" Target="https://information-visualizations-mturk-images.s3-us-west-1.amazonaws.com/Amazon+S3+Images/PIE2_VALUE.png" TargetMode="External"/><Relationship Id="rId186" Type="http://schemas.openxmlformats.org/officeDocument/2006/relationships/hyperlink" Target="https://information-visualizations-mturk-images.s3-us-west-1.amazonaws.com/Amazon+S3+Images/BAR2_DOT.png" TargetMode="External"/><Relationship Id="rId351" Type="http://schemas.openxmlformats.org/officeDocument/2006/relationships/hyperlink" Target="https://information-visualizations-mturk-images.s3-us-west-1.amazonaws.com/Amazon+S3+Images/LINE1_LINE.png" TargetMode="External"/><Relationship Id="rId393" Type="http://schemas.openxmlformats.org/officeDocument/2006/relationships/hyperlink" Target="https://information-visualizations-mturk-images.s3-us-west-1.amazonaws.com/Amazon+S3+Images/BAR2_LINE.png" TargetMode="External"/><Relationship Id="rId407" Type="http://schemas.openxmlformats.org/officeDocument/2006/relationships/hyperlink" Target="https://information-visualizations-mturk-images.s3-us-west-1.amazonaws.com/Amazon+S3+Images/PIE2_VALUE.png" TargetMode="External"/><Relationship Id="rId211" Type="http://schemas.openxmlformats.org/officeDocument/2006/relationships/hyperlink" Target="https://information-visualizations-mturk-images.s3-us-west-1.amazonaws.com/Amazon+S3+Images/PIE1_VALUE.png" TargetMode="External"/><Relationship Id="rId253" Type="http://schemas.openxmlformats.org/officeDocument/2006/relationships/hyperlink" Target="https://information-visualizations-mturk-images.s3-us-west-1.amazonaws.com/Amazon+S3+Images/BAR1_LINE.png" TargetMode="External"/><Relationship Id="rId295" Type="http://schemas.openxmlformats.org/officeDocument/2006/relationships/hyperlink" Target="https://information-visualizations-mturk-images.s3-us-west-1.amazonaws.com/Amazon+S3+Images/LINE2_LINE.png" TargetMode="External"/><Relationship Id="rId309" Type="http://schemas.openxmlformats.org/officeDocument/2006/relationships/hyperlink" Target="https://information-visualizations-mturk-images.s3-us-west-1.amazonaws.com/Amazon+S3+Images/BAR1_VALUE.png" TargetMode="External"/><Relationship Id="rId48" Type="http://schemas.openxmlformats.org/officeDocument/2006/relationships/hyperlink" Target="https://information-visualizations-mturk-images.s3-us-west-1.amazonaws.com/Amazon+S3+Images/LINE2_VALUE.png" TargetMode="External"/><Relationship Id="rId113" Type="http://schemas.openxmlformats.org/officeDocument/2006/relationships/hyperlink" Target="https://information-visualizations-mturk-images.s3-us-west-1.amazonaws.com/Amazon+S3+Images/LINE2_DOT.png" TargetMode="External"/><Relationship Id="rId320" Type="http://schemas.openxmlformats.org/officeDocument/2006/relationships/hyperlink" Target="https://information-visualizations-mturk-images.s3-us-west-1.amazonaws.com/Amazon+S3+Images/PIE2_LINE.png" TargetMode="External"/><Relationship Id="rId155" Type="http://schemas.openxmlformats.org/officeDocument/2006/relationships/hyperlink" Target="https://information-visualizations-mturk-images.s3-us-west-1.amazonaws.com/Amazon+S3+Images/LINE2_DOT.png" TargetMode="External"/><Relationship Id="rId197" Type="http://schemas.openxmlformats.org/officeDocument/2006/relationships/hyperlink" Target="https://information-visualizations-mturk-images.s3-us-west-1.amazonaws.com/Amazon+S3+Images/LINE2_DOT.png" TargetMode="External"/><Relationship Id="rId362" Type="http://schemas.openxmlformats.org/officeDocument/2006/relationships/hyperlink" Target="https://information-visualizations-mturk-images.s3-us-west-1.amazonaws.com/Amazon+S3+Images/PIE2_NONE.png" TargetMode="External"/><Relationship Id="rId418" Type="http://schemas.openxmlformats.org/officeDocument/2006/relationships/hyperlink" Target="https://information-visualizations-mturk-images.s3-us-west-1.amazonaws.com/Amazon+S3+Images/PIE1_NONE.png" TargetMode="External"/><Relationship Id="rId222" Type="http://schemas.openxmlformats.org/officeDocument/2006/relationships/hyperlink" Target="https://information-visualizations-mturk-images.s3-us-west-1.amazonaws.com/Amazon+S3+Images/BAR2_AVERAGE.png" TargetMode="External"/><Relationship Id="rId264" Type="http://schemas.openxmlformats.org/officeDocument/2006/relationships/hyperlink" Target="https://information-visualizations-mturk-images.s3-us-west-1.amazonaws.com/Amazon+S3+Images/BAR2_VALUE.png" TargetMode="External"/><Relationship Id="rId17" Type="http://schemas.openxmlformats.org/officeDocument/2006/relationships/hyperlink" Target="https://information-visualizations-mturk-images.s3-us-west-1.amazonaws.com/Amazon+S3+Images/PIE2_NONE.png" TargetMode="External"/><Relationship Id="rId59" Type="http://schemas.openxmlformats.org/officeDocument/2006/relationships/hyperlink" Target="https://information-visualizations-mturk-images.s3-us-west-1.amazonaws.com/Amazon+S3+Images/PIE2_LINE.png" TargetMode="External"/><Relationship Id="rId124" Type="http://schemas.openxmlformats.org/officeDocument/2006/relationships/hyperlink" Target="https://information-visualizations-mturk-images.s3-us-west-1.amazonaws.com/Amazon+S3+Images/PIE2_NONE.png" TargetMode="External"/><Relationship Id="rId70" Type="http://schemas.openxmlformats.org/officeDocument/2006/relationships/hyperlink" Target="https://information-visualizations-mturk-images.s3-us-west-1.amazonaws.com/Amazon+S3+Images/BAR1_AVERAGE.png" TargetMode="External"/><Relationship Id="rId166" Type="http://schemas.openxmlformats.org/officeDocument/2006/relationships/hyperlink" Target="https://information-visualizations-mturk-images.s3-us-west-1.amazonaws.com/Amazon+S3+Images/PIE1_DOT.png" TargetMode="External"/><Relationship Id="rId331" Type="http://schemas.openxmlformats.org/officeDocument/2006/relationships/hyperlink" Target="https://information-visualizations-mturk-images.s3-us-west-1.amazonaws.com/Amazon+S3+Images/LINE1_AVERAGE.png" TargetMode="External"/><Relationship Id="rId373" Type="http://schemas.openxmlformats.org/officeDocument/2006/relationships/hyperlink" Target="https://information-visualizations-mturk-images.s3-us-west-1.amazonaws.com/Amazon+S3+Images/PIE1_VALUE.png" TargetMode="External"/><Relationship Id="rId429" Type="http://schemas.openxmlformats.org/officeDocument/2006/relationships/hyperlink" Target="https://information-visualizations-mturk-images.s3-us-west-1.amazonaws.com/Amazon+S3+Images/LINE1_LINE.png" TargetMode="External"/><Relationship Id="rId1" Type="http://schemas.openxmlformats.org/officeDocument/2006/relationships/hyperlink" Target="https://information-visualizations-mturk-images.s3-us-west-1.amazonaws.com/Amazon+S3+Images/LINE1_VALUE.png" TargetMode="External"/><Relationship Id="rId233" Type="http://schemas.openxmlformats.org/officeDocument/2006/relationships/hyperlink" Target="https://information-visualizations-mturk-images.s3-us-west-1.amazonaws.com/Amazon+S3+Images/BAR1_DOT.png" TargetMode="External"/><Relationship Id="rId440" Type="http://schemas.openxmlformats.org/officeDocument/2006/relationships/hyperlink" Target="https://information-visualizations-mturk-images.s3-us-west-1.amazonaws.com/Amazon+S3+Images/BAR1_AVERAGE.png" TargetMode="External"/><Relationship Id="rId28" Type="http://schemas.openxmlformats.org/officeDocument/2006/relationships/hyperlink" Target="https://information-visualizations-mturk-images.s3-us-west-1.amazonaws.com/Amazon+S3+Images/PIE2_NONE.png" TargetMode="External"/><Relationship Id="rId275" Type="http://schemas.openxmlformats.org/officeDocument/2006/relationships/hyperlink" Target="https://information-visualizations-mturk-images.s3-us-west-1.amazonaws.com/Amazon+S3+Images/BAR2_DOT.png" TargetMode="External"/><Relationship Id="rId300" Type="http://schemas.openxmlformats.org/officeDocument/2006/relationships/hyperlink" Target="https://information-visualizations-mturk-images.s3-us-west-1.amazonaws.com/Amazon+S3+Images/PIE1_VALUE.png" TargetMode="External"/><Relationship Id="rId81" Type="http://schemas.openxmlformats.org/officeDocument/2006/relationships/hyperlink" Target="https://information-visualizations-mturk-images.s3-us-west-1.amazonaws.com/Amazon+S3+Images/PIE1_DOT.png" TargetMode="External"/><Relationship Id="rId135" Type="http://schemas.openxmlformats.org/officeDocument/2006/relationships/hyperlink" Target="https://information-visualizations-mturk-images.s3-us-west-1.amazonaws.com/Amazon+S3+Images/PIE2_DOT.png" TargetMode="External"/><Relationship Id="rId177" Type="http://schemas.openxmlformats.org/officeDocument/2006/relationships/hyperlink" Target="https://information-visualizations-mturk-images.s3-us-west-1.amazonaws.com/Amazon+S3+Images/BAR2_NONE.png" TargetMode="External"/><Relationship Id="rId342" Type="http://schemas.openxmlformats.org/officeDocument/2006/relationships/hyperlink" Target="https://information-visualizations-mturk-images.s3-us-west-1.amazonaws.com/Amazon+S3+Images/PIE1_NONE.png" TargetMode="External"/><Relationship Id="rId384" Type="http://schemas.openxmlformats.org/officeDocument/2006/relationships/hyperlink" Target="https://information-visualizations-mturk-images.s3-us-west-1.amazonaws.com/Amazon+S3+Images/BAR2_DOT.png" TargetMode="External"/><Relationship Id="rId202" Type="http://schemas.openxmlformats.org/officeDocument/2006/relationships/hyperlink" Target="https://information-visualizations-mturk-images.s3-us-west-1.amazonaws.com/Amazon+S3+Images/LINE2_VALUE.png" TargetMode="External"/><Relationship Id="rId244" Type="http://schemas.openxmlformats.org/officeDocument/2006/relationships/hyperlink" Target="https://information-visualizations-mturk-images.s3-us-west-1.amazonaws.com/Amazon+S3+Images/LINE2_LINE.p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rmation-visualizations-mturk-images.s3-us-west-1.amazonaws.com/Amazon+S3+Images/BAR1_AVERAGE.png" TargetMode="External"/><Relationship Id="rId299" Type="http://schemas.openxmlformats.org/officeDocument/2006/relationships/hyperlink" Target="https://information-visualizations-mturk-images.s3-us-west-1.amazonaws.com/Amazon+S3+Images/LINE1_VALUE.png" TargetMode="External"/><Relationship Id="rId21" Type="http://schemas.openxmlformats.org/officeDocument/2006/relationships/hyperlink" Target="https://information-visualizations-mturk-images.s3-us-west-1.amazonaws.com/Amazon+S3+Images/LINE2_LINE.png" TargetMode="External"/><Relationship Id="rId63" Type="http://schemas.openxmlformats.org/officeDocument/2006/relationships/hyperlink" Target="https://information-visualizations-mturk-images.s3-us-west-1.amazonaws.com/Amazon+S3+Images/LINE1_NONE.png" TargetMode="External"/><Relationship Id="rId159" Type="http://schemas.openxmlformats.org/officeDocument/2006/relationships/hyperlink" Target="https://information-visualizations-mturk-images.s3-us-west-1.amazonaws.com/Amazon+S3+Images/LINE1_AVERAGE.png" TargetMode="External"/><Relationship Id="rId324" Type="http://schemas.openxmlformats.org/officeDocument/2006/relationships/hyperlink" Target="https://information-visualizations-mturk-images.s3-us-west-1.amazonaws.com/Amazon+S3+Images/BAR1_AVERAGE.png" TargetMode="External"/><Relationship Id="rId366" Type="http://schemas.openxmlformats.org/officeDocument/2006/relationships/hyperlink" Target="https://information-visualizations-mturk-images.s3-us-west-1.amazonaws.com/Amazon+S3+Images/LINE1_AVERAGE.png" TargetMode="External"/><Relationship Id="rId170" Type="http://schemas.openxmlformats.org/officeDocument/2006/relationships/hyperlink" Target="https://information-visualizations-mturk-images.s3-us-west-1.amazonaws.com/Amazon+S3+Images/LINE1_LINE.png" TargetMode="External"/><Relationship Id="rId226" Type="http://schemas.openxmlformats.org/officeDocument/2006/relationships/hyperlink" Target="https://information-visualizations-mturk-images.s3-us-west-1.amazonaws.com/Amazon+S3+Images/BAR1_LINE.png" TargetMode="External"/><Relationship Id="rId433" Type="http://schemas.openxmlformats.org/officeDocument/2006/relationships/hyperlink" Target="https://information-visualizations-mturk-images.s3-us-west-1.amazonaws.com/Amazon+S3+Images/LINE1_VALUE.png" TargetMode="External"/><Relationship Id="rId268" Type="http://schemas.openxmlformats.org/officeDocument/2006/relationships/hyperlink" Target="https://information-visualizations-mturk-images.s3-us-west-1.amazonaws.com/Amazon+S3+Images/LINE1_NONE.png" TargetMode="External"/><Relationship Id="rId32" Type="http://schemas.openxmlformats.org/officeDocument/2006/relationships/hyperlink" Target="https://information-visualizations-mturk-images.s3-us-west-1.amazonaws.com/Amazon+S3+Images/LINE2_AVERAGE.png" TargetMode="External"/><Relationship Id="rId74" Type="http://schemas.openxmlformats.org/officeDocument/2006/relationships/hyperlink" Target="https://information-visualizations-mturk-images.s3-us-west-1.amazonaws.com/Amazon+S3+Images/LINE2_NONE.png" TargetMode="External"/><Relationship Id="rId128" Type="http://schemas.openxmlformats.org/officeDocument/2006/relationships/hyperlink" Target="https://information-visualizations-mturk-images.s3-us-west-1.amazonaws.com/Amazon+S3+Images/LINE2_DOT.png" TargetMode="External"/><Relationship Id="rId335" Type="http://schemas.openxmlformats.org/officeDocument/2006/relationships/hyperlink" Target="https://information-visualizations-mturk-images.s3-us-west-1.amazonaws.com/Amazon+S3+Images/BAR2_VALUE.png" TargetMode="External"/><Relationship Id="rId377" Type="http://schemas.openxmlformats.org/officeDocument/2006/relationships/hyperlink" Target="https://information-visualizations-mturk-images.s3-us-west-1.amazonaws.com/Amazon+S3+Images/BAR1_LINE.png" TargetMode="External"/><Relationship Id="rId5" Type="http://schemas.openxmlformats.org/officeDocument/2006/relationships/hyperlink" Target="https://information-visualizations-mturk-images.s3-us-west-1.amazonaws.com/Amazon+S3+Images/BAR1_LINE.png" TargetMode="External"/><Relationship Id="rId181" Type="http://schemas.openxmlformats.org/officeDocument/2006/relationships/hyperlink" Target="https://information-visualizations-mturk-images.s3-us-west-1.amazonaws.com/Amazon+S3+Images/BAR2_AVERAGE.png" TargetMode="External"/><Relationship Id="rId237" Type="http://schemas.openxmlformats.org/officeDocument/2006/relationships/hyperlink" Target="https://information-visualizations-mturk-images.s3-us-west-1.amazonaws.com/Amazon+S3+Images/BAR1_VALUE.png" TargetMode="External"/><Relationship Id="rId402" Type="http://schemas.openxmlformats.org/officeDocument/2006/relationships/hyperlink" Target="https://information-visualizations-mturk-images.s3-us-west-1.amazonaws.com/Amazon+S3+Images/LINE1_DOT.png" TargetMode="External"/><Relationship Id="rId279" Type="http://schemas.openxmlformats.org/officeDocument/2006/relationships/hyperlink" Target="https://information-visualizations-mturk-images.s3-us-west-1.amazonaws.com/Amazon+S3+Images/PIE2_DOT.png" TargetMode="External"/><Relationship Id="rId444" Type="http://schemas.openxmlformats.org/officeDocument/2006/relationships/hyperlink" Target="https://information-visualizations-mturk-images.s3-us-west-1.amazonaws.com/Amazon+S3+Images/BAR1_DOT.png" TargetMode="External"/><Relationship Id="rId43" Type="http://schemas.openxmlformats.org/officeDocument/2006/relationships/hyperlink" Target="https://information-visualizations-mturk-images.s3-us-west-1.amazonaws.com/Amazon+S3+Images/PIE2_NONE.png" TargetMode="External"/><Relationship Id="rId139" Type="http://schemas.openxmlformats.org/officeDocument/2006/relationships/hyperlink" Target="https://information-visualizations-mturk-images.s3-us-west-1.amazonaws.com/Amazon+S3+Images/BAR2_VALUE.png" TargetMode="External"/><Relationship Id="rId290" Type="http://schemas.openxmlformats.org/officeDocument/2006/relationships/hyperlink" Target="https://information-visualizations-mturk-images.s3-us-west-1.amazonaws.com/Amazon+S3+Images/PIE2_LINE.png" TargetMode="External"/><Relationship Id="rId304" Type="http://schemas.openxmlformats.org/officeDocument/2006/relationships/hyperlink" Target="https://information-visualizations-mturk-images.s3-us-west-1.amazonaws.com/Amazon+S3+Images/BAR1_VALUE.png" TargetMode="External"/><Relationship Id="rId346" Type="http://schemas.openxmlformats.org/officeDocument/2006/relationships/hyperlink" Target="https://information-visualizations-mturk-images.s3-us-west-1.amazonaws.com/Amazon+S3+Images/LINE1_NONE.png" TargetMode="External"/><Relationship Id="rId388" Type="http://schemas.openxmlformats.org/officeDocument/2006/relationships/hyperlink" Target="https://information-visualizations-mturk-images.s3-us-west-1.amazonaws.com/Amazon+S3+Images/LINE2_VALUE.png" TargetMode="External"/><Relationship Id="rId85" Type="http://schemas.openxmlformats.org/officeDocument/2006/relationships/hyperlink" Target="https://information-visualizations-mturk-images.s3-us-west-1.amazonaws.com/Amazon+S3+Images/PIE1_LINE.png" TargetMode="External"/><Relationship Id="rId150" Type="http://schemas.openxmlformats.org/officeDocument/2006/relationships/hyperlink" Target="https://information-visualizations-mturk-images.s3-us-west-1.amazonaws.com/Amazon+S3+Images/LINE1_DOT.png" TargetMode="External"/><Relationship Id="rId192" Type="http://schemas.openxmlformats.org/officeDocument/2006/relationships/hyperlink" Target="https://information-visualizations-mturk-images.s3-us-west-1.amazonaws.com/Amazon+S3+Images/BAR2_AVERAGE.png" TargetMode="External"/><Relationship Id="rId206" Type="http://schemas.openxmlformats.org/officeDocument/2006/relationships/hyperlink" Target="https://information-visualizations-mturk-images.s3-us-west-1.amazonaws.com/Amazon+S3+Images/LINE2_LINE.png" TargetMode="External"/><Relationship Id="rId413" Type="http://schemas.openxmlformats.org/officeDocument/2006/relationships/hyperlink" Target="https://information-visualizations-mturk-images.s3-us-west-1.amazonaws.com/Amazon+S3+Images/LINE1_DOT.png" TargetMode="External"/><Relationship Id="rId248" Type="http://schemas.openxmlformats.org/officeDocument/2006/relationships/hyperlink" Target="https://information-visualizations-mturk-images.s3-us-west-1.amazonaws.com/Amazon+S3+Images/PIE1_NONE.png" TargetMode="External"/><Relationship Id="rId12" Type="http://schemas.openxmlformats.org/officeDocument/2006/relationships/hyperlink" Target="https://information-visualizations-mturk-images.s3-us-west-1.amazonaws.com/Amazon+S3+Images/BAR1_VALUE.png" TargetMode="External"/><Relationship Id="rId108" Type="http://schemas.openxmlformats.org/officeDocument/2006/relationships/hyperlink" Target="https://information-visualizations-mturk-images.s3-us-west-1.amazonaws.com/Amazon+S3+Images/LINE1_VALUE.png" TargetMode="External"/><Relationship Id="rId315" Type="http://schemas.openxmlformats.org/officeDocument/2006/relationships/hyperlink" Target="https://information-visualizations-mturk-images.s3-us-west-1.amazonaws.com/Amazon+S3+Images/LINE1_AVERAGE.png" TargetMode="External"/><Relationship Id="rId357" Type="http://schemas.openxmlformats.org/officeDocument/2006/relationships/hyperlink" Target="https://information-visualizations-mturk-images.s3-us-west-1.amazonaws.com/Amazon+S3+Images/LINE1_AVERAGE.png" TargetMode="External"/><Relationship Id="rId54" Type="http://schemas.openxmlformats.org/officeDocument/2006/relationships/hyperlink" Target="https://information-visualizations-mturk-images.s3-us-west-1.amazonaws.com/Amazon+S3+Images/LINE1_DOT.png" TargetMode="External"/><Relationship Id="rId96" Type="http://schemas.openxmlformats.org/officeDocument/2006/relationships/hyperlink" Target="https://information-visualizations-mturk-images.s3-us-west-1.amazonaws.com/Amazon+S3+Images/PIE2_DOT.png" TargetMode="External"/><Relationship Id="rId161" Type="http://schemas.openxmlformats.org/officeDocument/2006/relationships/hyperlink" Target="https://information-visualizations-mturk-images.s3-us-west-1.amazonaws.com/Amazon+S3+Images/LINE1_VALUE.png" TargetMode="External"/><Relationship Id="rId217" Type="http://schemas.openxmlformats.org/officeDocument/2006/relationships/hyperlink" Target="https://information-visualizations-mturk-images.s3-us-west-1.amazonaws.com/Amazon+S3+Images/BAR2_NONE.png" TargetMode="External"/><Relationship Id="rId399" Type="http://schemas.openxmlformats.org/officeDocument/2006/relationships/hyperlink" Target="https://information-visualizations-mturk-images.s3-us-west-1.amazonaws.com/Amazon+S3+Images/LINE2_AVERAGE.png" TargetMode="External"/><Relationship Id="rId259" Type="http://schemas.openxmlformats.org/officeDocument/2006/relationships/hyperlink" Target="https://information-visualizations-mturk-images.s3-us-west-1.amazonaws.com/Amazon+S3+Images/LINE1_DOT.png" TargetMode="External"/><Relationship Id="rId424" Type="http://schemas.openxmlformats.org/officeDocument/2006/relationships/hyperlink" Target="https://information-visualizations-mturk-images.s3-us-west-1.amazonaws.com/Amazon+S3+Images/PIE2_LINE.png" TargetMode="External"/><Relationship Id="rId23" Type="http://schemas.openxmlformats.org/officeDocument/2006/relationships/hyperlink" Target="https://information-visualizations-mturk-images.s3-us-west-1.amazonaws.com/Amazon+S3+Images/LINE1_AVERAGE.png" TargetMode="External"/><Relationship Id="rId119" Type="http://schemas.openxmlformats.org/officeDocument/2006/relationships/hyperlink" Target="https://information-visualizations-mturk-images.s3-us-west-1.amazonaws.com/Amazon+S3+Images/PIE1_DOT.png" TargetMode="External"/><Relationship Id="rId270" Type="http://schemas.openxmlformats.org/officeDocument/2006/relationships/hyperlink" Target="https://information-visualizations-mturk-images.s3-us-west-1.amazonaws.com/Amazon+S3+Images/BAR2_AVERAGE.png" TargetMode="External"/><Relationship Id="rId326" Type="http://schemas.openxmlformats.org/officeDocument/2006/relationships/hyperlink" Target="https://information-visualizations-mturk-images.s3-us-west-1.amazonaws.com/Amazon+S3+Images/PIE1_LINE.png" TargetMode="External"/><Relationship Id="rId65" Type="http://schemas.openxmlformats.org/officeDocument/2006/relationships/hyperlink" Target="https://information-visualizations-mturk-images.s3-us-west-1.amazonaws.com/Amazon+S3+Images/LINE1_NONE.png" TargetMode="External"/><Relationship Id="rId130" Type="http://schemas.openxmlformats.org/officeDocument/2006/relationships/hyperlink" Target="https://information-visualizations-mturk-images.s3-us-west-1.amazonaws.com/Amazon+S3+Images/PIE2_DOT.png" TargetMode="External"/><Relationship Id="rId368" Type="http://schemas.openxmlformats.org/officeDocument/2006/relationships/hyperlink" Target="https://information-visualizations-mturk-images.s3-us-west-1.amazonaws.com/Amazon+S3+Images/LINE1_DOT.png" TargetMode="External"/><Relationship Id="rId172" Type="http://schemas.openxmlformats.org/officeDocument/2006/relationships/hyperlink" Target="https://information-visualizations-mturk-images.s3-us-west-1.amazonaws.com/Amazon+S3+Images/LINE2_DOT.png" TargetMode="External"/><Relationship Id="rId228" Type="http://schemas.openxmlformats.org/officeDocument/2006/relationships/hyperlink" Target="https://information-visualizations-mturk-images.s3-us-west-1.amazonaws.com/Amazon+S3+Images/LINE2_NONE.png" TargetMode="External"/><Relationship Id="rId435" Type="http://schemas.openxmlformats.org/officeDocument/2006/relationships/hyperlink" Target="https://information-visualizations-mturk-images.s3-us-west-1.amazonaws.com/Amazon+S3+Images/LINE1_VALUE.png" TargetMode="External"/><Relationship Id="rId281" Type="http://schemas.openxmlformats.org/officeDocument/2006/relationships/hyperlink" Target="https://information-visualizations-mturk-images.s3-us-west-1.amazonaws.com/Amazon+S3+Images/LINE2_AVERAGE.png" TargetMode="External"/><Relationship Id="rId337" Type="http://schemas.openxmlformats.org/officeDocument/2006/relationships/hyperlink" Target="https://information-visualizations-mturk-images.s3-us-west-1.amazonaws.com/Amazon+S3+Images/LINE2_AVERAGE.png" TargetMode="External"/><Relationship Id="rId34" Type="http://schemas.openxmlformats.org/officeDocument/2006/relationships/hyperlink" Target="https://information-visualizations-mturk-images.s3-us-west-1.amazonaws.com/Amazon+S3+Images/BAR2_DOT.png" TargetMode="External"/><Relationship Id="rId76" Type="http://schemas.openxmlformats.org/officeDocument/2006/relationships/hyperlink" Target="https://information-visualizations-mturk-images.s3-us-west-1.amazonaws.com/Amazon+S3+Images/BAR1_AVERAGE.png" TargetMode="External"/><Relationship Id="rId141" Type="http://schemas.openxmlformats.org/officeDocument/2006/relationships/hyperlink" Target="https://information-visualizations-mturk-images.s3-us-west-1.amazonaws.com/Amazon+S3+Images/LINE1_VALUE.png" TargetMode="External"/><Relationship Id="rId379" Type="http://schemas.openxmlformats.org/officeDocument/2006/relationships/hyperlink" Target="https://information-visualizations-mturk-images.s3-us-west-1.amazonaws.com/Amazon+S3+Images/BAR1_NONE.png" TargetMode="External"/><Relationship Id="rId7" Type="http://schemas.openxmlformats.org/officeDocument/2006/relationships/hyperlink" Target="https://information-visualizations-mturk-images.s3-us-west-1.amazonaws.com/Amazon+S3+Images/LINE2_AVERAGE.png" TargetMode="External"/><Relationship Id="rId183" Type="http://schemas.openxmlformats.org/officeDocument/2006/relationships/hyperlink" Target="https://information-visualizations-mturk-images.s3-us-west-1.amazonaws.com/Amazon+S3+Images/PIE1_LINE.png" TargetMode="External"/><Relationship Id="rId239" Type="http://schemas.openxmlformats.org/officeDocument/2006/relationships/hyperlink" Target="https://information-visualizations-mturk-images.s3-us-west-1.amazonaws.com/Amazon+S3+Images/BAR2_AVERAGE.png" TargetMode="External"/><Relationship Id="rId390" Type="http://schemas.openxmlformats.org/officeDocument/2006/relationships/hyperlink" Target="https://information-visualizations-mturk-images.s3-us-west-1.amazonaws.com/Amazon+S3+Images/PIE1_LINE.png" TargetMode="External"/><Relationship Id="rId404" Type="http://schemas.openxmlformats.org/officeDocument/2006/relationships/hyperlink" Target="https://information-visualizations-mturk-images.s3-us-west-1.amazonaws.com/Amazon+S3+Images/BAR1_NONE.png" TargetMode="External"/><Relationship Id="rId446" Type="http://schemas.openxmlformats.org/officeDocument/2006/relationships/hyperlink" Target="https://information-visualizations-mturk-images.s3-us-west-1.amazonaws.com/Amazon+S3+Images/LINE1_NONE.png" TargetMode="External"/><Relationship Id="rId250" Type="http://schemas.openxmlformats.org/officeDocument/2006/relationships/hyperlink" Target="https://information-visualizations-mturk-images.s3-us-west-1.amazonaws.com/Amazon+S3+Images/LINE2_VALUE.png" TargetMode="External"/><Relationship Id="rId292" Type="http://schemas.openxmlformats.org/officeDocument/2006/relationships/hyperlink" Target="https://information-visualizations-mturk-images.s3-us-west-1.amazonaws.com/Amazon+S3+Images/BAR2_NONE.png" TargetMode="External"/><Relationship Id="rId306" Type="http://schemas.openxmlformats.org/officeDocument/2006/relationships/hyperlink" Target="https://information-visualizations-mturk-images.s3-us-west-1.amazonaws.com/Amazon+S3+Images/BAR1_VALUE.png" TargetMode="External"/><Relationship Id="rId45" Type="http://schemas.openxmlformats.org/officeDocument/2006/relationships/hyperlink" Target="https://information-visualizations-mturk-images.s3-us-west-1.amazonaws.com/Amazon+S3+Images/BAR1_DOT.png" TargetMode="External"/><Relationship Id="rId87" Type="http://schemas.openxmlformats.org/officeDocument/2006/relationships/hyperlink" Target="https://information-visualizations-mturk-images.s3-us-west-1.amazonaws.com/Amazon+S3+Images/BAR2_LINE.png" TargetMode="External"/><Relationship Id="rId110" Type="http://schemas.openxmlformats.org/officeDocument/2006/relationships/hyperlink" Target="https://information-visualizations-mturk-images.s3-us-west-1.amazonaws.com/Amazon+S3+Images/BAR2_AVERAGE.png" TargetMode="External"/><Relationship Id="rId348" Type="http://schemas.openxmlformats.org/officeDocument/2006/relationships/hyperlink" Target="https://information-visualizations-mturk-images.s3-us-west-1.amazonaws.com/Amazon+S3+Images/BAR2_LINE.png" TargetMode="External"/><Relationship Id="rId152" Type="http://schemas.openxmlformats.org/officeDocument/2006/relationships/hyperlink" Target="https://information-visualizations-mturk-images.s3-us-west-1.amazonaws.com/Amazon+S3+Images/PIE1_LINE.png" TargetMode="External"/><Relationship Id="rId194" Type="http://schemas.openxmlformats.org/officeDocument/2006/relationships/hyperlink" Target="https://information-visualizations-mturk-images.s3-us-west-1.amazonaws.com/Amazon+S3+Images/BAR1_VALUE.png" TargetMode="External"/><Relationship Id="rId208" Type="http://schemas.openxmlformats.org/officeDocument/2006/relationships/hyperlink" Target="https://information-visualizations-mturk-images.s3-us-west-1.amazonaws.com/Amazon+S3+Images/LINE2_NONE.png" TargetMode="External"/><Relationship Id="rId415" Type="http://schemas.openxmlformats.org/officeDocument/2006/relationships/hyperlink" Target="https://information-visualizations-mturk-images.s3-us-west-1.amazonaws.com/Amazon+S3+Images/PIE1_NONE.png" TargetMode="External"/><Relationship Id="rId261" Type="http://schemas.openxmlformats.org/officeDocument/2006/relationships/hyperlink" Target="https://information-visualizations-mturk-images.s3-us-west-1.amazonaws.com/Amazon+S3+Images/BAR1_VALUE.png" TargetMode="External"/><Relationship Id="rId14" Type="http://schemas.openxmlformats.org/officeDocument/2006/relationships/hyperlink" Target="https://information-visualizations-mturk-images.s3-us-west-1.amazonaws.com/Amazon+S3+Images/LINE2_DOT.png" TargetMode="External"/><Relationship Id="rId56" Type="http://schemas.openxmlformats.org/officeDocument/2006/relationships/hyperlink" Target="https://information-visualizations-mturk-images.s3-us-west-1.amazonaws.com/Amazon+S3+Images/LINE1_AVERAGE.png" TargetMode="External"/><Relationship Id="rId317" Type="http://schemas.openxmlformats.org/officeDocument/2006/relationships/hyperlink" Target="https://information-visualizations-mturk-images.s3-us-west-1.amazonaws.com/Amazon+S3+Images/PIE2_NONE.png" TargetMode="External"/><Relationship Id="rId359" Type="http://schemas.openxmlformats.org/officeDocument/2006/relationships/hyperlink" Target="https://information-visualizations-mturk-images.s3-us-west-1.amazonaws.com/Amazon+S3+Images/PIE2_VALUE.png" TargetMode="External"/><Relationship Id="rId98" Type="http://schemas.openxmlformats.org/officeDocument/2006/relationships/hyperlink" Target="https://information-visualizations-mturk-images.s3-us-west-1.amazonaws.com/Amazon+S3+Images/BAR1_DOT.png" TargetMode="External"/><Relationship Id="rId121" Type="http://schemas.openxmlformats.org/officeDocument/2006/relationships/hyperlink" Target="https://information-visualizations-mturk-images.s3-us-west-1.amazonaws.com/Amazon+S3+Images/LINE2_NONE.png" TargetMode="External"/><Relationship Id="rId163" Type="http://schemas.openxmlformats.org/officeDocument/2006/relationships/hyperlink" Target="https://information-visualizations-mturk-images.s3-us-west-1.amazonaws.com/Amazon+S3+Images/BAR2_AVERAGE.png" TargetMode="External"/><Relationship Id="rId219" Type="http://schemas.openxmlformats.org/officeDocument/2006/relationships/hyperlink" Target="https://information-visualizations-mturk-images.s3-us-west-1.amazonaws.com/Amazon+S3+Images/BAR1_NONE.png" TargetMode="External"/><Relationship Id="rId370" Type="http://schemas.openxmlformats.org/officeDocument/2006/relationships/hyperlink" Target="https://information-visualizations-mturk-images.s3-us-west-1.amazonaws.com/Amazon+S3+Images/BAR1_NONE.png" TargetMode="External"/><Relationship Id="rId426" Type="http://schemas.openxmlformats.org/officeDocument/2006/relationships/hyperlink" Target="https://information-visualizations-mturk-images.s3-us-west-1.amazonaws.com/Amazon+S3+Images/LINE1_VALUE.png" TargetMode="External"/><Relationship Id="rId230" Type="http://schemas.openxmlformats.org/officeDocument/2006/relationships/hyperlink" Target="https://information-visualizations-mturk-images.s3-us-west-1.amazonaws.com/Amazon+S3+Images/PIE1_LINE.png" TargetMode="External"/><Relationship Id="rId25" Type="http://schemas.openxmlformats.org/officeDocument/2006/relationships/hyperlink" Target="https://information-visualizations-mturk-images.s3-us-west-1.amazonaws.com/Amazon+S3+Images/LINE1_VALUE.png" TargetMode="External"/><Relationship Id="rId67" Type="http://schemas.openxmlformats.org/officeDocument/2006/relationships/hyperlink" Target="https://information-visualizations-mturk-images.s3-us-west-1.amazonaws.com/Amazon+S3+Images/PIE1_DOT.png" TargetMode="External"/><Relationship Id="rId272" Type="http://schemas.openxmlformats.org/officeDocument/2006/relationships/hyperlink" Target="https://information-visualizations-mturk-images.s3-us-west-1.amazonaws.com/Amazon+S3+Images/BAR1_NONE.png" TargetMode="External"/><Relationship Id="rId328" Type="http://schemas.openxmlformats.org/officeDocument/2006/relationships/hyperlink" Target="https://information-visualizations-mturk-images.s3-us-west-1.amazonaws.com/Amazon+S3+Images/LINE1_NONE.png" TargetMode="External"/><Relationship Id="rId132" Type="http://schemas.openxmlformats.org/officeDocument/2006/relationships/hyperlink" Target="https://information-visualizations-mturk-images.s3-us-west-1.amazonaws.com/Amazon+S3+Images/PIE2_DOT.png" TargetMode="External"/><Relationship Id="rId174" Type="http://schemas.openxmlformats.org/officeDocument/2006/relationships/hyperlink" Target="https://information-visualizations-mturk-images.s3-us-west-1.amazonaws.com/Amazon+S3+Images/LINE1_AVERAGE.png" TargetMode="External"/><Relationship Id="rId381" Type="http://schemas.openxmlformats.org/officeDocument/2006/relationships/hyperlink" Target="https://information-visualizations-mturk-images.s3-us-west-1.amazonaws.com/Amazon+S3+Images/PIE2_DOT.png" TargetMode="External"/><Relationship Id="rId241" Type="http://schemas.openxmlformats.org/officeDocument/2006/relationships/hyperlink" Target="https://information-visualizations-mturk-images.s3-us-west-1.amazonaws.com/Amazon+S3+Images/BAR2_VALUE.png" TargetMode="External"/><Relationship Id="rId437" Type="http://schemas.openxmlformats.org/officeDocument/2006/relationships/hyperlink" Target="https://information-visualizations-mturk-images.s3-us-west-1.amazonaws.com/Amazon+S3+Images/BAR2_DOT.png" TargetMode="External"/><Relationship Id="rId36" Type="http://schemas.openxmlformats.org/officeDocument/2006/relationships/hyperlink" Target="https://information-visualizations-mturk-images.s3-us-west-1.amazonaws.com/Amazon+S3+Images/BAR2_LINE.png" TargetMode="External"/><Relationship Id="rId283" Type="http://schemas.openxmlformats.org/officeDocument/2006/relationships/hyperlink" Target="https://information-visualizations-mturk-images.s3-us-west-1.amazonaws.com/Amazon+S3+Images/LINE2_LINE.png" TargetMode="External"/><Relationship Id="rId339" Type="http://schemas.openxmlformats.org/officeDocument/2006/relationships/hyperlink" Target="https://information-visualizations-mturk-images.s3-us-west-1.amazonaws.com/Amazon+S3+Images/PIE2_VALUE.png" TargetMode="External"/><Relationship Id="rId78" Type="http://schemas.openxmlformats.org/officeDocument/2006/relationships/hyperlink" Target="https://information-visualizations-mturk-images.s3-us-west-1.amazonaws.com/Amazon+S3+Images/LINE1_DOT.png" TargetMode="External"/><Relationship Id="rId101" Type="http://schemas.openxmlformats.org/officeDocument/2006/relationships/hyperlink" Target="https://information-visualizations-mturk-images.s3-us-west-1.amazonaws.com/Amazon+S3+Images/PIE2_NONE.png" TargetMode="External"/><Relationship Id="rId143" Type="http://schemas.openxmlformats.org/officeDocument/2006/relationships/hyperlink" Target="https://information-visualizations-mturk-images.s3-us-west-1.amazonaws.com/Amazon+S3+Images/LINE1_NONE.png" TargetMode="External"/><Relationship Id="rId185" Type="http://schemas.openxmlformats.org/officeDocument/2006/relationships/hyperlink" Target="https://information-visualizations-mturk-images.s3-us-west-1.amazonaws.com/Amazon+S3+Images/BAR2_VALUE.png" TargetMode="External"/><Relationship Id="rId350" Type="http://schemas.openxmlformats.org/officeDocument/2006/relationships/hyperlink" Target="https://information-visualizations-mturk-images.s3-us-west-1.amazonaws.com/Amazon+S3+Images/LINE1_DOT.png" TargetMode="External"/><Relationship Id="rId406" Type="http://schemas.openxmlformats.org/officeDocument/2006/relationships/hyperlink" Target="https://information-visualizations-mturk-images.s3-us-west-1.amazonaws.com/Amazon+S3+Images/PIE2_LINE.png" TargetMode="External"/><Relationship Id="rId9" Type="http://schemas.openxmlformats.org/officeDocument/2006/relationships/hyperlink" Target="https://information-visualizations-mturk-images.s3-us-west-1.amazonaws.com/Amazon+S3+Images/BAR2_LINE.png" TargetMode="External"/><Relationship Id="rId210" Type="http://schemas.openxmlformats.org/officeDocument/2006/relationships/hyperlink" Target="https://information-visualizations-mturk-images.s3-us-west-1.amazonaws.com/Amazon+S3+Images/PIE2_NONE.png" TargetMode="External"/><Relationship Id="rId392" Type="http://schemas.openxmlformats.org/officeDocument/2006/relationships/hyperlink" Target="https://information-visualizations-mturk-images.s3-us-west-1.amazonaws.com/Amazon+S3+Images/BAR2_VALUE.png" TargetMode="External"/><Relationship Id="rId252" Type="http://schemas.openxmlformats.org/officeDocument/2006/relationships/hyperlink" Target="https://information-visualizations-mturk-images.s3-us-west-1.amazonaws.com/Amazon+S3+Images/BAR2_AVERAGE.png" TargetMode="External"/><Relationship Id="rId294" Type="http://schemas.openxmlformats.org/officeDocument/2006/relationships/hyperlink" Target="https://information-visualizations-mturk-images.s3-us-west-1.amazonaws.com/Amazon+S3+Images/LINE2_NONE.png" TargetMode="External"/><Relationship Id="rId308" Type="http://schemas.openxmlformats.org/officeDocument/2006/relationships/hyperlink" Target="https://information-visualizations-mturk-images.s3-us-west-1.amazonaws.com/Amazon+S3+Images/PIE1_LINE.png" TargetMode="External"/><Relationship Id="rId47" Type="http://schemas.openxmlformats.org/officeDocument/2006/relationships/hyperlink" Target="https://information-visualizations-mturk-images.s3-us-west-1.amazonaws.com/Amazon+S3+Images/LINE1_AVERAGE.png" TargetMode="External"/><Relationship Id="rId89" Type="http://schemas.openxmlformats.org/officeDocument/2006/relationships/hyperlink" Target="https://information-visualizations-mturk-images.s3-us-west-1.amazonaws.com/Amazon+S3+Images/BAR2_AVERAGE.png" TargetMode="External"/><Relationship Id="rId112" Type="http://schemas.openxmlformats.org/officeDocument/2006/relationships/hyperlink" Target="https://information-visualizations-mturk-images.s3-us-west-1.amazonaws.com/Amazon+S3+Images/BAR1_VALUE.png" TargetMode="External"/><Relationship Id="rId154" Type="http://schemas.openxmlformats.org/officeDocument/2006/relationships/hyperlink" Target="https://information-visualizations-mturk-images.s3-us-west-1.amazonaws.com/Amazon+S3+Images/LINE1_AVERAGE.png" TargetMode="External"/><Relationship Id="rId361" Type="http://schemas.openxmlformats.org/officeDocument/2006/relationships/hyperlink" Target="https://information-visualizations-mturk-images.s3-us-west-1.amazonaws.com/Amazon+S3+Images/BAR1_LINE.png" TargetMode="External"/><Relationship Id="rId196" Type="http://schemas.openxmlformats.org/officeDocument/2006/relationships/hyperlink" Target="https://information-visualizations-mturk-images.s3-us-west-1.amazonaws.com/Amazon+S3+Images/BAR1_NONE.png" TargetMode="External"/><Relationship Id="rId417" Type="http://schemas.openxmlformats.org/officeDocument/2006/relationships/hyperlink" Target="https://information-visualizations-mturk-images.s3-us-west-1.amazonaws.com/Amazon+S3+Images/LINE1_LINE.png" TargetMode="External"/><Relationship Id="rId16" Type="http://schemas.openxmlformats.org/officeDocument/2006/relationships/hyperlink" Target="https://information-visualizations-mturk-images.s3-us-west-1.amazonaws.com/Amazon+S3+Images/BAR1_AVERAGE.png" TargetMode="External"/><Relationship Id="rId221" Type="http://schemas.openxmlformats.org/officeDocument/2006/relationships/hyperlink" Target="https://information-visualizations-mturk-images.s3-us-west-1.amazonaws.com/Amazon+S3+Images/PIE2_VALUE.png" TargetMode="External"/><Relationship Id="rId263" Type="http://schemas.openxmlformats.org/officeDocument/2006/relationships/hyperlink" Target="https://information-visualizations-mturk-images.s3-us-west-1.amazonaws.com/Amazon+S3+Images/PIE2_DOT.png" TargetMode="External"/><Relationship Id="rId319" Type="http://schemas.openxmlformats.org/officeDocument/2006/relationships/hyperlink" Target="https://information-visualizations-mturk-images.s3-us-west-1.amazonaws.com/Amazon+S3+Images/PIE1_DOT.png" TargetMode="External"/><Relationship Id="rId58" Type="http://schemas.openxmlformats.org/officeDocument/2006/relationships/hyperlink" Target="https://information-visualizations-mturk-images.s3-us-west-1.amazonaws.com/Amazon+S3+Images/BAR1_AVERAGE.png" TargetMode="External"/><Relationship Id="rId123" Type="http://schemas.openxmlformats.org/officeDocument/2006/relationships/hyperlink" Target="https://information-visualizations-mturk-images.s3-us-west-1.amazonaws.com/Amazon+S3+Images/BAR2_NONE.png" TargetMode="External"/><Relationship Id="rId330" Type="http://schemas.openxmlformats.org/officeDocument/2006/relationships/hyperlink" Target="https://information-visualizations-mturk-images.s3-us-west-1.amazonaws.com/Amazon+S3+Images/LINE2_AVERAGE.png" TargetMode="External"/><Relationship Id="rId165" Type="http://schemas.openxmlformats.org/officeDocument/2006/relationships/hyperlink" Target="https://information-visualizations-mturk-images.s3-us-west-1.amazonaws.com/Amazon+S3+Images/LINE1_VALUE.png" TargetMode="External"/><Relationship Id="rId372" Type="http://schemas.openxmlformats.org/officeDocument/2006/relationships/hyperlink" Target="https://information-visualizations-mturk-images.s3-us-west-1.amazonaws.com/Amazon+S3+Images/BAR2_DOT.png" TargetMode="External"/><Relationship Id="rId428" Type="http://schemas.openxmlformats.org/officeDocument/2006/relationships/hyperlink" Target="https://information-visualizations-mturk-images.s3-us-west-1.amazonaws.com/Amazon+S3+Images/LINE1_AVERAGE.png" TargetMode="External"/><Relationship Id="rId232" Type="http://schemas.openxmlformats.org/officeDocument/2006/relationships/hyperlink" Target="https://information-visualizations-mturk-images.s3-us-west-1.amazonaws.com/Amazon+S3+Images/PIE1_LINE.png" TargetMode="External"/><Relationship Id="rId274" Type="http://schemas.openxmlformats.org/officeDocument/2006/relationships/hyperlink" Target="https://information-visualizations-mturk-images.s3-us-west-1.amazonaws.com/Amazon+S3+Images/LINE2_NONE.png" TargetMode="External"/><Relationship Id="rId27" Type="http://schemas.openxmlformats.org/officeDocument/2006/relationships/hyperlink" Target="https://information-visualizations-mturk-images.s3-us-west-1.amazonaws.com/Amazon+S3+Images/BAR1_VALUE.png" TargetMode="External"/><Relationship Id="rId69" Type="http://schemas.openxmlformats.org/officeDocument/2006/relationships/hyperlink" Target="https://information-visualizations-mturk-images.s3-us-west-1.amazonaws.com/Amazon+S3+Images/PIE1_LINE.png" TargetMode="External"/><Relationship Id="rId134" Type="http://schemas.openxmlformats.org/officeDocument/2006/relationships/hyperlink" Target="https://information-visualizations-mturk-images.s3-us-west-1.amazonaws.com/Amazon+S3+Images/BAR2_DOT.png" TargetMode="External"/><Relationship Id="rId80" Type="http://schemas.openxmlformats.org/officeDocument/2006/relationships/hyperlink" Target="https://information-visualizations-mturk-images.s3-us-west-1.amazonaws.com/Amazon+S3+Images/PIE2_DOT.png" TargetMode="External"/><Relationship Id="rId176" Type="http://schemas.openxmlformats.org/officeDocument/2006/relationships/hyperlink" Target="https://information-visualizations-mturk-images.s3-us-west-1.amazonaws.com/Amazon+S3+Images/BAR1_AVERAGE.png" TargetMode="External"/><Relationship Id="rId341" Type="http://schemas.openxmlformats.org/officeDocument/2006/relationships/hyperlink" Target="https://information-visualizations-mturk-images.s3-us-west-1.amazonaws.com/Amazon+S3+Images/BAR2_LINE.png" TargetMode="External"/><Relationship Id="rId383" Type="http://schemas.openxmlformats.org/officeDocument/2006/relationships/hyperlink" Target="https://information-visualizations-mturk-images.s3-us-west-1.amazonaws.com/Amazon+S3+Images/BAR1_VALUE.png" TargetMode="External"/><Relationship Id="rId439" Type="http://schemas.openxmlformats.org/officeDocument/2006/relationships/hyperlink" Target="https://information-visualizations-mturk-images.s3-us-west-1.amazonaws.com/Amazon+S3+Images/LINE1_VALUE.png" TargetMode="External"/><Relationship Id="rId201" Type="http://schemas.openxmlformats.org/officeDocument/2006/relationships/hyperlink" Target="https://information-visualizations-mturk-images.s3-us-west-1.amazonaws.com/Amazon+S3+Images/LINE1_VALUE.png" TargetMode="External"/><Relationship Id="rId243" Type="http://schemas.openxmlformats.org/officeDocument/2006/relationships/hyperlink" Target="https://information-visualizations-mturk-images.s3-us-west-1.amazonaws.com/Amazon+S3+Images/BAR1_AVERAGE.png" TargetMode="External"/><Relationship Id="rId285" Type="http://schemas.openxmlformats.org/officeDocument/2006/relationships/hyperlink" Target="https://information-visualizations-mturk-images.s3-us-west-1.amazonaws.com/Amazon+S3+Images/BAR2_LINE.png" TargetMode="External"/><Relationship Id="rId38" Type="http://schemas.openxmlformats.org/officeDocument/2006/relationships/hyperlink" Target="https://information-visualizations-mturk-images.s3-us-west-1.amazonaws.com/Amazon+S3+Images/BAR2_NONE.png" TargetMode="External"/><Relationship Id="rId103" Type="http://schemas.openxmlformats.org/officeDocument/2006/relationships/hyperlink" Target="https://information-visualizations-mturk-images.s3-us-west-1.amazonaws.com/Amazon+S3+Images/LINE1_AVERAGE.png" TargetMode="External"/><Relationship Id="rId310" Type="http://schemas.openxmlformats.org/officeDocument/2006/relationships/hyperlink" Target="https://information-visualizations-mturk-images.s3-us-west-1.amazonaws.com/Amazon+S3+Images/LINE2_LINE.png" TargetMode="External"/><Relationship Id="rId91" Type="http://schemas.openxmlformats.org/officeDocument/2006/relationships/hyperlink" Target="https://information-visualizations-mturk-images.s3-us-west-1.amazonaws.com/Amazon+S3+Images/PIE2_VALUE.png" TargetMode="External"/><Relationship Id="rId145" Type="http://schemas.openxmlformats.org/officeDocument/2006/relationships/hyperlink" Target="https://information-visualizations-mturk-images.s3-us-west-1.amazonaws.com/Amazon+S3+Images/BAR2_VALUE.png" TargetMode="External"/><Relationship Id="rId187" Type="http://schemas.openxmlformats.org/officeDocument/2006/relationships/hyperlink" Target="https://information-visualizations-mturk-images.s3-us-west-1.amazonaws.com/Amazon+S3+Images/BAR1_LINE.png" TargetMode="External"/><Relationship Id="rId352" Type="http://schemas.openxmlformats.org/officeDocument/2006/relationships/hyperlink" Target="https://information-visualizations-mturk-images.s3-us-west-1.amazonaws.com/Amazon+S3+Images/BAR1_DOT.png" TargetMode="External"/><Relationship Id="rId394" Type="http://schemas.openxmlformats.org/officeDocument/2006/relationships/hyperlink" Target="https://information-visualizations-mturk-images.s3-us-west-1.amazonaws.com/Amazon+S3+Images/BAR2_NONE.png" TargetMode="External"/><Relationship Id="rId408" Type="http://schemas.openxmlformats.org/officeDocument/2006/relationships/hyperlink" Target="https://information-visualizations-mturk-images.s3-us-west-1.amazonaws.com/Amazon+S3+Images/BAR2_AVERAGE.png" TargetMode="External"/><Relationship Id="rId212" Type="http://schemas.openxmlformats.org/officeDocument/2006/relationships/hyperlink" Target="https://information-visualizations-mturk-images.s3-us-west-1.amazonaws.com/Amazon+S3+Images/LINE2_NONE.png" TargetMode="External"/><Relationship Id="rId254" Type="http://schemas.openxmlformats.org/officeDocument/2006/relationships/hyperlink" Target="https://information-visualizations-mturk-images.s3-us-west-1.amazonaws.com/Amazon+S3+Images/PIE1_NONE.png" TargetMode="External"/><Relationship Id="rId49" Type="http://schemas.openxmlformats.org/officeDocument/2006/relationships/hyperlink" Target="https://information-visualizations-mturk-images.s3-us-west-1.amazonaws.com/Amazon+S3+Images/LINE2_NONE.png" TargetMode="External"/><Relationship Id="rId114" Type="http://schemas.openxmlformats.org/officeDocument/2006/relationships/hyperlink" Target="https://information-visualizations-mturk-images.s3-us-west-1.amazonaws.com/Amazon+S3+Images/LINE1_VALUE.png" TargetMode="External"/><Relationship Id="rId296" Type="http://schemas.openxmlformats.org/officeDocument/2006/relationships/hyperlink" Target="https://information-visualizations-mturk-images.s3-us-west-1.amazonaws.com/Amazon+S3+Images/PIE1_VALUE.png" TargetMode="External"/><Relationship Id="rId60" Type="http://schemas.openxmlformats.org/officeDocument/2006/relationships/hyperlink" Target="https://information-visualizations-mturk-images.s3-us-west-1.amazonaws.com/Amazon+S3+Images/BAR2_AVERAGE.png" TargetMode="External"/><Relationship Id="rId156" Type="http://schemas.openxmlformats.org/officeDocument/2006/relationships/hyperlink" Target="https://information-visualizations-mturk-images.s3-us-west-1.amazonaws.com/Amazon+S3+Images/LINE2_LINE.png" TargetMode="External"/><Relationship Id="rId198" Type="http://schemas.openxmlformats.org/officeDocument/2006/relationships/hyperlink" Target="https://information-visualizations-mturk-images.s3-us-west-1.amazonaws.com/Amazon+S3+Images/BAR1_LINE.png" TargetMode="External"/><Relationship Id="rId321" Type="http://schemas.openxmlformats.org/officeDocument/2006/relationships/hyperlink" Target="https://information-visualizations-mturk-images.s3-us-west-1.amazonaws.com/Amazon+S3+Images/LINE1_DOT.png" TargetMode="External"/><Relationship Id="rId363" Type="http://schemas.openxmlformats.org/officeDocument/2006/relationships/hyperlink" Target="https://information-visualizations-mturk-images.s3-us-west-1.amazonaws.com/Amazon+S3+Images/BAR1_DOT.png" TargetMode="External"/><Relationship Id="rId419" Type="http://schemas.openxmlformats.org/officeDocument/2006/relationships/hyperlink" Target="https://information-visualizations-mturk-images.s3-us-west-1.amazonaws.com/Amazon+S3+Images/PIE1_NONE.png" TargetMode="External"/><Relationship Id="rId223" Type="http://schemas.openxmlformats.org/officeDocument/2006/relationships/hyperlink" Target="https://information-visualizations-mturk-images.s3-us-west-1.amazonaws.com/Amazon+S3+Images/PIE2_DOT.png" TargetMode="External"/><Relationship Id="rId430" Type="http://schemas.openxmlformats.org/officeDocument/2006/relationships/hyperlink" Target="https://information-visualizations-mturk-images.s3-us-west-1.amazonaws.com/Amazon+S3+Images/BAR1_AVERAGE.png" TargetMode="External"/><Relationship Id="rId18" Type="http://schemas.openxmlformats.org/officeDocument/2006/relationships/hyperlink" Target="https://information-visualizations-mturk-images.s3-us-west-1.amazonaws.com/Amazon+S3+Images/BAR2_DOT.png" TargetMode="External"/><Relationship Id="rId39" Type="http://schemas.openxmlformats.org/officeDocument/2006/relationships/hyperlink" Target="https://information-visualizations-mturk-images.s3-us-west-1.amazonaws.com/Amazon+S3+Images/BAR1_LINE.png" TargetMode="External"/><Relationship Id="rId265" Type="http://schemas.openxmlformats.org/officeDocument/2006/relationships/hyperlink" Target="https://information-visualizations-mturk-images.s3-us-west-1.amazonaws.com/Amazon+S3+Images/BAR2_DOT.png" TargetMode="External"/><Relationship Id="rId286" Type="http://schemas.openxmlformats.org/officeDocument/2006/relationships/hyperlink" Target="https://information-visualizations-mturk-images.s3-us-west-1.amazonaws.com/Amazon+S3+Images/LINE1_DOT.png" TargetMode="External"/><Relationship Id="rId50" Type="http://schemas.openxmlformats.org/officeDocument/2006/relationships/hyperlink" Target="https://information-visualizations-mturk-images.s3-us-west-1.amazonaws.com/Amazon+S3+Images/PIE1_VALUE.png" TargetMode="External"/><Relationship Id="rId104" Type="http://schemas.openxmlformats.org/officeDocument/2006/relationships/hyperlink" Target="https://information-visualizations-mturk-images.s3-us-west-1.amazonaws.com/Amazon+S3+Images/PIE2_LINE.png" TargetMode="External"/><Relationship Id="rId125" Type="http://schemas.openxmlformats.org/officeDocument/2006/relationships/hyperlink" Target="https://information-visualizations-mturk-images.s3-us-west-1.amazonaws.com/Amazon+S3+Images/BAR2_NONE.png" TargetMode="External"/><Relationship Id="rId146" Type="http://schemas.openxmlformats.org/officeDocument/2006/relationships/hyperlink" Target="https://information-visualizations-mturk-images.s3-us-west-1.amazonaws.com/Amazon+S3+Images/PIE1_NONE.png" TargetMode="External"/><Relationship Id="rId167" Type="http://schemas.openxmlformats.org/officeDocument/2006/relationships/hyperlink" Target="https://information-visualizations-mturk-images.s3-us-west-1.amazonaws.com/Amazon+S3+Images/BAR2_NONE.png" TargetMode="External"/><Relationship Id="rId188" Type="http://schemas.openxmlformats.org/officeDocument/2006/relationships/hyperlink" Target="https://information-visualizations-mturk-images.s3-us-west-1.amazonaws.com/Amazon+S3+Images/LINE1_DOT.png" TargetMode="External"/><Relationship Id="rId311" Type="http://schemas.openxmlformats.org/officeDocument/2006/relationships/hyperlink" Target="https://information-visualizations-mturk-images.s3-us-west-1.amazonaws.com/Amazon+S3+Images/BAR1_LINE.png" TargetMode="External"/><Relationship Id="rId332" Type="http://schemas.openxmlformats.org/officeDocument/2006/relationships/hyperlink" Target="https://information-visualizations-mturk-images.s3-us-west-1.amazonaws.com/Amazon+S3+Images/BAR1_LINE.png" TargetMode="External"/><Relationship Id="rId353" Type="http://schemas.openxmlformats.org/officeDocument/2006/relationships/hyperlink" Target="https://information-visualizations-mturk-images.s3-us-west-1.amazonaws.com/Amazon+S3+Images/LINE1_LINE.png" TargetMode="External"/><Relationship Id="rId374" Type="http://schemas.openxmlformats.org/officeDocument/2006/relationships/hyperlink" Target="https://information-visualizations-mturk-images.s3-us-west-1.amazonaws.com/Amazon+S3+Images/BAR2_AVERAGE.png" TargetMode="External"/><Relationship Id="rId395" Type="http://schemas.openxmlformats.org/officeDocument/2006/relationships/hyperlink" Target="https://information-visualizations-mturk-images.s3-us-west-1.amazonaws.com/Amazon+S3+Images/BAR1_NONE.png" TargetMode="External"/><Relationship Id="rId409" Type="http://schemas.openxmlformats.org/officeDocument/2006/relationships/hyperlink" Target="https://information-visualizations-mturk-images.s3-us-west-1.amazonaws.com/Amazon+S3+Images/LINE1_LINE.png" TargetMode="External"/><Relationship Id="rId71" Type="http://schemas.openxmlformats.org/officeDocument/2006/relationships/hyperlink" Target="https://information-visualizations-mturk-images.s3-us-west-1.amazonaws.com/Amazon+S3+Images/LINE2_VALUE.png" TargetMode="External"/><Relationship Id="rId92" Type="http://schemas.openxmlformats.org/officeDocument/2006/relationships/hyperlink" Target="https://information-visualizations-mturk-images.s3-us-west-1.amazonaws.com/Amazon+S3+Images/LINE1_NONE.png" TargetMode="External"/><Relationship Id="rId213" Type="http://schemas.openxmlformats.org/officeDocument/2006/relationships/hyperlink" Target="https://information-visualizations-mturk-images.s3-us-west-1.amazonaws.com/Amazon+S3+Images/LINE2_LINE.png" TargetMode="External"/><Relationship Id="rId234" Type="http://schemas.openxmlformats.org/officeDocument/2006/relationships/hyperlink" Target="https://information-visualizations-mturk-images.s3-us-west-1.amazonaws.com/Amazon+S3+Images/PIE2_LINE.png" TargetMode="External"/><Relationship Id="rId420" Type="http://schemas.openxmlformats.org/officeDocument/2006/relationships/hyperlink" Target="https://information-visualizations-mturk-images.s3-us-west-1.amazonaws.com/Amazon+S3+Images/BAR1_VALUE.png" TargetMode="External"/><Relationship Id="rId2" Type="http://schemas.openxmlformats.org/officeDocument/2006/relationships/hyperlink" Target="https://information-visualizations-mturk-images.s3-us-west-1.amazonaws.com/Amazon+S3+Images/LINE1_DOT.png" TargetMode="External"/><Relationship Id="rId29" Type="http://schemas.openxmlformats.org/officeDocument/2006/relationships/hyperlink" Target="https://information-visualizations-mturk-images.s3-us-west-1.amazonaws.com/Amazon+S3+Images/BAR2_DOT.png" TargetMode="External"/><Relationship Id="rId255" Type="http://schemas.openxmlformats.org/officeDocument/2006/relationships/hyperlink" Target="https://information-visualizations-mturk-images.s3-us-west-1.amazonaws.com/Amazon+S3+Images/LINE2_VALUE.png" TargetMode="External"/><Relationship Id="rId276" Type="http://schemas.openxmlformats.org/officeDocument/2006/relationships/hyperlink" Target="https://information-visualizations-mturk-images.s3-us-west-1.amazonaws.com/Amazon+S3+Images/LINE1_DOT.png" TargetMode="External"/><Relationship Id="rId297" Type="http://schemas.openxmlformats.org/officeDocument/2006/relationships/hyperlink" Target="https://information-visualizations-mturk-images.s3-us-west-1.amazonaws.com/Amazon+S3+Images/BAR1_DOT.png" TargetMode="External"/><Relationship Id="rId441" Type="http://schemas.openxmlformats.org/officeDocument/2006/relationships/hyperlink" Target="https://information-visualizations-mturk-images.s3-us-west-1.amazonaws.com/Amazon+S3+Images/BAR1_DOT.png" TargetMode="External"/><Relationship Id="rId40" Type="http://schemas.openxmlformats.org/officeDocument/2006/relationships/hyperlink" Target="https://information-visualizations-mturk-images.s3-us-west-1.amazonaws.com/Amazon+S3+Images/BAR2_NONE.png" TargetMode="External"/><Relationship Id="rId115" Type="http://schemas.openxmlformats.org/officeDocument/2006/relationships/hyperlink" Target="https://information-visualizations-mturk-images.s3-us-west-1.amazonaws.com/Amazon+S3+Images/LINE1_AVERAGE.png" TargetMode="External"/><Relationship Id="rId136" Type="http://schemas.openxmlformats.org/officeDocument/2006/relationships/hyperlink" Target="https://information-visualizations-mturk-images.s3-us-west-1.amazonaws.com/Amazon+S3+Images/LINE1_NONE.png" TargetMode="External"/><Relationship Id="rId157" Type="http://schemas.openxmlformats.org/officeDocument/2006/relationships/hyperlink" Target="https://information-visualizations-mturk-images.s3-us-west-1.amazonaws.com/Amazon+S3+Images/LINE1_DOT.png" TargetMode="External"/><Relationship Id="rId178" Type="http://schemas.openxmlformats.org/officeDocument/2006/relationships/hyperlink" Target="https://information-visualizations-mturk-images.s3-us-west-1.amazonaws.com/Amazon+S3+Images/BAR1_AVERAGE.png" TargetMode="External"/><Relationship Id="rId301" Type="http://schemas.openxmlformats.org/officeDocument/2006/relationships/hyperlink" Target="https://information-visualizations-mturk-images.s3-us-west-1.amazonaws.com/Amazon+S3+Images/LINE1_LINE.png" TargetMode="External"/><Relationship Id="rId322" Type="http://schemas.openxmlformats.org/officeDocument/2006/relationships/hyperlink" Target="https://information-visualizations-mturk-images.s3-us-west-1.amazonaws.com/Amazon+S3+Images/BAR2_LINE.png" TargetMode="External"/><Relationship Id="rId343" Type="http://schemas.openxmlformats.org/officeDocument/2006/relationships/hyperlink" Target="https://information-visualizations-mturk-images.s3-us-west-1.amazonaws.com/Amazon+S3+Images/BAR2_VALUE.png" TargetMode="External"/><Relationship Id="rId364" Type="http://schemas.openxmlformats.org/officeDocument/2006/relationships/hyperlink" Target="https://information-visualizations-mturk-images.s3-us-west-1.amazonaws.com/Amazon+S3+Images/BAR2_VALUE.png" TargetMode="External"/><Relationship Id="rId61" Type="http://schemas.openxmlformats.org/officeDocument/2006/relationships/hyperlink" Target="https://information-visualizations-mturk-images.s3-us-west-1.amazonaws.com/Amazon+S3+Images/PIE1_DOT.png" TargetMode="External"/><Relationship Id="rId82" Type="http://schemas.openxmlformats.org/officeDocument/2006/relationships/hyperlink" Target="https://information-visualizations-mturk-images.s3-us-west-1.amazonaws.com/Amazon+S3+Images/PIE2_LINE.png" TargetMode="External"/><Relationship Id="rId199" Type="http://schemas.openxmlformats.org/officeDocument/2006/relationships/hyperlink" Target="https://information-visualizations-mturk-images.s3-us-west-1.amazonaws.com/Amazon+S3+Images/BAR1_DOT.png" TargetMode="External"/><Relationship Id="rId203" Type="http://schemas.openxmlformats.org/officeDocument/2006/relationships/hyperlink" Target="https://information-visualizations-mturk-images.s3-us-west-1.amazonaws.com/Amazon+S3+Images/LINE1_LINE.png" TargetMode="External"/><Relationship Id="rId385" Type="http://schemas.openxmlformats.org/officeDocument/2006/relationships/hyperlink" Target="https://information-visualizations-mturk-images.s3-us-west-1.amazonaws.com/Amazon+S3+Images/LINE2_VALUE.png" TargetMode="External"/><Relationship Id="rId19" Type="http://schemas.openxmlformats.org/officeDocument/2006/relationships/hyperlink" Target="https://information-visualizations-mturk-images.s3-us-west-1.amazonaws.com/Amazon+S3+Images/PIE1_DOT.png" TargetMode="External"/><Relationship Id="rId224" Type="http://schemas.openxmlformats.org/officeDocument/2006/relationships/hyperlink" Target="https://information-visualizations-mturk-images.s3-us-west-1.amazonaws.com/Amazon+S3+Images/LINE1_LINE.png" TargetMode="External"/><Relationship Id="rId245" Type="http://schemas.openxmlformats.org/officeDocument/2006/relationships/hyperlink" Target="https://information-visualizations-mturk-images.s3-us-west-1.amazonaws.com/Amazon+S3+Images/BAR2_AVERAGE.png" TargetMode="External"/><Relationship Id="rId266" Type="http://schemas.openxmlformats.org/officeDocument/2006/relationships/hyperlink" Target="https://information-visualizations-mturk-images.s3-us-west-1.amazonaws.com/Amazon+S3+Images/PIE2_LINE.png" TargetMode="External"/><Relationship Id="rId287" Type="http://schemas.openxmlformats.org/officeDocument/2006/relationships/hyperlink" Target="https://information-visualizations-mturk-images.s3-us-west-1.amazonaws.com/Amazon+S3+Images/BAR2_DOT.png" TargetMode="External"/><Relationship Id="rId410" Type="http://schemas.openxmlformats.org/officeDocument/2006/relationships/hyperlink" Target="https://information-visualizations-mturk-images.s3-us-west-1.amazonaws.com/Amazon+S3+Images/LINE1_DOT.png" TargetMode="External"/><Relationship Id="rId431" Type="http://schemas.openxmlformats.org/officeDocument/2006/relationships/hyperlink" Target="https://information-visualizations-mturk-images.s3-us-west-1.amazonaws.com/Amazon+S3+Images/LINE2_AVERAGE.png" TargetMode="External"/><Relationship Id="rId30" Type="http://schemas.openxmlformats.org/officeDocument/2006/relationships/hyperlink" Target="https://information-visualizations-mturk-images.s3-us-west-1.amazonaws.com/Amazon+S3+Images/BAR2_VALUE.png" TargetMode="External"/><Relationship Id="rId105" Type="http://schemas.openxmlformats.org/officeDocument/2006/relationships/hyperlink" Target="https://information-visualizations-mturk-images.s3-us-west-1.amazonaws.com/Amazon+S3+Images/PIE1_NONE.png" TargetMode="External"/><Relationship Id="rId126" Type="http://schemas.openxmlformats.org/officeDocument/2006/relationships/hyperlink" Target="https://information-visualizations-mturk-images.s3-us-west-1.amazonaws.com/Amazon+S3+Images/LINE2_DOT.png" TargetMode="External"/><Relationship Id="rId147" Type="http://schemas.openxmlformats.org/officeDocument/2006/relationships/hyperlink" Target="https://information-visualizations-mturk-images.s3-us-west-1.amazonaws.com/Amazon+S3+Images/LINE2_AVERAGE.png" TargetMode="External"/><Relationship Id="rId168" Type="http://schemas.openxmlformats.org/officeDocument/2006/relationships/hyperlink" Target="https://information-visualizations-mturk-images.s3-us-west-1.amazonaws.com/Amazon+S3+Images/BAR1_LINE.png" TargetMode="External"/><Relationship Id="rId312" Type="http://schemas.openxmlformats.org/officeDocument/2006/relationships/hyperlink" Target="https://information-visualizations-mturk-images.s3-us-west-1.amazonaws.com/Amazon+S3+Images/BAR1_DOT.png" TargetMode="External"/><Relationship Id="rId333" Type="http://schemas.openxmlformats.org/officeDocument/2006/relationships/hyperlink" Target="https://information-visualizations-mturk-images.s3-us-west-1.amazonaws.com/Amazon+S3+Images/PIE2_LINE.png" TargetMode="External"/><Relationship Id="rId354" Type="http://schemas.openxmlformats.org/officeDocument/2006/relationships/hyperlink" Target="https://information-visualizations-mturk-images.s3-us-west-1.amazonaws.com/Amazon+S3+Images/LINE2_NONE.png" TargetMode="External"/><Relationship Id="rId51" Type="http://schemas.openxmlformats.org/officeDocument/2006/relationships/hyperlink" Target="https://information-visualizations-mturk-images.s3-us-west-1.amazonaws.com/Amazon+S3+Images/BAR1_NONE.png" TargetMode="External"/><Relationship Id="rId72" Type="http://schemas.openxmlformats.org/officeDocument/2006/relationships/hyperlink" Target="https://information-visualizations-mturk-images.s3-us-west-1.amazonaws.com/Amazon+S3+Images/PIE2_VALUE.png" TargetMode="External"/><Relationship Id="rId93" Type="http://schemas.openxmlformats.org/officeDocument/2006/relationships/hyperlink" Target="https://information-visualizations-mturk-images.s3-us-west-1.amazonaws.com/Amazon+S3+Images/PIE2_VALUE.png" TargetMode="External"/><Relationship Id="rId189" Type="http://schemas.openxmlformats.org/officeDocument/2006/relationships/hyperlink" Target="https://information-visualizations-mturk-images.s3-us-west-1.amazonaws.com/Amazon+S3+Images/LINE2_VALUE.png" TargetMode="External"/><Relationship Id="rId375" Type="http://schemas.openxmlformats.org/officeDocument/2006/relationships/hyperlink" Target="https://information-visualizations-mturk-images.s3-us-west-1.amazonaws.com/Amazon+S3+Images/LINE2_VALUE.png" TargetMode="External"/><Relationship Id="rId396" Type="http://schemas.openxmlformats.org/officeDocument/2006/relationships/hyperlink" Target="https://information-visualizations-mturk-images.s3-us-west-1.amazonaws.com/Amazon+S3+Images/LINE2_NONE.png" TargetMode="External"/><Relationship Id="rId3" Type="http://schemas.openxmlformats.org/officeDocument/2006/relationships/hyperlink" Target="https://information-visualizations-mturk-images.s3-us-west-1.amazonaws.com/Amazon+S3+Images/PIE2_LINE.png" TargetMode="External"/><Relationship Id="rId214" Type="http://schemas.openxmlformats.org/officeDocument/2006/relationships/hyperlink" Target="https://information-visualizations-mturk-images.s3-us-west-1.amazonaws.com/Amazon+S3+Images/BAR1_VALUE.png" TargetMode="External"/><Relationship Id="rId235" Type="http://schemas.openxmlformats.org/officeDocument/2006/relationships/hyperlink" Target="https://information-visualizations-mturk-images.s3-us-west-1.amazonaws.com/Amazon+S3+Images/BAR1_DOT.png" TargetMode="External"/><Relationship Id="rId256" Type="http://schemas.openxmlformats.org/officeDocument/2006/relationships/hyperlink" Target="https://information-visualizations-mturk-images.s3-us-west-1.amazonaws.com/Amazon+S3+Images/BAR1_DOT.png" TargetMode="External"/><Relationship Id="rId277" Type="http://schemas.openxmlformats.org/officeDocument/2006/relationships/hyperlink" Target="https://information-visualizations-mturk-images.s3-us-west-1.amazonaws.com/Amazon+S3+Images/LINE2_DOT.png" TargetMode="External"/><Relationship Id="rId298" Type="http://schemas.openxmlformats.org/officeDocument/2006/relationships/hyperlink" Target="https://information-visualizations-mturk-images.s3-us-west-1.amazonaws.com/Amazon+S3+Images/BAR1_NONE.png" TargetMode="External"/><Relationship Id="rId400" Type="http://schemas.openxmlformats.org/officeDocument/2006/relationships/hyperlink" Target="https://information-visualizations-mturk-images.s3-us-west-1.amazonaws.com/Amazon+S3+Images/LINE2_AVERAGE.png" TargetMode="External"/><Relationship Id="rId421" Type="http://schemas.openxmlformats.org/officeDocument/2006/relationships/hyperlink" Target="https://information-visualizations-mturk-images.s3-us-west-1.amazonaws.com/Amazon+S3+Images/BAR1_DOT.png" TargetMode="External"/><Relationship Id="rId442" Type="http://schemas.openxmlformats.org/officeDocument/2006/relationships/hyperlink" Target="https://information-visualizations-mturk-images.s3-us-west-1.amazonaws.com/Amazon+S3+Images/BAR2_AVERAGE.png" TargetMode="External"/><Relationship Id="rId116" Type="http://schemas.openxmlformats.org/officeDocument/2006/relationships/hyperlink" Target="https://information-visualizations-mturk-images.s3-us-west-1.amazonaws.com/Amazon+S3+Images/LINE1_NONE.png" TargetMode="External"/><Relationship Id="rId137" Type="http://schemas.openxmlformats.org/officeDocument/2006/relationships/hyperlink" Target="https://information-visualizations-mturk-images.s3-us-west-1.amazonaws.com/Amazon+S3+Images/BAR1_AVERAGE.png" TargetMode="External"/><Relationship Id="rId158" Type="http://schemas.openxmlformats.org/officeDocument/2006/relationships/hyperlink" Target="https://information-visualizations-mturk-images.s3-us-west-1.amazonaws.com/Amazon+S3+Images/LINE2_DOT.png" TargetMode="External"/><Relationship Id="rId302" Type="http://schemas.openxmlformats.org/officeDocument/2006/relationships/hyperlink" Target="https://information-visualizations-mturk-images.s3-us-west-1.amazonaws.com/Amazon+S3+Images/LINE2_LINE.png" TargetMode="External"/><Relationship Id="rId323" Type="http://schemas.openxmlformats.org/officeDocument/2006/relationships/hyperlink" Target="https://information-visualizations-mturk-images.s3-us-west-1.amazonaws.com/Amazon+S3+Images/LINE2_LINE.png" TargetMode="External"/><Relationship Id="rId344" Type="http://schemas.openxmlformats.org/officeDocument/2006/relationships/hyperlink" Target="https://information-visualizations-mturk-images.s3-us-west-1.amazonaws.com/Amazon+S3+Images/BAR1_NONE.png" TargetMode="External"/><Relationship Id="rId20" Type="http://schemas.openxmlformats.org/officeDocument/2006/relationships/hyperlink" Target="https://information-visualizations-mturk-images.s3-us-west-1.amazonaws.com/Amazon+S3+Images/LINE1_NONE.png" TargetMode="External"/><Relationship Id="rId41" Type="http://schemas.openxmlformats.org/officeDocument/2006/relationships/hyperlink" Target="https://information-visualizations-mturk-images.s3-us-west-1.amazonaws.com/Amazon+S3+Images/LINE2_AVERAGE.png" TargetMode="External"/><Relationship Id="rId62" Type="http://schemas.openxmlformats.org/officeDocument/2006/relationships/hyperlink" Target="https://information-visualizations-mturk-images.s3-us-west-1.amazonaws.com/Amazon+S3+Images/PIE2_NONE.png" TargetMode="External"/><Relationship Id="rId83" Type="http://schemas.openxmlformats.org/officeDocument/2006/relationships/hyperlink" Target="https://information-visualizations-mturk-images.s3-us-west-1.amazonaws.com/Amazon+S3+Images/LINE2_DOT.png" TargetMode="External"/><Relationship Id="rId179" Type="http://schemas.openxmlformats.org/officeDocument/2006/relationships/hyperlink" Target="https://information-visualizations-mturk-images.s3-us-west-1.amazonaws.com/Amazon+S3+Images/BAR1_DOT.png" TargetMode="External"/><Relationship Id="rId365" Type="http://schemas.openxmlformats.org/officeDocument/2006/relationships/hyperlink" Target="https://information-visualizations-mturk-images.s3-us-west-1.amazonaws.com/Amazon+S3+Images/PIE1_VALUE.png" TargetMode="External"/><Relationship Id="rId386" Type="http://schemas.openxmlformats.org/officeDocument/2006/relationships/hyperlink" Target="https://information-visualizations-mturk-images.s3-us-west-1.amazonaws.com/Amazon+S3+Images/BAR1_LINE.png" TargetMode="External"/><Relationship Id="rId190" Type="http://schemas.openxmlformats.org/officeDocument/2006/relationships/hyperlink" Target="https://information-visualizations-mturk-images.s3-us-west-1.amazonaws.com/Amazon+S3+Images/LINE2_LINE.png" TargetMode="External"/><Relationship Id="rId204" Type="http://schemas.openxmlformats.org/officeDocument/2006/relationships/hyperlink" Target="https://information-visualizations-mturk-images.s3-us-west-1.amazonaws.com/Amazon+S3+Images/LINE2_DOT.png" TargetMode="External"/><Relationship Id="rId225" Type="http://schemas.openxmlformats.org/officeDocument/2006/relationships/hyperlink" Target="https://information-visualizations-mturk-images.s3-us-west-1.amazonaws.com/Amazon+S3+Images/BAR2_LINE.png" TargetMode="External"/><Relationship Id="rId246" Type="http://schemas.openxmlformats.org/officeDocument/2006/relationships/hyperlink" Target="https://information-visualizations-mturk-images.s3-us-west-1.amazonaws.com/Amazon+S3+Images/BAR1_AVERAGE.png" TargetMode="External"/><Relationship Id="rId267" Type="http://schemas.openxmlformats.org/officeDocument/2006/relationships/hyperlink" Target="https://information-visualizations-mturk-images.s3-us-west-1.amazonaws.com/Amazon+S3+Images/PIE2_NONE.png" TargetMode="External"/><Relationship Id="rId288" Type="http://schemas.openxmlformats.org/officeDocument/2006/relationships/hyperlink" Target="https://information-visualizations-mturk-images.s3-us-west-1.amazonaws.com/Amazon+S3+Images/BAR2_AVERAGE.png" TargetMode="External"/><Relationship Id="rId411" Type="http://schemas.openxmlformats.org/officeDocument/2006/relationships/hyperlink" Target="https://information-visualizations-mturk-images.s3-us-west-1.amazonaws.com/Amazon+S3+Images/BAR2_NONE.png" TargetMode="External"/><Relationship Id="rId432" Type="http://schemas.openxmlformats.org/officeDocument/2006/relationships/hyperlink" Target="https://information-visualizations-mturk-images.s3-us-west-1.amazonaws.com/Amazon+S3+Images/PIE2_VALUE.png" TargetMode="External"/><Relationship Id="rId106" Type="http://schemas.openxmlformats.org/officeDocument/2006/relationships/hyperlink" Target="https://information-visualizations-mturk-images.s3-us-west-1.amazonaws.com/Amazon+S3+Images/LINE2_AVERAGE.png" TargetMode="External"/><Relationship Id="rId127" Type="http://schemas.openxmlformats.org/officeDocument/2006/relationships/hyperlink" Target="https://information-visualizations-mturk-images.s3-us-west-1.amazonaws.com/Amazon+S3+Images/LINE2_LINE.png" TargetMode="External"/><Relationship Id="rId313" Type="http://schemas.openxmlformats.org/officeDocument/2006/relationships/hyperlink" Target="https://information-visualizations-mturk-images.s3-us-west-1.amazonaws.com/Amazon+S3+Images/LINE1_AVERAGE.png" TargetMode="External"/><Relationship Id="rId10" Type="http://schemas.openxmlformats.org/officeDocument/2006/relationships/hyperlink" Target="https://information-visualizations-mturk-images.s3-us-west-1.amazonaws.com/Amazon+S3+Images/BAR2_NONE.png" TargetMode="External"/><Relationship Id="rId31" Type="http://schemas.openxmlformats.org/officeDocument/2006/relationships/hyperlink" Target="https://information-visualizations-mturk-images.s3-us-west-1.amazonaws.com/Amazon+S3+Images/BAR1_LINE.png" TargetMode="External"/><Relationship Id="rId52" Type="http://schemas.openxmlformats.org/officeDocument/2006/relationships/hyperlink" Target="https://information-visualizations-mturk-images.s3-us-west-1.amazonaws.com/Amazon+S3+Images/PIE2_DOT.png" TargetMode="External"/><Relationship Id="rId73" Type="http://schemas.openxmlformats.org/officeDocument/2006/relationships/hyperlink" Target="https://information-visualizations-mturk-images.s3-us-west-1.amazonaws.com/Amazon+S3+Images/PIE2_VALUE.png" TargetMode="External"/><Relationship Id="rId94" Type="http://schemas.openxmlformats.org/officeDocument/2006/relationships/hyperlink" Target="https://information-visualizations-mturk-images.s3-us-west-1.amazonaws.com/Amazon+S3+Images/LINE2_AVERAGE.png" TargetMode="External"/><Relationship Id="rId148" Type="http://schemas.openxmlformats.org/officeDocument/2006/relationships/hyperlink" Target="https://information-visualizations-mturk-images.s3-us-west-1.amazonaws.com/Amazon+S3+Images/LINE1_DOT.png" TargetMode="External"/><Relationship Id="rId169" Type="http://schemas.openxmlformats.org/officeDocument/2006/relationships/hyperlink" Target="https://information-visualizations-mturk-images.s3-us-west-1.amazonaws.com/Amazon+S3+Images/LINE1_NONE.png" TargetMode="External"/><Relationship Id="rId334" Type="http://schemas.openxmlformats.org/officeDocument/2006/relationships/hyperlink" Target="https://information-visualizations-mturk-images.s3-us-west-1.amazonaws.com/Amazon+S3+Images/PIE2_DOT.png" TargetMode="External"/><Relationship Id="rId355" Type="http://schemas.openxmlformats.org/officeDocument/2006/relationships/hyperlink" Target="https://information-visualizations-mturk-images.s3-us-west-1.amazonaws.com/Amazon+S3+Images/BAR2_LINE.png" TargetMode="External"/><Relationship Id="rId376" Type="http://schemas.openxmlformats.org/officeDocument/2006/relationships/hyperlink" Target="https://information-visualizations-mturk-images.s3-us-west-1.amazonaws.com/Amazon+S3+Images/BAR1_VALUE.png" TargetMode="External"/><Relationship Id="rId397" Type="http://schemas.openxmlformats.org/officeDocument/2006/relationships/hyperlink" Target="https://information-visualizations-mturk-images.s3-us-west-1.amazonaws.com/Amazon+S3+Images/BAR2_NONE.png" TargetMode="External"/><Relationship Id="rId4" Type="http://schemas.openxmlformats.org/officeDocument/2006/relationships/hyperlink" Target="https://information-visualizations-mturk-images.s3-us-west-1.amazonaws.com/Amazon+S3+Images/PIE1_DOT.png" TargetMode="External"/><Relationship Id="rId180" Type="http://schemas.openxmlformats.org/officeDocument/2006/relationships/hyperlink" Target="https://information-visualizations-mturk-images.s3-us-west-1.amazonaws.com/Amazon+S3+Images/LINE2_VALUE.png" TargetMode="External"/><Relationship Id="rId215" Type="http://schemas.openxmlformats.org/officeDocument/2006/relationships/hyperlink" Target="https://information-visualizations-mturk-images.s3-us-west-1.amazonaws.com/Amazon+S3+Images/LINE1_LINE.png" TargetMode="External"/><Relationship Id="rId236" Type="http://schemas.openxmlformats.org/officeDocument/2006/relationships/hyperlink" Target="https://information-visualizations-mturk-images.s3-us-west-1.amazonaws.com/Amazon+S3+Images/PIE1_VALUE.png" TargetMode="External"/><Relationship Id="rId257" Type="http://schemas.openxmlformats.org/officeDocument/2006/relationships/hyperlink" Target="https://information-visualizations-mturk-images.s3-us-west-1.amazonaws.com/Amazon+S3+Images/BAR1_LINE.png" TargetMode="External"/><Relationship Id="rId278" Type="http://schemas.openxmlformats.org/officeDocument/2006/relationships/hyperlink" Target="https://information-visualizations-mturk-images.s3-us-west-1.amazonaws.com/Amazon+S3+Images/PIE2_NONE.png" TargetMode="External"/><Relationship Id="rId401" Type="http://schemas.openxmlformats.org/officeDocument/2006/relationships/hyperlink" Target="https://information-visualizations-mturk-images.s3-us-west-1.amazonaws.com/Amazon+S3+Images/LINE2_VALUE.png" TargetMode="External"/><Relationship Id="rId422" Type="http://schemas.openxmlformats.org/officeDocument/2006/relationships/hyperlink" Target="https://information-visualizations-mturk-images.s3-us-west-1.amazonaws.com/Amazon+S3+Images/LINE1_AVERAGE.png" TargetMode="External"/><Relationship Id="rId443" Type="http://schemas.openxmlformats.org/officeDocument/2006/relationships/hyperlink" Target="https://information-visualizations-mturk-images.s3-us-west-1.amazonaws.com/Amazon+S3+Images/PIE2_VALUE.png" TargetMode="External"/><Relationship Id="rId303" Type="http://schemas.openxmlformats.org/officeDocument/2006/relationships/hyperlink" Target="https://information-visualizations-mturk-images.s3-us-west-1.amazonaws.com/Amazon+S3+Images/BAR1_DOT.png" TargetMode="External"/><Relationship Id="rId42" Type="http://schemas.openxmlformats.org/officeDocument/2006/relationships/hyperlink" Target="https://information-visualizations-mturk-images.s3-us-west-1.amazonaws.com/Amazon+S3+Images/PIE2_LINE.png" TargetMode="External"/><Relationship Id="rId84" Type="http://schemas.openxmlformats.org/officeDocument/2006/relationships/hyperlink" Target="https://information-visualizations-mturk-images.s3-us-west-1.amazonaws.com/Amazon+S3+Images/BAR1_NONE.png" TargetMode="External"/><Relationship Id="rId138" Type="http://schemas.openxmlformats.org/officeDocument/2006/relationships/hyperlink" Target="https://information-visualizations-mturk-images.s3-us-west-1.amazonaws.com/Amazon+S3+Images/BAR1_VALUE.png" TargetMode="External"/><Relationship Id="rId345" Type="http://schemas.openxmlformats.org/officeDocument/2006/relationships/hyperlink" Target="https://information-visualizations-mturk-images.s3-us-west-1.amazonaws.com/Amazon+S3+Images/LINE2_NONE.png" TargetMode="External"/><Relationship Id="rId387" Type="http://schemas.openxmlformats.org/officeDocument/2006/relationships/hyperlink" Target="https://information-visualizations-mturk-images.s3-us-west-1.amazonaws.com/Amazon+S3+Images/LINE2_AVERAGE.png" TargetMode="External"/><Relationship Id="rId191" Type="http://schemas.openxmlformats.org/officeDocument/2006/relationships/hyperlink" Target="https://information-visualizations-mturk-images.s3-us-west-1.amazonaws.com/Amazon+S3+Images/BAR1_NONE.png" TargetMode="External"/><Relationship Id="rId205" Type="http://schemas.openxmlformats.org/officeDocument/2006/relationships/hyperlink" Target="https://information-visualizations-mturk-images.s3-us-west-1.amazonaws.com/Amazon+S3+Images/PIE1_VALUE.png" TargetMode="External"/><Relationship Id="rId247" Type="http://schemas.openxmlformats.org/officeDocument/2006/relationships/hyperlink" Target="https://information-visualizations-mturk-images.s3-us-west-1.amazonaws.com/Amazon+S3+Images/LINE2_AVERAGE.png" TargetMode="External"/><Relationship Id="rId412" Type="http://schemas.openxmlformats.org/officeDocument/2006/relationships/hyperlink" Target="https://information-visualizations-mturk-images.s3-us-west-1.amazonaws.com/Amazon+S3+Images/BAR1_DOT.png" TargetMode="External"/><Relationship Id="rId107" Type="http://schemas.openxmlformats.org/officeDocument/2006/relationships/hyperlink" Target="https://information-visualizations-mturk-images.s3-us-west-1.amazonaws.com/Amazon+S3+Images/BAR2_VALUE.png" TargetMode="External"/><Relationship Id="rId289" Type="http://schemas.openxmlformats.org/officeDocument/2006/relationships/hyperlink" Target="https://information-visualizations-mturk-images.s3-us-west-1.amazonaws.com/Amazon+S3+Images/BAR1_DOT.png" TargetMode="External"/><Relationship Id="rId11" Type="http://schemas.openxmlformats.org/officeDocument/2006/relationships/hyperlink" Target="https://information-visualizations-mturk-images.s3-us-west-1.amazonaws.com/Amazon+S3+Images/LINE1_LINE.png" TargetMode="External"/><Relationship Id="rId53" Type="http://schemas.openxmlformats.org/officeDocument/2006/relationships/hyperlink" Target="https://information-visualizations-mturk-images.s3-us-west-1.amazonaws.com/Amazon+S3+Images/BAR1_DOT.png" TargetMode="External"/><Relationship Id="rId149" Type="http://schemas.openxmlformats.org/officeDocument/2006/relationships/hyperlink" Target="https://information-visualizations-mturk-images.s3-us-west-1.amazonaws.com/Amazon+S3+Images/LINE2_VALUE.png" TargetMode="External"/><Relationship Id="rId314" Type="http://schemas.openxmlformats.org/officeDocument/2006/relationships/hyperlink" Target="https://information-visualizations-mturk-images.s3-us-west-1.amazonaws.com/Amazon+S3+Images/PIE1_NONE.png" TargetMode="External"/><Relationship Id="rId356" Type="http://schemas.openxmlformats.org/officeDocument/2006/relationships/hyperlink" Target="https://information-visualizations-mturk-images.s3-us-west-1.amazonaws.com/Amazon+S3+Images/LINE1_AVERAGE.png" TargetMode="External"/><Relationship Id="rId398" Type="http://schemas.openxmlformats.org/officeDocument/2006/relationships/hyperlink" Target="https://information-visualizations-mturk-images.s3-us-west-1.amazonaws.com/Amazon+S3+Images/LINE2_LINE.png" TargetMode="External"/><Relationship Id="rId95" Type="http://schemas.openxmlformats.org/officeDocument/2006/relationships/hyperlink" Target="https://information-visualizations-mturk-images.s3-us-west-1.amazonaws.com/Amazon+S3+Images/BAR2_VALUE.png" TargetMode="External"/><Relationship Id="rId160" Type="http://schemas.openxmlformats.org/officeDocument/2006/relationships/hyperlink" Target="https://information-visualizations-mturk-images.s3-us-west-1.amazonaws.com/Amazon+S3+Images/LINE2_NONE.png" TargetMode="External"/><Relationship Id="rId216" Type="http://schemas.openxmlformats.org/officeDocument/2006/relationships/hyperlink" Target="https://information-visualizations-mturk-images.s3-us-west-1.amazonaws.com/Amazon+S3+Images/PIE2_NONE.png" TargetMode="External"/><Relationship Id="rId423" Type="http://schemas.openxmlformats.org/officeDocument/2006/relationships/hyperlink" Target="https://information-visualizations-mturk-images.s3-us-west-1.amazonaws.com/Amazon+S3+Images/BAR1_AVERAGE.png" TargetMode="External"/><Relationship Id="rId258" Type="http://schemas.openxmlformats.org/officeDocument/2006/relationships/hyperlink" Target="https://information-visualizations-mturk-images.s3-us-west-1.amazonaws.com/Amazon+S3+Images/PIE1_NONE.png" TargetMode="External"/><Relationship Id="rId22" Type="http://schemas.openxmlformats.org/officeDocument/2006/relationships/hyperlink" Target="https://information-visualizations-mturk-images.s3-us-west-1.amazonaws.com/Amazon+S3+Images/BAR2_NONE.png" TargetMode="External"/><Relationship Id="rId64" Type="http://schemas.openxmlformats.org/officeDocument/2006/relationships/hyperlink" Target="https://information-visualizations-mturk-images.s3-us-west-1.amazonaws.com/Amazon+S3+Images/LINE2_VALUE.png" TargetMode="External"/><Relationship Id="rId118" Type="http://schemas.openxmlformats.org/officeDocument/2006/relationships/hyperlink" Target="https://information-visualizations-mturk-images.s3-us-west-1.amazonaws.com/Amazon+S3+Images/BAR1_DOT.png" TargetMode="External"/><Relationship Id="rId325" Type="http://schemas.openxmlformats.org/officeDocument/2006/relationships/hyperlink" Target="https://information-visualizations-mturk-images.s3-us-west-1.amazonaws.com/Amazon+S3+Images/LINE2_NONE.png" TargetMode="External"/><Relationship Id="rId367" Type="http://schemas.openxmlformats.org/officeDocument/2006/relationships/hyperlink" Target="https://information-visualizations-mturk-images.s3-us-west-1.amazonaws.com/Amazon+S3+Images/LINE1_NONE.png" TargetMode="External"/><Relationship Id="rId171" Type="http://schemas.openxmlformats.org/officeDocument/2006/relationships/hyperlink" Target="https://information-visualizations-mturk-images.s3-us-west-1.amazonaws.com/Amazon+S3+Images/LINE2_AVERAGE.png" TargetMode="External"/><Relationship Id="rId227" Type="http://schemas.openxmlformats.org/officeDocument/2006/relationships/hyperlink" Target="https://information-visualizations-mturk-images.s3-us-west-1.amazonaws.com/Amazon+S3+Images/PIE1_VALUE.png" TargetMode="External"/><Relationship Id="rId269" Type="http://schemas.openxmlformats.org/officeDocument/2006/relationships/hyperlink" Target="https://information-visualizations-mturk-images.s3-us-west-1.amazonaws.com/Amazon+S3+Images/LINE2_NONE.png" TargetMode="External"/><Relationship Id="rId434" Type="http://schemas.openxmlformats.org/officeDocument/2006/relationships/hyperlink" Target="https://information-visualizations-mturk-images.s3-us-west-1.amazonaws.com/Amazon+S3+Images/LINE1_LINE.png" TargetMode="External"/><Relationship Id="rId33" Type="http://schemas.openxmlformats.org/officeDocument/2006/relationships/hyperlink" Target="https://information-visualizations-mturk-images.s3-us-west-1.amazonaws.com/Amazon+S3+Images/BAR2_DOT.png" TargetMode="External"/><Relationship Id="rId129" Type="http://schemas.openxmlformats.org/officeDocument/2006/relationships/hyperlink" Target="https://information-visualizations-mturk-images.s3-us-west-1.amazonaws.com/Amazon+S3+Images/LINE2_AVERAGE.png" TargetMode="External"/><Relationship Id="rId280" Type="http://schemas.openxmlformats.org/officeDocument/2006/relationships/hyperlink" Target="https://information-visualizations-mturk-images.s3-us-west-1.amazonaws.com/Amazon+S3+Images/BAR2_VALUE.png" TargetMode="External"/><Relationship Id="rId336" Type="http://schemas.openxmlformats.org/officeDocument/2006/relationships/hyperlink" Target="https://information-visualizations-mturk-images.s3-us-west-1.amazonaws.com/Amazon+S3+Images/BAR2_NONE.png" TargetMode="External"/><Relationship Id="rId75" Type="http://schemas.openxmlformats.org/officeDocument/2006/relationships/hyperlink" Target="https://information-visualizations-mturk-images.s3-us-west-1.amazonaws.com/Amazon+S3+Images/BAR2_VALUE.png" TargetMode="External"/><Relationship Id="rId140" Type="http://schemas.openxmlformats.org/officeDocument/2006/relationships/hyperlink" Target="https://information-visualizations-mturk-images.s3-us-west-1.amazonaws.com/Amazon+S3+Images/BAR2_NONE.png" TargetMode="External"/><Relationship Id="rId182" Type="http://schemas.openxmlformats.org/officeDocument/2006/relationships/hyperlink" Target="https://information-visualizations-mturk-images.s3-us-west-1.amazonaws.com/Amazon+S3+Images/LINE1_LINE.png" TargetMode="External"/><Relationship Id="rId378" Type="http://schemas.openxmlformats.org/officeDocument/2006/relationships/hyperlink" Target="https://information-visualizations-mturk-images.s3-us-west-1.amazonaws.com/Amazon+S3+Images/LINE1_VALUE.png" TargetMode="External"/><Relationship Id="rId403" Type="http://schemas.openxmlformats.org/officeDocument/2006/relationships/hyperlink" Target="https://information-visualizations-mturk-images.s3-us-west-1.amazonaws.com/Amazon+S3+Images/BAR1_NONE.png" TargetMode="External"/><Relationship Id="rId6" Type="http://schemas.openxmlformats.org/officeDocument/2006/relationships/hyperlink" Target="https://information-visualizations-mturk-images.s3-us-west-1.amazonaws.com/Amazon+S3+Images/BAR1_DOT.png" TargetMode="External"/><Relationship Id="rId238" Type="http://schemas.openxmlformats.org/officeDocument/2006/relationships/hyperlink" Target="https://information-visualizations-mturk-images.s3-us-west-1.amazonaws.com/Amazon+S3+Images/PIE1_LINE.png" TargetMode="External"/><Relationship Id="rId445" Type="http://schemas.openxmlformats.org/officeDocument/2006/relationships/hyperlink" Target="https://information-visualizations-mturk-images.s3-us-west-1.amazonaws.com/Amazon+S3+Images/BAR1_AVERAGE.png" TargetMode="External"/><Relationship Id="rId291" Type="http://schemas.openxmlformats.org/officeDocument/2006/relationships/hyperlink" Target="https://information-visualizations-mturk-images.s3-us-west-1.amazonaws.com/Amazon+S3+Images/LINE2_AVERAGE.png" TargetMode="External"/><Relationship Id="rId305" Type="http://schemas.openxmlformats.org/officeDocument/2006/relationships/hyperlink" Target="https://information-visualizations-mturk-images.s3-us-west-1.amazonaws.com/Amazon+S3+Images/BAR1_AVERAGE.png" TargetMode="External"/><Relationship Id="rId347" Type="http://schemas.openxmlformats.org/officeDocument/2006/relationships/hyperlink" Target="https://information-visualizations-mturk-images.s3-us-west-1.amazonaws.com/Amazon+S3+Images/LINE2_DOT.png" TargetMode="External"/><Relationship Id="rId44" Type="http://schemas.openxmlformats.org/officeDocument/2006/relationships/hyperlink" Target="https://information-visualizations-mturk-images.s3-us-west-1.amazonaws.com/Amazon+S3+Images/BAR1_NONE.png" TargetMode="External"/><Relationship Id="rId86" Type="http://schemas.openxmlformats.org/officeDocument/2006/relationships/hyperlink" Target="https://information-visualizations-mturk-images.s3-us-west-1.amazonaws.com/Amazon+S3+Images/LINE1_NONE.png" TargetMode="External"/><Relationship Id="rId151" Type="http://schemas.openxmlformats.org/officeDocument/2006/relationships/hyperlink" Target="https://information-visualizations-mturk-images.s3-us-west-1.amazonaws.com/Amazon+S3+Images/LINE2_NONE.png" TargetMode="External"/><Relationship Id="rId389" Type="http://schemas.openxmlformats.org/officeDocument/2006/relationships/hyperlink" Target="https://information-visualizations-mturk-images.s3-us-west-1.amazonaws.com/Amazon+S3+Images/BAR2_LINE.png" TargetMode="External"/><Relationship Id="rId193" Type="http://schemas.openxmlformats.org/officeDocument/2006/relationships/hyperlink" Target="https://information-visualizations-mturk-images.s3-us-west-1.amazonaws.com/Amazon+S3+Images/LINE1_NONE.png" TargetMode="External"/><Relationship Id="rId207" Type="http://schemas.openxmlformats.org/officeDocument/2006/relationships/hyperlink" Target="https://information-visualizations-mturk-images.s3-us-west-1.amazonaws.com/Amazon+S3+Images/PIE1_DOT.png" TargetMode="External"/><Relationship Id="rId249" Type="http://schemas.openxmlformats.org/officeDocument/2006/relationships/hyperlink" Target="https://information-visualizations-mturk-images.s3-us-west-1.amazonaws.com/Amazon+S3+Images/BAR1_NONE.png" TargetMode="External"/><Relationship Id="rId414" Type="http://schemas.openxmlformats.org/officeDocument/2006/relationships/hyperlink" Target="https://information-visualizations-mturk-images.s3-us-west-1.amazonaws.com/Amazon+S3+Images/BAR2_DOT.png" TargetMode="External"/><Relationship Id="rId13" Type="http://schemas.openxmlformats.org/officeDocument/2006/relationships/hyperlink" Target="https://information-visualizations-mturk-images.s3-us-west-1.amazonaws.com/Amazon+S3+Images/LINE2_NONE.png" TargetMode="External"/><Relationship Id="rId109" Type="http://schemas.openxmlformats.org/officeDocument/2006/relationships/hyperlink" Target="https://information-visualizations-mturk-images.s3-us-west-1.amazonaws.com/Amazon+S3+Images/BAR2_DOT.png" TargetMode="External"/><Relationship Id="rId260" Type="http://schemas.openxmlformats.org/officeDocument/2006/relationships/hyperlink" Target="https://information-visualizations-mturk-images.s3-us-west-1.amazonaws.com/Amazon+S3+Images/LINE1_AVERAGE.png" TargetMode="External"/><Relationship Id="rId316" Type="http://schemas.openxmlformats.org/officeDocument/2006/relationships/hyperlink" Target="https://information-visualizations-mturk-images.s3-us-west-1.amazonaws.com/Amazon+S3+Images/BAR1_VALUE.png" TargetMode="External"/><Relationship Id="rId55" Type="http://schemas.openxmlformats.org/officeDocument/2006/relationships/hyperlink" Target="https://information-visualizations-mturk-images.s3-us-west-1.amazonaws.com/Amazon+S3+Images/LINE1_DOT.png" TargetMode="External"/><Relationship Id="rId97" Type="http://schemas.openxmlformats.org/officeDocument/2006/relationships/hyperlink" Target="https://information-visualizations-mturk-images.s3-us-west-1.amazonaws.com/Amazon+S3+Images/LINE1_LINE.png" TargetMode="External"/><Relationship Id="rId120" Type="http://schemas.openxmlformats.org/officeDocument/2006/relationships/hyperlink" Target="https://information-visualizations-mturk-images.s3-us-west-1.amazonaws.com/Amazon+S3+Images/BAR1_VALUE.png" TargetMode="External"/><Relationship Id="rId358" Type="http://schemas.openxmlformats.org/officeDocument/2006/relationships/hyperlink" Target="https://information-visualizations-mturk-images.s3-us-west-1.amazonaws.com/Amazon+S3+Images/LINE2_VALUE.png" TargetMode="External"/><Relationship Id="rId162" Type="http://schemas.openxmlformats.org/officeDocument/2006/relationships/hyperlink" Target="https://information-visualizations-mturk-images.s3-us-west-1.amazonaws.com/Amazon+S3+Images/PIE2_DOT.png" TargetMode="External"/><Relationship Id="rId218" Type="http://schemas.openxmlformats.org/officeDocument/2006/relationships/hyperlink" Target="https://information-visualizations-mturk-images.s3-us-west-1.amazonaws.com/Amazon+S3+Images/LINE2_DOT.png" TargetMode="External"/><Relationship Id="rId425" Type="http://schemas.openxmlformats.org/officeDocument/2006/relationships/hyperlink" Target="https://information-visualizations-mturk-images.s3-us-west-1.amazonaws.com/Amazon+S3+Images/LINE2_LINE.png" TargetMode="External"/><Relationship Id="rId271" Type="http://schemas.openxmlformats.org/officeDocument/2006/relationships/hyperlink" Target="https://information-visualizations-mturk-images.s3-us-west-1.amazonaws.com/Amazon+S3+Images/BAR2_LINE.png" TargetMode="External"/><Relationship Id="rId24" Type="http://schemas.openxmlformats.org/officeDocument/2006/relationships/hyperlink" Target="https://information-visualizations-mturk-images.s3-us-west-1.amazonaws.com/Amazon+S3+Images/PIE2_DOT.png" TargetMode="External"/><Relationship Id="rId66" Type="http://schemas.openxmlformats.org/officeDocument/2006/relationships/hyperlink" Target="https://information-visualizations-mturk-images.s3-us-west-1.amazonaws.com/Amazon+S3+Images/PIE1_VALUE.png" TargetMode="External"/><Relationship Id="rId131" Type="http://schemas.openxmlformats.org/officeDocument/2006/relationships/hyperlink" Target="https://information-visualizations-mturk-images.s3-us-west-1.amazonaws.com/Amazon+S3+Images/BAR1_VALUE.png" TargetMode="External"/><Relationship Id="rId327" Type="http://schemas.openxmlformats.org/officeDocument/2006/relationships/hyperlink" Target="https://information-visualizations-mturk-images.s3-us-west-1.amazonaws.com/Amazon+S3+Images/LINE1_DOT.png" TargetMode="External"/><Relationship Id="rId369" Type="http://schemas.openxmlformats.org/officeDocument/2006/relationships/hyperlink" Target="https://information-visualizations-mturk-images.s3-us-west-1.amazonaws.com/Amazon+S3+Images/PIE1_NONE.png" TargetMode="External"/><Relationship Id="rId173" Type="http://schemas.openxmlformats.org/officeDocument/2006/relationships/hyperlink" Target="https://information-visualizations-mturk-images.s3-us-west-1.amazonaws.com/Amazon+S3+Images/LINE1_NONE.png" TargetMode="External"/><Relationship Id="rId229" Type="http://schemas.openxmlformats.org/officeDocument/2006/relationships/hyperlink" Target="https://information-visualizations-mturk-images.s3-us-west-1.amazonaws.com/Amazon+S3+Images/BAR1_DOT.png" TargetMode="External"/><Relationship Id="rId380" Type="http://schemas.openxmlformats.org/officeDocument/2006/relationships/hyperlink" Target="https://information-visualizations-mturk-images.s3-us-west-1.amazonaws.com/Amazon+S3+Images/LINE2_DOT.png" TargetMode="External"/><Relationship Id="rId436" Type="http://schemas.openxmlformats.org/officeDocument/2006/relationships/hyperlink" Target="https://information-visualizations-mturk-images.s3-us-west-1.amazonaws.com/Amazon+S3+Images/LINE2_DOT.png" TargetMode="External"/><Relationship Id="rId240" Type="http://schemas.openxmlformats.org/officeDocument/2006/relationships/hyperlink" Target="https://information-visualizations-mturk-images.s3-us-west-1.amazonaws.com/Amazon+S3+Images/PIE1_LINE.png" TargetMode="External"/><Relationship Id="rId35" Type="http://schemas.openxmlformats.org/officeDocument/2006/relationships/hyperlink" Target="https://information-visualizations-mturk-images.s3-us-west-1.amazonaws.com/Amazon+S3+Images/BAR1_VALUE.png" TargetMode="External"/><Relationship Id="rId77" Type="http://schemas.openxmlformats.org/officeDocument/2006/relationships/hyperlink" Target="https://information-visualizations-mturk-images.s3-us-west-1.amazonaws.com/Amazon+S3+Images/LINE2_LINE.png" TargetMode="External"/><Relationship Id="rId100" Type="http://schemas.openxmlformats.org/officeDocument/2006/relationships/hyperlink" Target="https://information-visualizations-mturk-images.s3-us-west-1.amazonaws.com/Amazon+S3+Images/BAR2_VALUE.png" TargetMode="External"/><Relationship Id="rId282" Type="http://schemas.openxmlformats.org/officeDocument/2006/relationships/hyperlink" Target="https://information-visualizations-mturk-images.s3-us-west-1.amazonaws.com/Amazon+S3+Images/BAR1_AVERAGE.png" TargetMode="External"/><Relationship Id="rId338" Type="http://schemas.openxmlformats.org/officeDocument/2006/relationships/hyperlink" Target="https://information-visualizations-mturk-images.s3-us-west-1.amazonaws.com/Amazon+S3+Images/LINE2_NONE.png" TargetMode="External"/><Relationship Id="rId8" Type="http://schemas.openxmlformats.org/officeDocument/2006/relationships/hyperlink" Target="https://information-visualizations-mturk-images.s3-us-west-1.amazonaws.com/Amazon+S3+Images/PIE1_VALUE.png" TargetMode="External"/><Relationship Id="rId142" Type="http://schemas.openxmlformats.org/officeDocument/2006/relationships/hyperlink" Target="https://information-visualizations-mturk-images.s3-us-west-1.amazonaws.com/Amazon+S3+Images/BAR2_VALUE.png" TargetMode="External"/><Relationship Id="rId184" Type="http://schemas.openxmlformats.org/officeDocument/2006/relationships/hyperlink" Target="https://information-visualizations-mturk-images.s3-us-west-1.amazonaws.com/Amazon+S3+Images/LINE1_LINE.png" TargetMode="External"/><Relationship Id="rId391" Type="http://schemas.openxmlformats.org/officeDocument/2006/relationships/hyperlink" Target="https://information-visualizations-mturk-images.s3-us-west-1.amazonaws.com/Amazon+S3+Images/PIE2_VALUE.png" TargetMode="External"/><Relationship Id="rId405" Type="http://schemas.openxmlformats.org/officeDocument/2006/relationships/hyperlink" Target="https://information-visualizations-mturk-images.s3-us-west-1.amazonaws.com/Amazon+S3+Images/LINE1_NONE.png" TargetMode="External"/><Relationship Id="rId447" Type="http://schemas.openxmlformats.org/officeDocument/2006/relationships/hyperlink" Target="https://information-visualizations-mturk-images.s3-us-west-1.amazonaws.com/Amazon+S3+Images/LINE1_AVERAGE.png" TargetMode="External"/><Relationship Id="rId251" Type="http://schemas.openxmlformats.org/officeDocument/2006/relationships/hyperlink" Target="https://information-visualizations-mturk-images.s3-us-west-1.amazonaws.com/Amazon+S3+Images/BAR2_AVERAGE.png" TargetMode="External"/><Relationship Id="rId46" Type="http://schemas.openxmlformats.org/officeDocument/2006/relationships/hyperlink" Target="https://information-visualizations-mturk-images.s3-us-west-1.amazonaws.com/Amazon+S3+Images/LINE1_AVERAGE.png" TargetMode="External"/><Relationship Id="rId293" Type="http://schemas.openxmlformats.org/officeDocument/2006/relationships/hyperlink" Target="https://information-visualizations-mturk-images.s3-us-west-1.amazonaws.com/Amazon+S3+Images/LINE2_LINE.png" TargetMode="External"/><Relationship Id="rId307" Type="http://schemas.openxmlformats.org/officeDocument/2006/relationships/hyperlink" Target="https://information-visualizations-mturk-images.s3-us-west-1.amazonaws.com/Amazon+S3+Images/LINE1_VALUE.png" TargetMode="External"/><Relationship Id="rId349" Type="http://schemas.openxmlformats.org/officeDocument/2006/relationships/hyperlink" Target="https://information-visualizations-mturk-images.s3-us-west-1.amazonaws.com/Amazon+S3+Images/BAR2_LINE.png" TargetMode="External"/><Relationship Id="rId88" Type="http://schemas.openxmlformats.org/officeDocument/2006/relationships/hyperlink" Target="https://information-visualizations-mturk-images.s3-us-west-1.amazonaws.com/Amazon+S3+Images/BAR1_AVERAGE.png" TargetMode="External"/><Relationship Id="rId111" Type="http://schemas.openxmlformats.org/officeDocument/2006/relationships/hyperlink" Target="https://information-visualizations-mturk-images.s3-us-west-1.amazonaws.com/Amazon+S3+Images/LINE1_VALUE.png" TargetMode="External"/><Relationship Id="rId153" Type="http://schemas.openxmlformats.org/officeDocument/2006/relationships/hyperlink" Target="https://information-visualizations-mturk-images.s3-us-west-1.amazonaws.com/Amazon+S3+Images/BAR2_DOT.png" TargetMode="External"/><Relationship Id="rId195" Type="http://schemas.openxmlformats.org/officeDocument/2006/relationships/hyperlink" Target="https://information-visualizations-mturk-images.s3-us-west-1.amazonaws.com/Amazon+S3+Images/LINE1_DOT.png" TargetMode="External"/><Relationship Id="rId209" Type="http://schemas.openxmlformats.org/officeDocument/2006/relationships/hyperlink" Target="https://information-visualizations-mturk-images.s3-us-west-1.amazonaws.com/Amazon+S3+Images/BAR2_NONE.png" TargetMode="External"/><Relationship Id="rId360" Type="http://schemas.openxmlformats.org/officeDocument/2006/relationships/hyperlink" Target="https://information-visualizations-mturk-images.s3-us-west-1.amazonaws.com/Amazon+S3+Images/BAR2_VALUE.png" TargetMode="External"/><Relationship Id="rId416" Type="http://schemas.openxmlformats.org/officeDocument/2006/relationships/hyperlink" Target="https://information-visualizations-mturk-images.s3-us-west-1.amazonaws.com/Amazon+S3+Images/PIE1_VALUE.png" TargetMode="External"/><Relationship Id="rId220" Type="http://schemas.openxmlformats.org/officeDocument/2006/relationships/hyperlink" Target="https://information-visualizations-mturk-images.s3-us-west-1.amazonaws.com/Amazon+S3+Images/BAR1_VALUE.png" TargetMode="External"/><Relationship Id="rId15" Type="http://schemas.openxmlformats.org/officeDocument/2006/relationships/hyperlink" Target="https://information-visualizations-mturk-images.s3-us-west-1.amazonaws.com/Amazon+S3+Images/LINE1_NONE.png" TargetMode="External"/><Relationship Id="rId57" Type="http://schemas.openxmlformats.org/officeDocument/2006/relationships/hyperlink" Target="https://information-visualizations-mturk-images.s3-us-west-1.amazonaws.com/Amazon+S3+Images/LINE2_DOT.png" TargetMode="External"/><Relationship Id="rId262" Type="http://schemas.openxmlformats.org/officeDocument/2006/relationships/hyperlink" Target="https://information-visualizations-mturk-images.s3-us-west-1.amazonaws.com/Amazon+S3+Images/LINE2_DOT.png" TargetMode="External"/><Relationship Id="rId318" Type="http://schemas.openxmlformats.org/officeDocument/2006/relationships/hyperlink" Target="https://information-visualizations-mturk-images.s3-us-west-1.amazonaws.com/Amazon+S3+Images/BAR1_LINE.png" TargetMode="External"/><Relationship Id="rId99" Type="http://schemas.openxmlformats.org/officeDocument/2006/relationships/hyperlink" Target="https://information-visualizations-mturk-images.s3-us-west-1.amazonaws.com/Amazon+S3+Images/BAR1_LINE.png" TargetMode="External"/><Relationship Id="rId122" Type="http://schemas.openxmlformats.org/officeDocument/2006/relationships/hyperlink" Target="https://information-visualizations-mturk-images.s3-us-west-1.amazonaws.com/Amazon+S3+Images/LINE2_LINE.png" TargetMode="External"/><Relationship Id="rId164" Type="http://schemas.openxmlformats.org/officeDocument/2006/relationships/hyperlink" Target="https://information-visualizations-mturk-images.s3-us-west-1.amazonaws.com/Amazon+S3+Images/LINE1_VALUE.png" TargetMode="External"/><Relationship Id="rId371" Type="http://schemas.openxmlformats.org/officeDocument/2006/relationships/hyperlink" Target="https://information-visualizations-mturk-images.s3-us-west-1.amazonaws.com/Amazon+S3+Images/LINE1_NONE.png" TargetMode="External"/><Relationship Id="rId427" Type="http://schemas.openxmlformats.org/officeDocument/2006/relationships/hyperlink" Target="https://information-visualizations-mturk-images.s3-us-west-1.amazonaws.com/Amazon+S3+Images/LINE2_VALUE.png" TargetMode="External"/><Relationship Id="rId26" Type="http://schemas.openxmlformats.org/officeDocument/2006/relationships/hyperlink" Target="https://information-visualizations-mturk-images.s3-us-west-1.amazonaws.com/Amazon+S3+Images/LINE2_NONE.png" TargetMode="External"/><Relationship Id="rId231" Type="http://schemas.openxmlformats.org/officeDocument/2006/relationships/hyperlink" Target="https://information-visualizations-mturk-images.s3-us-west-1.amazonaws.com/Amazon+S3+Images/PIE2_LINE.png" TargetMode="External"/><Relationship Id="rId273" Type="http://schemas.openxmlformats.org/officeDocument/2006/relationships/hyperlink" Target="https://information-visualizations-mturk-images.s3-us-west-1.amazonaws.com/Amazon+S3+Images/LINE1_VALUE.png" TargetMode="External"/><Relationship Id="rId329" Type="http://schemas.openxmlformats.org/officeDocument/2006/relationships/hyperlink" Target="https://information-visualizations-mturk-images.s3-us-west-1.amazonaws.com/Amazon+S3+Images/BAR1_NONE.png" TargetMode="External"/><Relationship Id="rId68" Type="http://schemas.openxmlformats.org/officeDocument/2006/relationships/hyperlink" Target="https://information-visualizations-mturk-images.s3-us-west-1.amazonaws.com/Amazon+S3+Images/BAR2_AVERAGE.png" TargetMode="External"/><Relationship Id="rId133" Type="http://schemas.openxmlformats.org/officeDocument/2006/relationships/hyperlink" Target="https://information-visualizations-mturk-images.s3-us-west-1.amazonaws.com/Amazon+S3+Images/BAR2_LINE.png" TargetMode="External"/><Relationship Id="rId175" Type="http://schemas.openxmlformats.org/officeDocument/2006/relationships/hyperlink" Target="https://information-visualizations-mturk-images.s3-us-west-1.amazonaws.com/Amazon+S3+Images/BAR2_DOT.png" TargetMode="External"/><Relationship Id="rId340" Type="http://schemas.openxmlformats.org/officeDocument/2006/relationships/hyperlink" Target="https://information-visualizations-mturk-images.s3-us-west-1.amazonaws.com/Amazon+S3+Images/LINE1_LINE.png" TargetMode="External"/><Relationship Id="rId200" Type="http://schemas.openxmlformats.org/officeDocument/2006/relationships/hyperlink" Target="https://information-visualizations-mturk-images.s3-us-west-1.amazonaws.com/Amazon+S3+Images/PIE2_LINE.png" TargetMode="External"/><Relationship Id="rId382" Type="http://schemas.openxmlformats.org/officeDocument/2006/relationships/hyperlink" Target="https://information-visualizations-mturk-images.s3-us-west-1.amazonaws.com/Amazon+S3+Images/PIE2_NONE.png" TargetMode="External"/><Relationship Id="rId438" Type="http://schemas.openxmlformats.org/officeDocument/2006/relationships/hyperlink" Target="https://information-visualizations-mturk-images.s3-us-west-1.amazonaws.com/Amazon+S3+Images/BAR2_LINE.png" TargetMode="External"/><Relationship Id="rId242" Type="http://schemas.openxmlformats.org/officeDocument/2006/relationships/hyperlink" Target="https://information-visualizations-mturk-images.s3-us-west-1.amazonaws.com/Amazon+S3+Images/BAR1_LINE.png" TargetMode="External"/><Relationship Id="rId284" Type="http://schemas.openxmlformats.org/officeDocument/2006/relationships/hyperlink" Target="https://information-visualizations-mturk-images.s3-us-west-1.amazonaws.com/Amazon+S3+Images/BAR2_DOT.png" TargetMode="External"/><Relationship Id="rId37" Type="http://schemas.openxmlformats.org/officeDocument/2006/relationships/hyperlink" Target="https://information-visualizations-mturk-images.s3-us-west-1.amazonaws.com/Amazon+S3+Images/PIE1_DOT.png" TargetMode="External"/><Relationship Id="rId79" Type="http://schemas.openxmlformats.org/officeDocument/2006/relationships/hyperlink" Target="https://information-visualizations-mturk-images.s3-us-west-1.amazonaws.com/Amazon+S3+Images/BAR1_AVERAGE.png" TargetMode="External"/><Relationship Id="rId102" Type="http://schemas.openxmlformats.org/officeDocument/2006/relationships/hyperlink" Target="https://information-visualizations-mturk-images.s3-us-west-1.amazonaws.com/Amazon+S3+Images/BAR1_NONE.png" TargetMode="External"/><Relationship Id="rId144" Type="http://schemas.openxmlformats.org/officeDocument/2006/relationships/hyperlink" Target="https://information-visualizations-mturk-images.s3-us-west-1.amazonaws.com/Amazon+S3+Images/PIE2_VALUE.png" TargetMode="External"/><Relationship Id="rId90" Type="http://schemas.openxmlformats.org/officeDocument/2006/relationships/hyperlink" Target="https://information-visualizations-mturk-images.s3-us-west-1.amazonaws.com/Amazon+S3+Images/PIE2_VALUE.png" TargetMode="External"/><Relationship Id="rId186" Type="http://schemas.openxmlformats.org/officeDocument/2006/relationships/hyperlink" Target="https://information-visualizations-mturk-images.s3-us-west-1.amazonaws.com/Amazon+S3+Images/BAR2_DOT.png" TargetMode="External"/><Relationship Id="rId351" Type="http://schemas.openxmlformats.org/officeDocument/2006/relationships/hyperlink" Target="https://information-visualizations-mturk-images.s3-us-west-1.amazonaws.com/Amazon+S3+Images/LINE1_LINE.png" TargetMode="External"/><Relationship Id="rId393" Type="http://schemas.openxmlformats.org/officeDocument/2006/relationships/hyperlink" Target="https://information-visualizations-mturk-images.s3-us-west-1.amazonaws.com/Amazon+S3+Images/BAR2_LINE.png" TargetMode="External"/><Relationship Id="rId407" Type="http://schemas.openxmlformats.org/officeDocument/2006/relationships/hyperlink" Target="https://information-visualizations-mturk-images.s3-us-west-1.amazonaws.com/Amazon+S3+Images/PIE2_VALUE.png" TargetMode="External"/><Relationship Id="rId211" Type="http://schemas.openxmlformats.org/officeDocument/2006/relationships/hyperlink" Target="https://information-visualizations-mturk-images.s3-us-west-1.amazonaws.com/Amazon+S3+Images/PIE1_VALUE.png" TargetMode="External"/><Relationship Id="rId253" Type="http://schemas.openxmlformats.org/officeDocument/2006/relationships/hyperlink" Target="https://information-visualizations-mturk-images.s3-us-west-1.amazonaws.com/Amazon+S3+Images/BAR1_LINE.png" TargetMode="External"/><Relationship Id="rId295" Type="http://schemas.openxmlformats.org/officeDocument/2006/relationships/hyperlink" Target="https://information-visualizations-mturk-images.s3-us-west-1.amazonaws.com/Amazon+S3+Images/LINE2_LINE.png" TargetMode="External"/><Relationship Id="rId309" Type="http://schemas.openxmlformats.org/officeDocument/2006/relationships/hyperlink" Target="https://information-visualizations-mturk-images.s3-us-west-1.amazonaws.com/Amazon+S3+Images/BAR1_VALUE.png" TargetMode="External"/><Relationship Id="rId48" Type="http://schemas.openxmlformats.org/officeDocument/2006/relationships/hyperlink" Target="https://information-visualizations-mturk-images.s3-us-west-1.amazonaws.com/Amazon+S3+Images/LINE2_VALUE.png" TargetMode="External"/><Relationship Id="rId113" Type="http://schemas.openxmlformats.org/officeDocument/2006/relationships/hyperlink" Target="https://information-visualizations-mturk-images.s3-us-west-1.amazonaws.com/Amazon+S3+Images/LINE2_DOT.png" TargetMode="External"/><Relationship Id="rId320" Type="http://schemas.openxmlformats.org/officeDocument/2006/relationships/hyperlink" Target="https://information-visualizations-mturk-images.s3-us-west-1.amazonaws.com/Amazon+S3+Images/PIE2_LINE.png" TargetMode="External"/><Relationship Id="rId155" Type="http://schemas.openxmlformats.org/officeDocument/2006/relationships/hyperlink" Target="https://information-visualizations-mturk-images.s3-us-west-1.amazonaws.com/Amazon+S3+Images/LINE2_DOT.png" TargetMode="External"/><Relationship Id="rId197" Type="http://schemas.openxmlformats.org/officeDocument/2006/relationships/hyperlink" Target="https://information-visualizations-mturk-images.s3-us-west-1.amazonaws.com/Amazon+S3+Images/LINE2_DOT.png" TargetMode="External"/><Relationship Id="rId362" Type="http://schemas.openxmlformats.org/officeDocument/2006/relationships/hyperlink" Target="https://information-visualizations-mturk-images.s3-us-west-1.amazonaws.com/Amazon+S3+Images/PIE2_NONE.png" TargetMode="External"/><Relationship Id="rId418" Type="http://schemas.openxmlformats.org/officeDocument/2006/relationships/hyperlink" Target="https://information-visualizations-mturk-images.s3-us-west-1.amazonaws.com/Amazon+S3+Images/PIE1_NONE.png" TargetMode="External"/><Relationship Id="rId222" Type="http://schemas.openxmlformats.org/officeDocument/2006/relationships/hyperlink" Target="https://information-visualizations-mturk-images.s3-us-west-1.amazonaws.com/Amazon+S3+Images/BAR2_AVERAGE.png" TargetMode="External"/><Relationship Id="rId264" Type="http://schemas.openxmlformats.org/officeDocument/2006/relationships/hyperlink" Target="https://information-visualizations-mturk-images.s3-us-west-1.amazonaws.com/Amazon+S3+Images/BAR2_VALUE.png" TargetMode="External"/><Relationship Id="rId17" Type="http://schemas.openxmlformats.org/officeDocument/2006/relationships/hyperlink" Target="https://information-visualizations-mturk-images.s3-us-west-1.amazonaws.com/Amazon+S3+Images/PIE2_NONE.png" TargetMode="External"/><Relationship Id="rId59" Type="http://schemas.openxmlformats.org/officeDocument/2006/relationships/hyperlink" Target="https://information-visualizations-mturk-images.s3-us-west-1.amazonaws.com/Amazon+S3+Images/PIE2_LINE.png" TargetMode="External"/><Relationship Id="rId124" Type="http://schemas.openxmlformats.org/officeDocument/2006/relationships/hyperlink" Target="https://information-visualizations-mturk-images.s3-us-west-1.amazonaws.com/Amazon+S3+Images/PIE2_NONE.png" TargetMode="External"/><Relationship Id="rId70" Type="http://schemas.openxmlformats.org/officeDocument/2006/relationships/hyperlink" Target="https://information-visualizations-mturk-images.s3-us-west-1.amazonaws.com/Amazon+S3+Images/BAR1_AVERAGE.png" TargetMode="External"/><Relationship Id="rId166" Type="http://schemas.openxmlformats.org/officeDocument/2006/relationships/hyperlink" Target="https://information-visualizations-mturk-images.s3-us-west-1.amazonaws.com/Amazon+S3+Images/PIE1_DOT.png" TargetMode="External"/><Relationship Id="rId331" Type="http://schemas.openxmlformats.org/officeDocument/2006/relationships/hyperlink" Target="https://information-visualizations-mturk-images.s3-us-west-1.amazonaws.com/Amazon+S3+Images/LINE1_AVERAGE.png" TargetMode="External"/><Relationship Id="rId373" Type="http://schemas.openxmlformats.org/officeDocument/2006/relationships/hyperlink" Target="https://information-visualizations-mturk-images.s3-us-west-1.amazonaws.com/Amazon+S3+Images/PIE1_VALUE.png" TargetMode="External"/><Relationship Id="rId429" Type="http://schemas.openxmlformats.org/officeDocument/2006/relationships/hyperlink" Target="https://information-visualizations-mturk-images.s3-us-west-1.amazonaws.com/Amazon+S3+Images/LINE1_LINE.png" TargetMode="External"/><Relationship Id="rId1" Type="http://schemas.openxmlformats.org/officeDocument/2006/relationships/hyperlink" Target="https://information-visualizations-mturk-images.s3-us-west-1.amazonaws.com/Amazon+S3+Images/LINE1_VALUE.png" TargetMode="External"/><Relationship Id="rId233" Type="http://schemas.openxmlformats.org/officeDocument/2006/relationships/hyperlink" Target="https://information-visualizations-mturk-images.s3-us-west-1.amazonaws.com/Amazon+S3+Images/BAR1_DOT.png" TargetMode="External"/><Relationship Id="rId440" Type="http://schemas.openxmlformats.org/officeDocument/2006/relationships/hyperlink" Target="https://information-visualizations-mturk-images.s3-us-west-1.amazonaws.com/Amazon+S3+Images/BAR1_AVERAGE.png" TargetMode="External"/><Relationship Id="rId28" Type="http://schemas.openxmlformats.org/officeDocument/2006/relationships/hyperlink" Target="https://information-visualizations-mturk-images.s3-us-west-1.amazonaws.com/Amazon+S3+Images/PIE2_NONE.png" TargetMode="External"/><Relationship Id="rId275" Type="http://schemas.openxmlformats.org/officeDocument/2006/relationships/hyperlink" Target="https://information-visualizations-mturk-images.s3-us-west-1.amazonaws.com/Amazon+S3+Images/BAR2_DOT.png" TargetMode="External"/><Relationship Id="rId300" Type="http://schemas.openxmlformats.org/officeDocument/2006/relationships/hyperlink" Target="https://information-visualizations-mturk-images.s3-us-west-1.amazonaws.com/Amazon+S3+Images/PIE1_VALUE.png" TargetMode="External"/><Relationship Id="rId81" Type="http://schemas.openxmlformats.org/officeDocument/2006/relationships/hyperlink" Target="https://information-visualizations-mturk-images.s3-us-west-1.amazonaws.com/Amazon+S3+Images/PIE1_DOT.png" TargetMode="External"/><Relationship Id="rId135" Type="http://schemas.openxmlformats.org/officeDocument/2006/relationships/hyperlink" Target="https://information-visualizations-mturk-images.s3-us-west-1.amazonaws.com/Amazon+S3+Images/PIE2_DOT.png" TargetMode="External"/><Relationship Id="rId177" Type="http://schemas.openxmlformats.org/officeDocument/2006/relationships/hyperlink" Target="https://information-visualizations-mturk-images.s3-us-west-1.amazonaws.com/Amazon+S3+Images/BAR2_NONE.png" TargetMode="External"/><Relationship Id="rId342" Type="http://schemas.openxmlformats.org/officeDocument/2006/relationships/hyperlink" Target="https://information-visualizations-mturk-images.s3-us-west-1.amazonaws.com/Amazon+S3+Images/PIE1_NONE.png" TargetMode="External"/><Relationship Id="rId384" Type="http://schemas.openxmlformats.org/officeDocument/2006/relationships/hyperlink" Target="https://information-visualizations-mturk-images.s3-us-west-1.amazonaws.com/Amazon+S3+Images/BAR2_DOT.png" TargetMode="External"/><Relationship Id="rId202" Type="http://schemas.openxmlformats.org/officeDocument/2006/relationships/hyperlink" Target="https://information-visualizations-mturk-images.s3-us-west-1.amazonaws.com/Amazon+S3+Images/LINE2_VALUE.png" TargetMode="External"/><Relationship Id="rId244" Type="http://schemas.openxmlformats.org/officeDocument/2006/relationships/hyperlink" Target="https://information-visualizations-mturk-images.s3-us-west-1.amazonaws.com/Amazon+S3+Images/LINE2_LINE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rmation-visualizations-mturk-images.s3-us-west-1.amazonaws.com/Amazon+S3+Images/BAR2_LINE.png" TargetMode="External"/><Relationship Id="rId299" Type="http://schemas.openxmlformats.org/officeDocument/2006/relationships/hyperlink" Target="https://information-visualizations-mturk-images.s3-us-west-1.amazonaws.com/Amazon+S3+Images/BAR1_NONE.png" TargetMode="External"/><Relationship Id="rId21" Type="http://schemas.openxmlformats.org/officeDocument/2006/relationships/hyperlink" Target="https://information-visualizations-mturk-images.s3-us-west-1.amazonaws.com/Amazon+S3+Images/BAR1_VALUE.png" TargetMode="External"/><Relationship Id="rId63" Type="http://schemas.openxmlformats.org/officeDocument/2006/relationships/hyperlink" Target="https://information-visualizations-mturk-images.s3-us-west-1.amazonaws.com/Amazon+S3+Images/LINE2_NONE.png" TargetMode="External"/><Relationship Id="rId159" Type="http://schemas.openxmlformats.org/officeDocument/2006/relationships/hyperlink" Target="https://information-visualizations-mturk-images.s3-us-west-1.amazonaws.com/Amazon+S3+Images/LINE1_VALUE.png" TargetMode="External"/><Relationship Id="rId324" Type="http://schemas.openxmlformats.org/officeDocument/2006/relationships/hyperlink" Target="https://information-visualizations-mturk-images.s3-us-west-1.amazonaws.com/Amazon+S3+Images/LINE2_NONE.png" TargetMode="External"/><Relationship Id="rId366" Type="http://schemas.openxmlformats.org/officeDocument/2006/relationships/hyperlink" Target="https://information-visualizations-mturk-images.s3-us-west-1.amazonaws.com/Amazon+S3+Images/PIE2_DOT.png" TargetMode="External"/><Relationship Id="rId170" Type="http://schemas.openxmlformats.org/officeDocument/2006/relationships/hyperlink" Target="https://information-visualizations-mturk-images.s3-us-west-1.amazonaws.com/Amazon+S3+Images/PIE1_LINE.png" TargetMode="External"/><Relationship Id="rId226" Type="http://schemas.openxmlformats.org/officeDocument/2006/relationships/hyperlink" Target="https://information-visualizations-mturk-images.s3-us-west-1.amazonaws.com/Amazon+S3+Images/LINE1_LINE.png" TargetMode="External"/><Relationship Id="rId433" Type="http://schemas.openxmlformats.org/officeDocument/2006/relationships/hyperlink" Target="https://information-visualizations-mturk-images.s3-us-west-1.amazonaws.com/Amazon+S3+Images/BAR2_NONE.png" TargetMode="External"/><Relationship Id="rId268" Type="http://schemas.openxmlformats.org/officeDocument/2006/relationships/hyperlink" Target="https://information-visualizations-mturk-images.s3-us-west-1.amazonaws.com/Amazon+S3+Images/BAR1_AVERAGE.png" TargetMode="External"/><Relationship Id="rId475" Type="http://schemas.openxmlformats.org/officeDocument/2006/relationships/hyperlink" Target="https://information-visualizations-mturk-images.s3-us-west-1.amazonaws.com/Amazon+S3+Images/BAR2_LINE.png" TargetMode="External"/><Relationship Id="rId32" Type="http://schemas.openxmlformats.org/officeDocument/2006/relationships/hyperlink" Target="https://information-visualizations-mturk-images.s3-us-west-1.amazonaws.com/Amazon+S3+Images/LINE2_LINE.png" TargetMode="External"/><Relationship Id="rId74" Type="http://schemas.openxmlformats.org/officeDocument/2006/relationships/hyperlink" Target="https://information-visualizations-mturk-images.s3-us-west-1.amazonaws.com/Amazon+S3+Images/BAR2_AVERAGE.png" TargetMode="External"/><Relationship Id="rId128" Type="http://schemas.openxmlformats.org/officeDocument/2006/relationships/hyperlink" Target="https://information-visualizations-mturk-images.s3-us-west-1.amazonaws.com/Amazon+S3+Images/LINE1_VALUE.png" TargetMode="External"/><Relationship Id="rId335" Type="http://schemas.openxmlformats.org/officeDocument/2006/relationships/hyperlink" Target="https://information-visualizations-mturk-images.s3-us-west-1.amazonaws.com/Amazon+S3+Images/BAR1_AVERAGE.png" TargetMode="External"/><Relationship Id="rId377" Type="http://schemas.openxmlformats.org/officeDocument/2006/relationships/hyperlink" Target="https://information-visualizations-mturk-images.s3-us-west-1.amazonaws.com/Amazon+S3+Images/BAR2_VALUE.png" TargetMode="External"/><Relationship Id="rId5" Type="http://schemas.openxmlformats.org/officeDocument/2006/relationships/hyperlink" Target="https://information-visualizations-mturk-images.s3-us-west-1.amazonaws.com/Amazon+S3+Images/PIE2_LINE.png" TargetMode="External"/><Relationship Id="rId181" Type="http://schemas.openxmlformats.org/officeDocument/2006/relationships/hyperlink" Target="https://information-visualizations-mturk-images.s3-us-west-1.amazonaws.com/Amazon+S3+Images/PIE2_DOT.png" TargetMode="External"/><Relationship Id="rId237" Type="http://schemas.openxmlformats.org/officeDocument/2006/relationships/hyperlink" Target="https://information-visualizations-mturk-images.s3-us-west-1.amazonaws.com/Amazon+S3+Images/LINE2_LINE.png" TargetMode="External"/><Relationship Id="rId402" Type="http://schemas.openxmlformats.org/officeDocument/2006/relationships/hyperlink" Target="https://information-visualizations-mturk-images.s3-us-west-1.amazonaws.com/Amazon+S3+Images/LINE1_AVERAGE.png" TargetMode="External"/><Relationship Id="rId279" Type="http://schemas.openxmlformats.org/officeDocument/2006/relationships/hyperlink" Target="https://information-visualizations-mturk-images.s3-us-west-1.amazonaws.com/Amazon+S3+Images/PIE1_NONE.png" TargetMode="External"/><Relationship Id="rId444" Type="http://schemas.openxmlformats.org/officeDocument/2006/relationships/hyperlink" Target="https://information-visualizations-mturk-images.s3-us-west-1.amazonaws.com/Amazon+S3+Images/BAR2_AVERAGE.png" TargetMode="External"/><Relationship Id="rId43" Type="http://schemas.openxmlformats.org/officeDocument/2006/relationships/hyperlink" Target="https://information-visualizations-mturk-images.s3-us-west-1.amazonaws.com/Amazon+S3+Images/BAR2_VALUE.png" TargetMode="External"/><Relationship Id="rId139" Type="http://schemas.openxmlformats.org/officeDocument/2006/relationships/hyperlink" Target="https://information-visualizations-mturk-images.s3-us-west-1.amazonaws.com/Amazon+S3+Images/LINE2_LINE.png" TargetMode="External"/><Relationship Id="rId290" Type="http://schemas.openxmlformats.org/officeDocument/2006/relationships/hyperlink" Target="https://information-visualizations-mturk-images.s3-us-west-1.amazonaws.com/Amazon+S3+Images/BAR2_VALUE.png" TargetMode="External"/><Relationship Id="rId304" Type="http://schemas.openxmlformats.org/officeDocument/2006/relationships/hyperlink" Target="https://information-visualizations-mturk-images.s3-us-west-1.amazonaws.com/Amazon+S3+Images/LINE2_DOT.png" TargetMode="External"/><Relationship Id="rId346" Type="http://schemas.openxmlformats.org/officeDocument/2006/relationships/hyperlink" Target="https://information-visualizations-mturk-images.s3-us-west-1.amazonaws.com/Amazon+S3+Images/PIE1_NONE.png" TargetMode="External"/><Relationship Id="rId388" Type="http://schemas.openxmlformats.org/officeDocument/2006/relationships/hyperlink" Target="https://information-visualizations-mturk-images.s3-us-west-1.amazonaws.com/Amazon+S3+Images/LINE2_NONE.png" TargetMode="External"/><Relationship Id="rId85" Type="http://schemas.openxmlformats.org/officeDocument/2006/relationships/hyperlink" Target="https://information-visualizations-mturk-images.s3-us-west-1.amazonaws.com/Amazon+S3+Images/BAR1_AVERAGE.png" TargetMode="External"/><Relationship Id="rId150" Type="http://schemas.openxmlformats.org/officeDocument/2006/relationships/hyperlink" Target="https://information-visualizations-mturk-images.s3-us-west-1.amazonaws.com/Amazon+S3+Images/PIE2_DOT.png" TargetMode="External"/><Relationship Id="rId192" Type="http://schemas.openxmlformats.org/officeDocument/2006/relationships/hyperlink" Target="https://information-visualizations-mturk-images.s3-us-west-1.amazonaws.com/Amazon+S3+Images/LINE1_NONE.png" TargetMode="External"/><Relationship Id="rId206" Type="http://schemas.openxmlformats.org/officeDocument/2006/relationships/hyperlink" Target="https://information-visualizations-mturk-images.s3-us-west-1.amazonaws.com/Amazon+S3+Images/BAR2_LINE.png" TargetMode="External"/><Relationship Id="rId413" Type="http://schemas.openxmlformats.org/officeDocument/2006/relationships/hyperlink" Target="https://information-visualizations-mturk-images.s3-us-west-1.amazonaws.com/Amazon+S3+Images/BAR1_LINE.png" TargetMode="External"/><Relationship Id="rId248" Type="http://schemas.openxmlformats.org/officeDocument/2006/relationships/hyperlink" Target="https://information-visualizations-mturk-images.s3-us-west-1.amazonaws.com/Amazon+S3+Images/PIE2_DOT.png" TargetMode="External"/><Relationship Id="rId455" Type="http://schemas.openxmlformats.org/officeDocument/2006/relationships/hyperlink" Target="https://information-visualizations-mturk-images.s3-us-west-1.amazonaws.com/Amazon+S3+Images/PIE1_NONE.png" TargetMode="External"/><Relationship Id="rId12" Type="http://schemas.openxmlformats.org/officeDocument/2006/relationships/hyperlink" Target="https://information-visualizations-mturk-images.s3-us-west-1.amazonaws.com/Amazon+S3+Images/LINE1_AVERAGE.png" TargetMode="External"/><Relationship Id="rId108" Type="http://schemas.openxmlformats.org/officeDocument/2006/relationships/hyperlink" Target="https://information-visualizations-mturk-images.s3-us-west-1.amazonaws.com/Amazon+S3+Images/PIE2_VALUE.png" TargetMode="External"/><Relationship Id="rId315" Type="http://schemas.openxmlformats.org/officeDocument/2006/relationships/hyperlink" Target="https://information-visualizations-mturk-images.s3-us-west-1.amazonaws.com/Amazon+S3+Images/BAR2_LINE.png" TargetMode="External"/><Relationship Id="rId357" Type="http://schemas.openxmlformats.org/officeDocument/2006/relationships/hyperlink" Target="https://information-visualizations-mturk-images.s3-us-west-1.amazonaws.com/Amazon+S3+Images/LINE2_NONE.png" TargetMode="External"/><Relationship Id="rId54" Type="http://schemas.openxmlformats.org/officeDocument/2006/relationships/hyperlink" Target="https://information-visualizations-mturk-images.s3-us-west-1.amazonaws.com/Amazon+S3+Images/LINE2_AVERAGE.png" TargetMode="External"/><Relationship Id="rId96" Type="http://schemas.openxmlformats.org/officeDocument/2006/relationships/hyperlink" Target="https://information-visualizations-mturk-images.s3-us-west-1.amazonaws.com/Amazon+S3+Images/PIE1_DOT.png" TargetMode="External"/><Relationship Id="rId161" Type="http://schemas.openxmlformats.org/officeDocument/2006/relationships/hyperlink" Target="https://information-visualizations-mturk-images.s3-us-west-1.amazonaws.com/Amazon+S3+Images/LINE1_NONE.png" TargetMode="External"/><Relationship Id="rId217" Type="http://schemas.openxmlformats.org/officeDocument/2006/relationships/hyperlink" Target="https://information-visualizations-mturk-images.s3-us-west-1.amazonaws.com/Amazon+S3+Images/LINE1_DOT.png" TargetMode="External"/><Relationship Id="rId399" Type="http://schemas.openxmlformats.org/officeDocument/2006/relationships/hyperlink" Target="https://information-visualizations-mturk-images.s3-us-west-1.amazonaws.com/Amazon+S3+Images/BAR1_DOT.png" TargetMode="External"/><Relationship Id="rId259" Type="http://schemas.openxmlformats.org/officeDocument/2006/relationships/hyperlink" Target="https://information-visualizations-mturk-images.s3-us-west-1.amazonaws.com/Amazon+S3+Images/PIE2_LINE.png" TargetMode="External"/><Relationship Id="rId424" Type="http://schemas.openxmlformats.org/officeDocument/2006/relationships/hyperlink" Target="https://information-visualizations-mturk-images.s3-us-west-1.amazonaws.com/Amazon+S3+Images/LINE2_VALUE.png" TargetMode="External"/><Relationship Id="rId466" Type="http://schemas.openxmlformats.org/officeDocument/2006/relationships/hyperlink" Target="https://information-visualizations-mturk-images.s3-us-west-1.amazonaws.com/Amazon+S3+Images/LINE1_LINE.png" TargetMode="External"/><Relationship Id="rId23" Type="http://schemas.openxmlformats.org/officeDocument/2006/relationships/hyperlink" Target="https://information-visualizations-mturk-images.s3-us-west-1.amazonaws.com/Amazon+S3+Images/LINE2_DOT.png" TargetMode="External"/><Relationship Id="rId119" Type="http://schemas.openxmlformats.org/officeDocument/2006/relationships/hyperlink" Target="https://information-visualizations-mturk-images.s3-us-west-1.amazonaws.com/Amazon+S3+Images/LINE1_AVERAGE.png" TargetMode="External"/><Relationship Id="rId270" Type="http://schemas.openxmlformats.org/officeDocument/2006/relationships/hyperlink" Target="https://information-visualizations-mturk-images.s3-us-west-1.amazonaws.com/Amazon+S3+Images/BAR2_AVERAGE.png" TargetMode="External"/><Relationship Id="rId326" Type="http://schemas.openxmlformats.org/officeDocument/2006/relationships/hyperlink" Target="https://information-visualizations-mturk-images.s3-us-west-1.amazonaws.com/Amazon+S3+Images/PIE1_VALUE.png" TargetMode="External"/><Relationship Id="rId65" Type="http://schemas.openxmlformats.org/officeDocument/2006/relationships/hyperlink" Target="https://information-visualizations-mturk-images.s3-us-west-1.amazonaws.com/Amazon+S3+Images/BAR1_NONE.png" TargetMode="External"/><Relationship Id="rId130" Type="http://schemas.openxmlformats.org/officeDocument/2006/relationships/hyperlink" Target="https://information-visualizations-mturk-images.s3-us-west-1.amazonaws.com/Amazon+S3+Images/LINE2_DOT.png" TargetMode="External"/><Relationship Id="rId368" Type="http://schemas.openxmlformats.org/officeDocument/2006/relationships/hyperlink" Target="https://information-visualizations-mturk-images.s3-us-west-1.amazonaws.com/Amazon+S3+Images/LINE1_LINE.png" TargetMode="External"/><Relationship Id="rId172" Type="http://schemas.openxmlformats.org/officeDocument/2006/relationships/hyperlink" Target="https://information-visualizations-mturk-images.s3-us-west-1.amazonaws.com/Amazon+S3+Images/LINE1_AVERAGE.png" TargetMode="External"/><Relationship Id="rId228" Type="http://schemas.openxmlformats.org/officeDocument/2006/relationships/hyperlink" Target="https://information-visualizations-mturk-images.s3-us-west-1.amazonaws.com/Amazon+S3+Images/PIE1_VALUE.png" TargetMode="External"/><Relationship Id="rId435" Type="http://schemas.openxmlformats.org/officeDocument/2006/relationships/hyperlink" Target="https://information-visualizations-mturk-images.s3-us-west-1.amazonaws.com/Amazon+S3+Images/LINE2_AVERAGE.png" TargetMode="External"/><Relationship Id="rId477" Type="http://schemas.openxmlformats.org/officeDocument/2006/relationships/hyperlink" Target="https://information-visualizations-mturk-images.s3-us-west-1.amazonaws.com/Amazon+S3+Images/BAR1_AVERAGE.png" TargetMode="External"/><Relationship Id="rId281" Type="http://schemas.openxmlformats.org/officeDocument/2006/relationships/hyperlink" Target="https://information-visualizations-mturk-images.s3-us-west-1.amazonaws.com/Amazon+S3+Images/PIE1_DOT.png" TargetMode="External"/><Relationship Id="rId337" Type="http://schemas.openxmlformats.org/officeDocument/2006/relationships/hyperlink" Target="https://information-visualizations-mturk-images.s3-us-west-1.amazonaws.com/Amazon+S3+Images/BAR1_VALUE.png" TargetMode="External"/><Relationship Id="rId34" Type="http://schemas.openxmlformats.org/officeDocument/2006/relationships/hyperlink" Target="https://information-visualizations-mturk-images.s3-us-west-1.amazonaws.com/Amazon+S3+Images/LINE1_AVERAGE.png" TargetMode="External"/><Relationship Id="rId76" Type="http://schemas.openxmlformats.org/officeDocument/2006/relationships/hyperlink" Target="https://information-visualizations-mturk-images.s3-us-west-1.amazonaws.com/Amazon+S3+Images/LINE1_VALUE.png" TargetMode="External"/><Relationship Id="rId141" Type="http://schemas.openxmlformats.org/officeDocument/2006/relationships/hyperlink" Target="https://information-visualizations-mturk-images.s3-us-west-1.amazonaws.com/Amazon+S3+Images/PIE2_NONE.png" TargetMode="External"/><Relationship Id="rId379" Type="http://schemas.openxmlformats.org/officeDocument/2006/relationships/hyperlink" Target="https://information-visualizations-mturk-images.s3-us-west-1.amazonaws.com/Amazon+S3+Images/LINE2_NONE.png" TargetMode="External"/><Relationship Id="rId7" Type="http://schemas.openxmlformats.org/officeDocument/2006/relationships/hyperlink" Target="https://information-visualizations-mturk-images.s3-us-west-1.amazonaws.com/Amazon+S3+Images/PIE1_DOT.png" TargetMode="External"/><Relationship Id="rId183" Type="http://schemas.openxmlformats.org/officeDocument/2006/relationships/hyperlink" Target="https://information-visualizations-mturk-images.s3-us-west-1.amazonaws.com/Amazon+S3+Images/LINE1_VALUE.png" TargetMode="External"/><Relationship Id="rId239" Type="http://schemas.openxmlformats.org/officeDocument/2006/relationships/hyperlink" Target="https://information-visualizations-mturk-images.s3-us-west-1.amazonaws.com/Amazon+S3+Images/LINE1_LINE.png" TargetMode="External"/><Relationship Id="rId390" Type="http://schemas.openxmlformats.org/officeDocument/2006/relationships/hyperlink" Target="https://information-visualizations-mturk-images.s3-us-west-1.amazonaws.com/Amazon+S3+Images/LINE1_AVERAGE.png" TargetMode="External"/><Relationship Id="rId404" Type="http://schemas.openxmlformats.org/officeDocument/2006/relationships/hyperlink" Target="https://information-visualizations-mturk-images.s3-us-west-1.amazonaws.com/Amazon+S3+Images/LINE1_DOT.png" TargetMode="External"/><Relationship Id="rId446" Type="http://schemas.openxmlformats.org/officeDocument/2006/relationships/hyperlink" Target="https://information-visualizations-mturk-images.s3-us-west-1.amazonaws.com/Amazon+S3+Images/LINE1_DOT.png" TargetMode="External"/><Relationship Id="rId250" Type="http://schemas.openxmlformats.org/officeDocument/2006/relationships/hyperlink" Target="https://information-visualizations-mturk-images.s3-us-west-1.amazonaws.com/Amazon+S3+Images/BAR2_LINE.png" TargetMode="External"/><Relationship Id="rId292" Type="http://schemas.openxmlformats.org/officeDocument/2006/relationships/hyperlink" Target="https://information-visualizations-mturk-images.s3-us-west-1.amazonaws.com/Amazon+S3+Images/PIE2_LINE.png" TargetMode="External"/><Relationship Id="rId306" Type="http://schemas.openxmlformats.org/officeDocument/2006/relationships/hyperlink" Target="https://information-visualizations-mturk-images.s3-us-west-1.amazonaws.com/Amazon+S3+Images/PIE2_DOT.png" TargetMode="External"/><Relationship Id="rId45" Type="http://schemas.openxmlformats.org/officeDocument/2006/relationships/hyperlink" Target="https://information-visualizations-mturk-images.s3-us-west-1.amazonaws.com/Amazon+S3+Images/LINE2_AVERAGE.png" TargetMode="External"/><Relationship Id="rId87" Type="http://schemas.openxmlformats.org/officeDocument/2006/relationships/hyperlink" Target="https://information-visualizations-mturk-images.s3-us-west-1.amazonaws.com/Amazon+S3+Images/PIE2_VALUE.png" TargetMode="External"/><Relationship Id="rId110" Type="http://schemas.openxmlformats.org/officeDocument/2006/relationships/hyperlink" Target="https://information-visualizations-mturk-images.s3-us-west-1.amazonaws.com/Amazon+S3+Images/BAR2_VALUE.png" TargetMode="External"/><Relationship Id="rId348" Type="http://schemas.openxmlformats.org/officeDocument/2006/relationships/hyperlink" Target="https://information-visualizations-mturk-images.s3-us-west-1.amazonaws.com/Amazon+S3+Images/BAR1_VALUE.png" TargetMode="External"/><Relationship Id="rId152" Type="http://schemas.openxmlformats.org/officeDocument/2006/relationships/hyperlink" Target="https://information-visualizations-mturk-images.s3-us-west-1.amazonaws.com/Amazon+S3+Images/BAR2_DOT.png" TargetMode="External"/><Relationship Id="rId194" Type="http://schemas.openxmlformats.org/officeDocument/2006/relationships/hyperlink" Target="https://information-visualizations-mturk-images.s3-us-west-1.amazonaws.com/Amazon+S3+Images/BAR2_DOT.png" TargetMode="External"/><Relationship Id="rId208" Type="http://schemas.openxmlformats.org/officeDocument/2006/relationships/hyperlink" Target="https://information-visualizations-mturk-images.s3-us-west-1.amazonaws.com/Amazon+S3+Images/PIE1_DOT.png" TargetMode="External"/><Relationship Id="rId415" Type="http://schemas.openxmlformats.org/officeDocument/2006/relationships/hyperlink" Target="https://information-visualizations-mturk-images.s3-us-west-1.amazonaws.com/Amazon+S3+Images/BAR1_NONE.png" TargetMode="External"/><Relationship Id="rId457" Type="http://schemas.openxmlformats.org/officeDocument/2006/relationships/hyperlink" Target="https://information-visualizations-mturk-images.s3-us-west-1.amazonaws.com/Amazon+S3+Images/BAR1_VALUE.png" TargetMode="External"/><Relationship Id="rId261" Type="http://schemas.openxmlformats.org/officeDocument/2006/relationships/hyperlink" Target="https://information-visualizations-mturk-images.s3-us-west-1.amazonaws.com/Amazon+S3+Images/PIE1_VALUE.png" TargetMode="External"/><Relationship Id="rId14" Type="http://schemas.openxmlformats.org/officeDocument/2006/relationships/hyperlink" Target="https://information-visualizations-mturk-images.s3-us-west-1.amazonaws.com/Amazon+S3+Images/PIE2_DOT.png" TargetMode="External"/><Relationship Id="rId56" Type="http://schemas.openxmlformats.org/officeDocument/2006/relationships/hyperlink" Target="https://information-visualizations-mturk-images.s3-us-west-1.amazonaws.com/Amazon+S3+Images/PIE2_NONE.png" TargetMode="External"/><Relationship Id="rId317" Type="http://schemas.openxmlformats.org/officeDocument/2006/relationships/hyperlink" Target="https://information-visualizations-mturk-images.s3-us-west-1.amazonaws.com/Amazon+S3+Images/BAR1_DOT.png" TargetMode="External"/><Relationship Id="rId359" Type="http://schemas.openxmlformats.org/officeDocument/2006/relationships/hyperlink" Target="https://information-visualizations-mturk-images.s3-us-west-1.amazonaws.com/Amazon+S3+Images/LINE1_DOT.png" TargetMode="External"/><Relationship Id="rId98" Type="http://schemas.openxmlformats.org/officeDocument/2006/relationships/hyperlink" Target="https://information-visualizations-mturk-images.s3-us-west-1.amazonaws.com/Amazon+S3+Images/LINE2_DOT.png" TargetMode="External"/><Relationship Id="rId121" Type="http://schemas.openxmlformats.org/officeDocument/2006/relationships/hyperlink" Target="https://information-visualizations-mturk-images.s3-us-west-1.amazonaws.com/Amazon+S3+Images/PIE1_NONE.png" TargetMode="External"/><Relationship Id="rId163" Type="http://schemas.openxmlformats.org/officeDocument/2006/relationships/hyperlink" Target="https://information-visualizations-mturk-images.s3-us-west-1.amazonaws.com/Amazon+S3+Images/BAR2_VALUE.png" TargetMode="External"/><Relationship Id="rId219" Type="http://schemas.openxmlformats.org/officeDocument/2006/relationships/hyperlink" Target="https://information-visualizations-mturk-images.s3-us-west-1.amazonaws.com/Amazon+S3+Images/BAR1_NONE.png" TargetMode="External"/><Relationship Id="rId370" Type="http://schemas.openxmlformats.org/officeDocument/2006/relationships/hyperlink" Target="https://information-visualizations-mturk-images.s3-us-west-1.amazonaws.com/Amazon+S3+Images/LINE2_VALUE.png" TargetMode="External"/><Relationship Id="rId426" Type="http://schemas.openxmlformats.org/officeDocument/2006/relationships/hyperlink" Target="https://information-visualizations-mturk-images.s3-us-west-1.amazonaws.com/Amazon+S3+Images/PIE1_LINE.png" TargetMode="External"/><Relationship Id="rId230" Type="http://schemas.openxmlformats.org/officeDocument/2006/relationships/hyperlink" Target="https://information-visualizations-mturk-images.s3-us-west-1.amazonaws.com/Amazon+S3+Images/PIE1_DOT.png" TargetMode="External"/><Relationship Id="rId468" Type="http://schemas.openxmlformats.org/officeDocument/2006/relationships/hyperlink" Target="https://information-visualizations-mturk-images.s3-us-west-1.amazonaws.com/Amazon+S3+Images/LINE2_AVERAGE.png" TargetMode="External"/><Relationship Id="rId25" Type="http://schemas.openxmlformats.org/officeDocument/2006/relationships/hyperlink" Target="https://information-visualizations-mturk-images.s3-us-west-1.amazonaws.com/Amazon+S3+Images/BAR1_AVERAGE.png" TargetMode="External"/><Relationship Id="rId67" Type="http://schemas.openxmlformats.org/officeDocument/2006/relationships/hyperlink" Target="https://information-visualizations-mturk-images.s3-us-west-1.amazonaws.com/Amazon+S3+Images/BAR1_DOT.png" TargetMode="External"/><Relationship Id="rId272" Type="http://schemas.openxmlformats.org/officeDocument/2006/relationships/hyperlink" Target="https://information-visualizations-mturk-images.s3-us-west-1.amazonaws.com/Amazon+S3+Images/LINE2_AVERAGE.png" TargetMode="External"/><Relationship Id="rId328" Type="http://schemas.openxmlformats.org/officeDocument/2006/relationships/hyperlink" Target="https://information-visualizations-mturk-images.s3-us-west-1.amazonaws.com/Amazon+S3+Images/BAR1_NONE.png" TargetMode="External"/><Relationship Id="rId132" Type="http://schemas.openxmlformats.org/officeDocument/2006/relationships/hyperlink" Target="https://information-visualizations-mturk-images.s3-us-west-1.amazonaws.com/Amazon+S3+Images/LINE1_AVERAGE.png" TargetMode="External"/><Relationship Id="rId174" Type="http://schemas.openxmlformats.org/officeDocument/2006/relationships/hyperlink" Target="https://information-visualizations-mturk-images.s3-us-west-1.amazonaws.com/Amazon+S3+Images/LINE2_LINE.png" TargetMode="External"/><Relationship Id="rId381" Type="http://schemas.openxmlformats.org/officeDocument/2006/relationships/hyperlink" Target="https://information-visualizations-mturk-images.s3-us-west-1.amazonaws.com/Amazon+S3+Images/LINE2_DOT.png" TargetMode="External"/><Relationship Id="rId241" Type="http://schemas.openxmlformats.org/officeDocument/2006/relationships/hyperlink" Target="https://information-visualizations-mturk-images.s3-us-west-1.amazonaws.com/Amazon+S3+Images/BAR2_NONE.png" TargetMode="External"/><Relationship Id="rId437" Type="http://schemas.openxmlformats.org/officeDocument/2006/relationships/hyperlink" Target="https://information-visualizations-mturk-images.s3-us-west-1.amazonaws.com/Amazon+S3+Images/LINE2_VALUE.png" TargetMode="External"/><Relationship Id="rId479" Type="http://schemas.openxmlformats.org/officeDocument/2006/relationships/hyperlink" Target="https://information-visualizations-mturk-images.s3-us-west-1.amazonaws.com/Amazon+S3+Images/BAR2_AVERAGE.png" TargetMode="External"/><Relationship Id="rId36" Type="http://schemas.openxmlformats.org/officeDocument/2006/relationships/hyperlink" Target="https://information-visualizations-mturk-images.s3-us-west-1.amazonaws.com/Amazon+S3+Images/PIE2_DOT.png" TargetMode="External"/><Relationship Id="rId283" Type="http://schemas.openxmlformats.org/officeDocument/2006/relationships/hyperlink" Target="https://information-visualizations-mturk-images.s3-us-west-1.amazonaws.com/Amazon+S3+Images/BAR1_LINE.png" TargetMode="External"/><Relationship Id="rId339" Type="http://schemas.openxmlformats.org/officeDocument/2006/relationships/hyperlink" Target="https://information-visualizations-mturk-images.s3-us-west-1.amazonaws.com/Amazon+S3+Images/PIE1_LINE.png" TargetMode="External"/><Relationship Id="rId78" Type="http://schemas.openxmlformats.org/officeDocument/2006/relationships/hyperlink" Target="https://information-visualizations-mturk-images.s3-us-west-1.amazonaws.com/Amazon+S3+Images/LINE1_NONE.png" TargetMode="External"/><Relationship Id="rId101" Type="http://schemas.openxmlformats.org/officeDocument/2006/relationships/hyperlink" Target="https://information-visualizations-mturk-images.s3-us-west-1.amazonaws.com/Amazon+S3+Images/LINE1_NONE.png" TargetMode="External"/><Relationship Id="rId143" Type="http://schemas.openxmlformats.org/officeDocument/2006/relationships/hyperlink" Target="https://information-visualizations-mturk-images.s3-us-west-1.amazonaws.com/Amazon+S3+Images/BAR1_LINE.png" TargetMode="External"/><Relationship Id="rId185" Type="http://schemas.openxmlformats.org/officeDocument/2006/relationships/hyperlink" Target="https://information-visualizations-mturk-images.s3-us-west-1.amazonaws.com/Amazon+S3+Images/PIE1_DOT.png" TargetMode="External"/><Relationship Id="rId350" Type="http://schemas.openxmlformats.org/officeDocument/2006/relationships/hyperlink" Target="https://information-visualizations-mturk-images.s3-us-west-1.amazonaws.com/Amazon+S3+Images/BAR1_LINE.png" TargetMode="External"/><Relationship Id="rId406" Type="http://schemas.openxmlformats.org/officeDocument/2006/relationships/hyperlink" Target="https://information-visualizations-mturk-images.s3-us-west-1.amazonaws.com/Amazon+S3+Images/BAR1_NONE.png" TargetMode="External"/><Relationship Id="rId9" Type="http://schemas.openxmlformats.org/officeDocument/2006/relationships/hyperlink" Target="https://information-visualizations-mturk-images.s3-us-west-1.amazonaws.com/Amazon+S3+Images/BAR1_DOT.png" TargetMode="External"/><Relationship Id="rId210" Type="http://schemas.openxmlformats.org/officeDocument/2006/relationships/hyperlink" Target="https://information-visualizations-mturk-images.s3-us-west-1.amazonaws.com/Amazon+S3+Images/LINE1_DOT.png" TargetMode="External"/><Relationship Id="rId392" Type="http://schemas.openxmlformats.org/officeDocument/2006/relationships/hyperlink" Target="https://information-visualizations-mturk-images.s3-us-west-1.amazonaws.com/Amazon+S3+Images/LINE1_AVERAGE.png" TargetMode="External"/><Relationship Id="rId448" Type="http://schemas.openxmlformats.org/officeDocument/2006/relationships/hyperlink" Target="https://information-visualizations-mturk-images.s3-us-west-1.amazonaws.com/Amazon+S3+Images/BAR1_DOT.png" TargetMode="External"/><Relationship Id="rId252" Type="http://schemas.openxmlformats.org/officeDocument/2006/relationships/hyperlink" Target="https://information-visualizations-mturk-images.s3-us-west-1.amazonaws.com/Amazon+S3+Images/PIE1_VALUE.png" TargetMode="External"/><Relationship Id="rId294" Type="http://schemas.openxmlformats.org/officeDocument/2006/relationships/hyperlink" Target="https://information-visualizations-mturk-images.s3-us-west-1.amazonaws.com/Amazon+S3+Images/LINE1_NONE.png" TargetMode="External"/><Relationship Id="rId308" Type="http://schemas.openxmlformats.org/officeDocument/2006/relationships/hyperlink" Target="https://information-visualizations-mturk-images.s3-us-west-1.amazonaws.com/Amazon+S3+Images/LINE2_AVERAGE.png" TargetMode="External"/><Relationship Id="rId47" Type="http://schemas.openxmlformats.org/officeDocument/2006/relationships/hyperlink" Target="https://information-visualizations-mturk-images.s3-us-west-1.amazonaws.com/Amazon+S3+Images/BAR2_DOT.png" TargetMode="External"/><Relationship Id="rId89" Type="http://schemas.openxmlformats.org/officeDocument/2006/relationships/hyperlink" Target="https://information-visualizations-mturk-images.s3-us-west-1.amazonaws.com/Amazon+S3+Images/LINE2_NONE.png" TargetMode="External"/><Relationship Id="rId112" Type="http://schemas.openxmlformats.org/officeDocument/2006/relationships/hyperlink" Target="https://information-visualizations-mturk-images.s3-us-west-1.amazonaws.com/Amazon+S3+Images/LINE1_LINE.png" TargetMode="External"/><Relationship Id="rId154" Type="http://schemas.openxmlformats.org/officeDocument/2006/relationships/hyperlink" Target="https://information-visualizations-mturk-images.s3-us-west-1.amazonaws.com/Amazon+S3+Images/LINE1_NONE.png" TargetMode="External"/><Relationship Id="rId361" Type="http://schemas.openxmlformats.org/officeDocument/2006/relationships/hyperlink" Target="https://information-visualizations-mturk-images.s3-us-west-1.amazonaws.com/Amazon+S3+Images/BAR1_NONE.png" TargetMode="External"/><Relationship Id="rId196" Type="http://schemas.openxmlformats.org/officeDocument/2006/relationships/hyperlink" Target="https://information-visualizations-mturk-images.s3-us-west-1.amazonaws.com/Amazon+S3+Images/BAR2_NONE.png" TargetMode="External"/><Relationship Id="rId417" Type="http://schemas.openxmlformats.org/officeDocument/2006/relationships/hyperlink" Target="https://information-visualizations-mturk-images.s3-us-west-1.amazonaws.com/Amazon+S3+Images/PIE2_DOT.png" TargetMode="External"/><Relationship Id="rId459" Type="http://schemas.openxmlformats.org/officeDocument/2006/relationships/hyperlink" Target="https://information-visualizations-mturk-images.s3-us-west-1.amazonaws.com/Amazon+S3+Images/LINE1_AVERAGE.png" TargetMode="External"/><Relationship Id="rId16" Type="http://schemas.openxmlformats.org/officeDocument/2006/relationships/hyperlink" Target="https://information-visualizations-mturk-images.s3-us-west-1.amazonaws.com/Amazon+S3+Images/BAR1_AVERAGE.png" TargetMode="External"/><Relationship Id="rId221" Type="http://schemas.openxmlformats.org/officeDocument/2006/relationships/hyperlink" Target="https://information-visualizations-mturk-images.s3-us-west-1.amazonaws.com/Amazon+S3+Images/BAR1_LINE.png" TargetMode="External"/><Relationship Id="rId263" Type="http://schemas.openxmlformats.org/officeDocument/2006/relationships/hyperlink" Target="https://information-visualizations-mturk-images.s3-us-west-1.amazonaws.com/Amazon+S3+Images/PIE1_LINE.png" TargetMode="External"/><Relationship Id="rId319" Type="http://schemas.openxmlformats.org/officeDocument/2006/relationships/hyperlink" Target="https://information-visualizations-mturk-images.s3-us-west-1.amazonaws.com/Amazon+S3+Images/BAR1_NONE.png" TargetMode="External"/><Relationship Id="rId470" Type="http://schemas.openxmlformats.org/officeDocument/2006/relationships/hyperlink" Target="https://information-visualizations-mturk-images.s3-us-west-1.amazonaws.com/Amazon+S3+Images/LINE1_VALUE.png" TargetMode="External"/><Relationship Id="rId58" Type="http://schemas.openxmlformats.org/officeDocument/2006/relationships/hyperlink" Target="https://information-visualizations-mturk-images.s3-us-west-1.amazonaws.com/Amazon+S3+Images/BAR1_DOT.png" TargetMode="External"/><Relationship Id="rId123" Type="http://schemas.openxmlformats.org/officeDocument/2006/relationships/hyperlink" Target="https://information-visualizations-mturk-images.s3-us-west-1.amazonaws.com/Amazon+S3+Images/LINE1_LINE.png" TargetMode="External"/><Relationship Id="rId330" Type="http://schemas.openxmlformats.org/officeDocument/2006/relationships/hyperlink" Target="https://information-visualizations-mturk-images.s3-us-west-1.amazonaws.com/Amazon+S3+Images/PIE1_VALUE.png" TargetMode="External"/><Relationship Id="rId165" Type="http://schemas.openxmlformats.org/officeDocument/2006/relationships/hyperlink" Target="https://information-visualizations-mturk-images.s3-us-west-1.amazonaws.com/Amazon+S3+Images/LINE2_AVERAGE.png" TargetMode="External"/><Relationship Id="rId372" Type="http://schemas.openxmlformats.org/officeDocument/2006/relationships/hyperlink" Target="https://information-visualizations-mturk-images.s3-us-west-1.amazonaws.com/Amazon+S3+Images/LINE2_NONE.png" TargetMode="External"/><Relationship Id="rId428" Type="http://schemas.openxmlformats.org/officeDocument/2006/relationships/hyperlink" Target="https://information-visualizations-mturk-images.s3-us-west-1.amazonaws.com/Amazon+S3+Images/BAR2_VALUE.png" TargetMode="External"/><Relationship Id="rId232" Type="http://schemas.openxmlformats.org/officeDocument/2006/relationships/hyperlink" Target="https://information-visualizations-mturk-images.s3-us-west-1.amazonaws.com/Amazon+S3+Images/LINE2_NONE.png" TargetMode="External"/><Relationship Id="rId274" Type="http://schemas.openxmlformats.org/officeDocument/2006/relationships/hyperlink" Target="https://information-visualizations-mturk-images.s3-us-west-1.amazonaws.com/Amazon+S3+Images/BAR1_NONE.png" TargetMode="External"/><Relationship Id="rId481" Type="http://schemas.openxmlformats.org/officeDocument/2006/relationships/hyperlink" Target="https://information-visualizations-mturk-images.s3-us-west-1.amazonaws.com/Amazon+S3+Images/BAR1_DOT.png" TargetMode="External"/><Relationship Id="rId27" Type="http://schemas.openxmlformats.org/officeDocument/2006/relationships/hyperlink" Target="https://information-visualizations-mturk-images.s3-us-west-1.amazonaws.com/Amazon+S3+Images/PIE2_NONE.png" TargetMode="External"/><Relationship Id="rId69" Type="http://schemas.openxmlformats.org/officeDocument/2006/relationships/hyperlink" Target="https://information-visualizations-mturk-images.s3-us-west-1.amazonaws.com/Amazon+S3+Images/LINE1_DOT.png" TargetMode="External"/><Relationship Id="rId134" Type="http://schemas.openxmlformats.org/officeDocument/2006/relationships/hyperlink" Target="https://information-visualizations-mturk-images.s3-us-west-1.amazonaws.com/Amazon+S3+Images/BAR1_AVERAGE.png" TargetMode="External"/><Relationship Id="rId80" Type="http://schemas.openxmlformats.org/officeDocument/2006/relationships/hyperlink" Target="https://information-visualizations-mturk-images.s3-us-west-1.amazonaws.com/Amazon+S3+Images/LINE1_NONE.png" TargetMode="External"/><Relationship Id="rId176" Type="http://schemas.openxmlformats.org/officeDocument/2006/relationships/hyperlink" Target="https://information-visualizations-mturk-images.s3-us-west-1.amazonaws.com/Amazon+S3+Images/LINE2_DOT.png" TargetMode="External"/><Relationship Id="rId341" Type="http://schemas.openxmlformats.org/officeDocument/2006/relationships/hyperlink" Target="https://information-visualizations-mturk-images.s3-us-west-1.amazonaws.com/Amazon+S3+Images/LINE2_VALUE.png" TargetMode="External"/><Relationship Id="rId383" Type="http://schemas.openxmlformats.org/officeDocument/2006/relationships/hyperlink" Target="https://information-visualizations-mturk-images.s3-us-west-1.amazonaws.com/Amazon+S3+Images/BAR2_LINE.png" TargetMode="External"/><Relationship Id="rId439" Type="http://schemas.openxmlformats.org/officeDocument/2006/relationships/hyperlink" Target="https://information-visualizations-mturk-images.s3-us-west-1.amazonaws.com/Amazon+S3+Images/BAR1_NONE.png" TargetMode="External"/><Relationship Id="rId201" Type="http://schemas.openxmlformats.org/officeDocument/2006/relationships/hyperlink" Target="https://information-visualizations-mturk-images.s3-us-west-1.amazonaws.com/Amazon+S3+Images/BAR2_AVERAGE.png" TargetMode="External"/><Relationship Id="rId243" Type="http://schemas.openxmlformats.org/officeDocument/2006/relationships/hyperlink" Target="https://information-visualizations-mturk-images.s3-us-west-1.amazonaws.com/Amazon+S3+Images/BAR1_NONE.png" TargetMode="External"/><Relationship Id="rId285" Type="http://schemas.openxmlformats.org/officeDocument/2006/relationships/hyperlink" Target="https://information-visualizations-mturk-images.s3-us-west-1.amazonaws.com/Amazon+S3+Images/LINE1_DOT.png" TargetMode="External"/><Relationship Id="rId450" Type="http://schemas.openxmlformats.org/officeDocument/2006/relationships/hyperlink" Target="https://information-visualizations-mturk-images.s3-us-west-1.amazonaws.com/Amazon+S3+Images/BAR2_DOT.png" TargetMode="External"/><Relationship Id="rId38" Type="http://schemas.openxmlformats.org/officeDocument/2006/relationships/hyperlink" Target="https://information-visualizations-mturk-images.s3-us-west-1.amazonaws.com/Amazon+S3+Images/BAR2_NONE.png" TargetMode="External"/><Relationship Id="rId103" Type="http://schemas.openxmlformats.org/officeDocument/2006/relationships/hyperlink" Target="https://information-visualizations-mturk-images.s3-us-west-1.amazonaws.com/Amazon+S3+Images/BAR1_AVERAGE.png" TargetMode="External"/><Relationship Id="rId310" Type="http://schemas.openxmlformats.org/officeDocument/2006/relationships/hyperlink" Target="https://information-visualizations-mturk-images.s3-us-west-1.amazonaws.com/Amazon+S3+Images/LINE2_LINE.png" TargetMode="External"/><Relationship Id="rId91" Type="http://schemas.openxmlformats.org/officeDocument/2006/relationships/hyperlink" Target="https://information-visualizations-mturk-images.s3-us-west-1.amazonaws.com/Amazon+S3+Images/BAR1_AVERAGE.png" TargetMode="External"/><Relationship Id="rId145" Type="http://schemas.openxmlformats.org/officeDocument/2006/relationships/hyperlink" Target="https://information-visualizations-mturk-images.s3-us-west-1.amazonaws.com/Amazon+S3+Images/LINE2_LINE.png" TargetMode="External"/><Relationship Id="rId187" Type="http://schemas.openxmlformats.org/officeDocument/2006/relationships/hyperlink" Target="https://information-visualizations-mturk-images.s3-us-west-1.amazonaws.com/Amazon+S3+Images/BAR1_LINE.png" TargetMode="External"/><Relationship Id="rId352" Type="http://schemas.openxmlformats.org/officeDocument/2006/relationships/hyperlink" Target="https://information-visualizations-mturk-images.s3-us-west-1.amazonaws.com/Amazon+S3+Images/PIE2_LINE.png" TargetMode="External"/><Relationship Id="rId394" Type="http://schemas.openxmlformats.org/officeDocument/2006/relationships/hyperlink" Target="https://information-visualizations-mturk-images.s3-us-west-1.amazonaws.com/Amazon+S3+Images/PIE2_VALUE.png" TargetMode="External"/><Relationship Id="rId408" Type="http://schemas.openxmlformats.org/officeDocument/2006/relationships/hyperlink" Target="https://information-visualizations-mturk-images.s3-us-west-1.amazonaws.com/Amazon+S3+Images/BAR2_DOT.png" TargetMode="External"/><Relationship Id="rId212" Type="http://schemas.openxmlformats.org/officeDocument/2006/relationships/hyperlink" Target="https://information-visualizations-mturk-images.s3-us-west-1.amazonaws.com/Amazon+S3+Images/LINE2_LINE.png" TargetMode="External"/><Relationship Id="rId254" Type="http://schemas.openxmlformats.org/officeDocument/2006/relationships/hyperlink" Target="https://information-visualizations-mturk-images.s3-us-west-1.amazonaws.com/Amazon+S3+Images/BAR1_DOT.png" TargetMode="External"/><Relationship Id="rId49" Type="http://schemas.openxmlformats.org/officeDocument/2006/relationships/hyperlink" Target="https://information-visualizations-mturk-images.s3-us-west-1.amazonaws.com/Amazon+S3+Images/BAR2_LINE.png" TargetMode="External"/><Relationship Id="rId114" Type="http://schemas.openxmlformats.org/officeDocument/2006/relationships/hyperlink" Target="https://information-visualizations-mturk-images.s3-us-west-1.amazonaws.com/Amazon+S3+Images/BAR1_LINE.png" TargetMode="External"/><Relationship Id="rId296" Type="http://schemas.openxmlformats.org/officeDocument/2006/relationships/hyperlink" Target="https://information-visualizations-mturk-images.s3-us-west-1.amazonaws.com/Amazon+S3+Images/LINE2_NONE.png" TargetMode="External"/><Relationship Id="rId461" Type="http://schemas.openxmlformats.org/officeDocument/2006/relationships/hyperlink" Target="https://information-visualizations-mturk-images.s3-us-west-1.amazonaws.com/Amazon+S3+Images/PIE2_LINE.png" TargetMode="External"/><Relationship Id="rId60" Type="http://schemas.openxmlformats.org/officeDocument/2006/relationships/hyperlink" Target="https://information-visualizations-mturk-images.s3-us-west-1.amazonaws.com/Amazon+S3+Images/LINE1_AVERAGE.png" TargetMode="External"/><Relationship Id="rId156" Type="http://schemas.openxmlformats.org/officeDocument/2006/relationships/hyperlink" Target="https://information-visualizations-mturk-images.s3-us-west-1.amazonaws.com/Amazon+S3+Images/BAR1_VALUE.png" TargetMode="External"/><Relationship Id="rId198" Type="http://schemas.openxmlformats.org/officeDocument/2006/relationships/hyperlink" Target="https://information-visualizations-mturk-images.s3-us-west-1.amazonaws.com/Amazon+S3+Images/BAR1_DOT.png" TargetMode="External"/><Relationship Id="rId321" Type="http://schemas.openxmlformats.org/officeDocument/2006/relationships/hyperlink" Target="https://information-visualizations-mturk-images.s3-us-west-1.amazonaws.com/Amazon+S3+Images/BAR2_NONE.png" TargetMode="External"/><Relationship Id="rId363" Type="http://schemas.openxmlformats.org/officeDocument/2006/relationships/hyperlink" Target="https://information-visualizations-mturk-images.s3-us-west-1.amazonaws.com/Amazon+S3+Images/LINE1_AVERAGE.png" TargetMode="External"/><Relationship Id="rId419" Type="http://schemas.openxmlformats.org/officeDocument/2006/relationships/hyperlink" Target="https://information-visualizations-mturk-images.s3-us-west-1.amazonaws.com/Amazon+S3+Images/BAR1_VALUE.png" TargetMode="External"/><Relationship Id="rId223" Type="http://schemas.openxmlformats.org/officeDocument/2006/relationships/hyperlink" Target="https://information-visualizations-mturk-images.s3-us-west-1.amazonaws.com/Amazon+S3+Images/PIE2_LINE.png" TargetMode="External"/><Relationship Id="rId430" Type="http://schemas.openxmlformats.org/officeDocument/2006/relationships/hyperlink" Target="https://information-visualizations-mturk-images.s3-us-west-1.amazonaws.com/Amazon+S3+Images/BAR2_NONE.png" TargetMode="External"/><Relationship Id="rId18" Type="http://schemas.openxmlformats.org/officeDocument/2006/relationships/hyperlink" Target="https://information-visualizations-mturk-images.s3-us-west-1.amazonaws.com/Amazon+S3+Images/LINE1_LINE.png" TargetMode="External"/><Relationship Id="rId265" Type="http://schemas.openxmlformats.org/officeDocument/2006/relationships/hyperlink" Target="https://information-visualizations-mturk-images.s3-us-west-1.amazonaws.com/Amazon+S3+Images/PIE1_LINE.png" TargetMode="External"/><Relationship Id="rId472" Type="http://schemas.openxmlformats.org/officeDocument/2006/relationships/hyperlink" Target="https://information-visualizations-mturk-images.s3-us-west-1.amazonaws.com/Amazon+S3+Images/LINE1_VALUE.png" TargetMode="External"/><Relationship Id="rId125" Type="http://schemas.openxmlformats.org/officeDocument/2006/relationships/hyperlink" Target="https://information-visualizations-mturk-images.s3-us-west-1.amazonaws.com/Amazon+S3+Images/LINE1_VALUE.png" TargetMode="External"/><Relationship Id="rId167" Type="http://schemas.openxmlformats.org/officeDocument/2006/relationships/hyperlink" Target="https://information-visualizations-mturk-images.s3-us-west-1.amazonaws.com/Amazon+S3+Images/LINE2_VALUE.png" TargetMode="External"/><Relationship Id="rId332" Type="http://schemas.openxmlformats.org/officeDocument/2006/relationships/hyperlink" Target="https://information-visualizations-mturk-images.s3-us-west-1.amazonaws.com/Amazon+S3+Images/LINE2_LINE.png" TargetMode="External"/><Relationship Id="rId374" Type="http://schemas.openxmlformats.org/officeDocument/2006/relationships/hyperlink" Target="https://information-visualizations-mturk-images.s3-us-west-1.amazonaws.com/Amazon+S3+Images/LINE1_LINE.png" TargetMode="External"/><Relationship Id="rId71" Type="http://schemas.openxmlformats.org/officeDocument/2006/relationships/hyperlink" Target="https://information-visualizations-mturk-images.s3-us-west-1.amazonaws.com/Amazon+S3+Images/LINE2_DOT.png" TargetMode="External"/><Relationship Id="rId234" Type="http://schemas.openxmlformats.org/officeDocument/2006/relationships/hyperlink" Target="https://information-visualizations-mturk-images.s3-us-west-1.amazonaws.com/Amazon+S3+Images/PIE2_NONE.png" TargetMode="External"/><Relationship Id="rId2" Type="http://schemas.openxmlformats.org/officeDocument/2006/relationships/hyperlink" Target="https://information-visualizations-mturk-images.s3-us-west-1.amazonaws.com/Amazon+S3+Images/LINE1_VALUE.png" TargetMode="External"/><Relationship Id="rId29" Type="http://schemas.openxmlformats.org/officeDocument/2006/relationships/hyperlink" Target="https://information-visualizations-mturk-images.s3-us-west-1.amazonaws.com/Amazon+S3+Images/BAR2_DOT.png" TargetMode="External"/><Relationship Id="rId276" Type="http://schemas.openxmlformats.org/officeDocument/2006/relationships/hyperlink" Target="https://information-visualizations-mturk-images.s3-us-west-1.amazonaws.com/Amazon+S3+Images/BAR2_AVERAGE.png" TargetMode="External"/><Relationship Id="rId441" Type="http://schemas.openxmlformats.org/officeDocument/2006/relationships/hyperlink" Target="https://information-visualizations-mturk-images.s3-us-west-1.amazonaws.com/Amazon+S3+Images/LINE1_NONE.png" TargetMode="External"/><Relationship Id="rId483" Type="http://schemas.openxmlformats.org/officeDocument/2006/relationships/hyperlink" Target="https://information-visualizations-mturk-images.s3-us-west-1.amazonaws.com/Amazon+S3+Images/BAR2_VALUE.png" TargetMode="External"/><Relationship Id="rId40" Type="http://schemas.openxmlformats.org/officeDocument/2006/relationships/hyperlink" Target="https://information-visualizations-mturk-images.s3-us-west-1.amazonaws.com/Amazon+S3+Images/BAR1_VALUE.png" TargetMode="External"/><Relationship Id="rId136" Type="http://schemas.openxmlformats.org/officeDocument/2006/relationships/hyperlink" Target="https://information-visualizations-mturk-images.s3-us-west-1.amazonaws.com/Amazon+S3+Images/PIE1_DOT.png" TargetMode="External"/><Relationship Id="rId178" Type="http://schemas.openxmlformats.org/officeDocument/2006/relationships/hyperlink" Target="https://information-visualizations-mturk-images.s3-us-west-1.amazonaws.com/Amazon+S3+Images/LINE1_AVERAGE.png" TargetMode="External"/><Relationship Id="rId301" Type="http://schemas.openxmlformats.org/officeDocument/2006/relationships/hyperlink" Target="https://information-visualizations-mturk-images.s3-us-west-1.amazonaws.com/Amazon+S3+Images/LINE2_NONE.png" TargetMode="External"/><Relationship Id="rId343" Type="http://schemas.openxmlformats.org/officeDocument/2006/relationships/hyperlink" Target="https://information-visualizations-mturk-images.s3-us-west-1.amazonaws.com/Amazon+S3+Images/BAR1_LINE.png" TargetMode="External"/><Relationship Id="rId82" Type="http://schemas.openxmlformats.org/officeDocument/2006/relationships/hyperlink" Target="https://information-visualizations-mturk-images.s3-us-west-1.amazonaws.com/Amazon+S3+Images/PIE1_DOT.png" TargetMode="External"/><Relationship Id="rId203" Type="http://schemas.openxmlformats.org/officeDocument/2006/relationships/hyperlink" Target="https://information-visualizations-mturk-images.s3-us-west-1.amazonaws.com/Amazon+S3+Images/PIE1_LINE.png" TargetMode="External"/><Relationship Id="rId385" Type="http://schemas.openxmlformats.org/officeDocument/2006/relationships/hyperlink" Target="https://information-visualizations-mturk-images.s3-us-west-1.amazonaws.com/Amazon+S3+Images/LINE1_LINE.png" TargetMode="External"/><Relationship Id="rId245" Type="http://schemas.openxmlformats.org/officeDocument/2006/relationships/hyperlink" Target="https://information-visualizations-mturk-images.s3-us-west-1.amazonaws.com/Amazon+S3+Images/PIE2_VALUE.png" TargetMode="External"/><Relationship Id="rId287" Type="http://schemas.openxmlformats.org/officeDocument/2006/relationships/hyperlink" Target="https://information-visualizations-mturk-images.s3-us-west-1.amazonaws.com/Amazon+S3+Images/BAR1_VALUE.png" TargetMode="External"/><Relationship Id="rId410" Type="http://schemas.openxmlformats.org/officeDocument/2006/relationships/hyperlink" Target="https://information-visualizations-mturk-images.s3-us-west-1.amazonaws.com/Amazon+S3+Images/BAR2_AVERAGE.png" TargetMode="External"/><Relationship Id="rId452" Type="http://schemas.openxmlformats.org/officeDocument/2006/relationships/hyperlink" Target="https://information-visualizations-mturk-images.s3-us-west-1.amazonaws.com/Amazon+S3+Images/LINE1_NONE.png" TargetMode="External"/><Relationship Id="rId105" Type="http://schemas.openxmlformats.org/officeDocument/2006/relationships/hyperlink" Target="https://information-visualizations-mturk-images.s3-us-west-1.amazonaws.com/Amazon+S3+Images/PIE2_VALUE.png" TargetMode="External"/><Relationship Id="rId147" Type="http://schemas.openxmlformats.org/officeDocument/2006/relationships/hyperlink" Target="https://information-visualizations-mturk-images.s3-us-west-1.amazonaws.com/Amazon+S3+Images/LINE2_AVERAGE.png" TargetMode="External"/><Relationship Id="rId312" Type="http://schemas.openxmlformats.org/officeDocument/2006/relationships/hyperlink" Target="https://information-visualizations-mturk-images.s3-us-west-1.amazonaws.com/Amazon+S3+Images/BAR2_LINE.png" TargetMode="External"/><Relationship Id="rId354" Type="http://schemas.openxmlformats.org/officeDocument/2006/relationships/hyperlink" Target="https://information-visualizations-mturk-images.s3-us-west-1.amazonaws.com/Amazon+S3+Images/BAR2_LINE.png" TargetMode="External"/><Relationship Id="rId51" Type="http://schemas.openxmlformats.org/officeDocument/2006/relationships/hyperlink" Target="https://information-visualizations-mturk-images.s3-us-west-1.amazonaws.com/Amazon+S3+Images/BAR2_NONE.png" TargetMode="External"/><Relationship Id="rId93" Type="http://schemas.openxmlformats.org/officeDocument/2006/relationships/hyperlink" Target="https://information-visualizations-mturk-images.s3-us-west-1.amazonaws.com/Amazon+S3+Images/LINE1_DOT.png" TargetMode="External"/><Relationship Id="rId189" Type="http://schemas.openxmlformats.org/officeDocument/2006/relationships/hyperlink" Target="https://information-visualizations-mturk-images.s3-us-west-1.amazonaws.com/Amazon+S3+Images/LINE1_LINE.png" TargetMode="External"/><Relationship Id="rId396" Type="http://schemas.openxmlformats.org/officeDocument/2006/relationships/hyperlink" Target="https://information-visualizations-mturk-images.s3-us-west-1.amazonaws.com/Amazon+S3+Images/BAR2_VALUE.png" TargetMode="External"/><Relationship Id="rId3" Type="http://schemas.openxmlformats.org/officeDocument/2006/relationships/hyperlink" Target="https://information-visualizations-mturk-images.s3-us-west-1.amazonaws.com/Amazon+S3+Images/LINE2_LINE.png" TargetMode="External"/><Relationship Id="rId214" Type="http://schemas.openxmlformats.org/officeDocument/2006/relationships/hyperlink" Target="https://information-visualizations-mturk-images.s3-us-west-1.amazonaws.com/Amazon+S3+Images/BAR2_AVERAGE.png" TargetMode="External"/><Relationship Id="rId235" Type="http://schemas.openxmlformats.org/officeDocument/2006/relationships/hyperlink" Target="https://information-visualizations-mturk-images.s3-us-west-1.amazonaws.com/Amazon+S3+Images/PIE1_VALUE.png" TargetMode="External"/><Relationship Id="rId256" Type="http://schemas.openxmlformats.org/officeDocument/2006/relationships/hyperlink" Target="https://information-visualizations-mturk-images.s3-us-west-1.amazonaws.com/Amazon+S3+Images/PIE2_LINE.png" TargetMode="External"/><Relationship Id="rId277" Type="http://schemas.openxmlformats.org/officeDocument/2006/relationships/hyperlink" Target="https://information-visualizations-mturk-images.s3-us-west-1.amazonaws.com/Amazon+S3+Images/BAR2_AVERAGE.png" TargetMode="External"/><Relationship Id="rId298" Type="http://schemas.openxmlformats.org/officeDocument/2006/relationships/hyperlink" Target="https://information-visualizations-mturk-images.s3-us-west-1.amazonaws.com/Amazon+S3+Images/BAR2_LINE.png" TargetMode="External"/><Relationship Id="rId400" Type="http://schemas.openxmlformats.org/officeDocument/2006/relationships/hyperlink" Target="https://information-visualizations-mturk-images.s3-us-west-1.amazonaws.com/Amazon+S3+Images/BAR2_VALUE.png" TargetMode="External"/><Relationship Id="rId421" Type="http://schemas.openxmlformats.org/officeDocument/2006/relationships/hyperlink" Target="https://information-visualizations-mturk-images.s3-us-west-1.amazonaws.com/Amazon+S3+Images/LINE2_VALUE.png" TargetMode="External"/><Relationship Id="rId442" Type="http://schemas.openxmlformats.org/officeDocument/2006/relationships/hyperlink" Target="https://information-visualizations-mturk-images.s3-us-west-1.amazonaws.com/Amazon+S3+Images/PIE2_LINE.png" TargetMode="External"/><Relationship Id="rId463" Type="http://schemas.openxmlformats.org/officeDocument/2006/relationships/hyperlink" Target="https://information-visualizations-mturk-images.s3-us-west-1.amazonaws.com/Amazon+S3+Images/LINE1_VALUE.png" TargetMode="External"/><Relationship Id="rId116" Type="http://schemas.openxmlformats.org/officeDocument/2006/relationships/hyperlink" Target="https://information-visualizations-mturk-images.s3-us-west-1.amazonaws.com/Amazon+S3+Images/PIE2_NONE.png" TargetMode="External"/><Relationship Id="rId137" Type="http://schemas.openxmlformats.org/officeDocument/2006/relationships/hyperlink" Target="https://information-visualizations-mturk-images.s3-us-west-1.amazonaws.com/Amazon+S3+Images/BAR1_VALUE.png" TargetMode="External"/><Relationship Id="rId158" Type="http://schemas.openxmlformats.org/officeDocument/2006/relationships/hyperlink" Target="https://information-visualizations-mturk-images.s3-us-west-1.amazonaws.com/Amazon+S3+Images/BAR2_NONE.png" TargetMode="External"/><Relationship Id="rId302" Type="http://schemas.openxmlformats.org/officeDocument/2006/relationships/hyperlink" Target="https://information-visualizations-mturk-images.s3-us-west-1.amazonaws.com/Amazon+S3+Images/BAR2_DOT.png" TargetMode="External"/><Relationship Id="rId323" Type="http://schemas.openxmlformats.org/officeDocument/2006/relationships/hyperlink" Target="https://information-visualizations-mturk-images.s3-us-west-1.amazonaws.com/Amazon+S3+Images/BAR2_NONE.png" TargetMode="External"/><Relationship Id="rId344" Type="http://schemas.openxmlformats.org/officeDocument/2006/relationships/hyperlink" Target="https://information-visualizations-mturk-images.s3-us-west-1.amazonaws.com/Amazon+S3+Images/BAR1_DOT.png" TargetMode="External"/><Relationship Id="rId20" Type="http://schemas.openxmlformats.org/officeDocument/2006/relationships/hyperlink" Target="https://information-visualizations-mturk-images.s3-us-west-1.amazonaws.com/Amazon+S3+Images/BAR2_AVERAGE.png" TargetMode="External"/><Relationship Id="rId41" Type="http://schemas.openxmlformats.org/officeDocument/2006/relationships/hyperlink" Target="https://information-visualizations-mturk-images.s3-us-west-1.amazonaws.com/Amazon+S3+Images/PIE2_NONE.png" TargetMode="External"/><Relationship Id="rId62" Type="http://schemas.openxmlformats.org/officeDocument/2006/relationships/hyperlink" Target="https://information-visualizations-mturk-images.s3-us-west-1.amazonaws.com/Amazon+S3+Images/LINE2_VALUE.png" TargetMode="External"/><Relationship Id="rId83" Type="http://schemas.openxmlformats.org/officeDocument/2006/relationships/hyperlink" Target="https://information-visualizations-mturk-images.s3-us-west-1.amazonaws.com/Amazon+S3+Images/BAR2_AVERAGE.png" TargetMode="External"/><Relationship Id="rId179" Type="http://schemas.openxmlformats.org/officeDocument/2006/relationships/hyperlink" Target="https://information-visualizations-mturk-images.s3-us-west-1.amazonaws.com/Amazon+S3+Images/LINE2_NONE.png" TargetMode="External"/><Relationship Id="rId365" Type="http://schemas.openxmlformats.org/officeDocument/2006/relationships/hyperlink" Target="https://information-visualizations-mturk-images.s3-us-west-1.amazonaws.com/Amazon+S3+Images/PIE2_LINE.png" TargetMode="External"/><Relationship Id="rId386" Type="http://schemas.openxmlformats.org/officeDocument/2006/relationships/hyperlink" Target="https://information-visualizations-mturk-images.s3-us-west-1.amazonaws.com/Amazon+S3+Images/BAR1_DOT.png" TargetMode="External"/><Relationship Id="rId190" Type="http://schemas.openxmlformats.org/officeDocument/2006/relationships/hyperlink" Target="https://information-visualizations-mturk-images.s3-us-west-1.amazonaws.com/Amazon+S3+Images/LINE2_AVERAGE.png" TargetMode="External"/><Relationship Id="rId204" Type="http://schemas.openxmlformats.org/officeDocument/2006/relationships/hyperlink" Target="https://information-visualizations-mturk-images.s3-us-west-1.amazonaws.com/Amazon+S3+Images/LINE1_LINE.png" TargetMode="External"/><Relationship Id="rId225" Type="http://schemas.openxmlformats.org/officeDocument/2006/relationships/hyperlink" Target="https://information-visualizations-mturk-images.s3-us-west-1.amazonaws.com/Amazon+S3+Images/LINE2_VALUE.png" TargetMode="External"/><Relationship Id="rId246" Type="http://schemas.openxmlformats.org/officeDocument/2006/relationships/hyperlink" Target="https://information-visualizations-mturk-images.s3-us-west-1.amazonaws.com/Amazon+S3+Images/BAR2_AVERAGE.png" TargetMode="External"/><Relationship Id="rId267" Type="http://schemas.openxmlformats.org/officeDocument/2006/relationships/hyperlink" Target="https://information-visualizations-mturk-images.s3-us-west-1.amazonaws.com/Amazon+S3+Images/BAR1_LINE.png" TargetMode="External"/><Relationship Id="rId288" Type="http://schemas.openxmlformats.org/officeDocument/2006/relationships/hyperlink" Target="https://information-visualizations-mturk-images.s3-us-west-1.amazonaws.com/Amazon+S3+Images/LINE2_DOT.png" TargetMode="External"/><Relationship Id="rId411" Type="http://schemas.openxmlformats.org/officeDocument/2006/relationships/hyperlink" Target="https://information-visualizations-mturk-images.s3-us-west-1.amazonaws.com/Amazon+S3+Images/LINE2_VALUE.png" TargetMode="External"/><Relationship Id="rId432" Type="http://schemas.openxmlformats.org/officeDocument/2006/relationships/hyperlink" Target="https://information-visualizations-mturk-images.s3-us-west-1.amazonaws.com/Amazon+S3+Images/LINE2_NONE.png" TargetMode="External"/><Relationship Id="rId453" Type="http://schemas.openxmlformats.org/officeDocument/2006/relationships/hyperlink" Target="https://information-visualizations-mturk-images.s3-us-west-1.amazonaws.com/Amazon+S3+Images/PIE1_VALUE.png" TargetMode="External"/><Relationship Id="rId474" Type="http://schemas.openxmlformats.org/officeDocument/2006/relationships/hyperlink" Target="https://information-visualizations-mturk-images.s3-us-west-1.amazonaws.com/Amazon+S3+Images/BAR2_DOT.png" TargetMode="External"/><Relationship Id="rId106" Type="http://schemas.openxmlformats.org/officeDocument/2006/relationships/hyperlink" Target="https://information-visualizations-mturk-images.s3-us-west-1.amazonaws.com/Amazon+S3+Images/PIE2_VALUE.png" TargetMode="External"/><Relationship Id="rId127" Type="http://schemas.openxmlformats.org/officeDocument/2006/relationships/hyperlink" Target="https://information-visualizations-mturk-images.s3-us-west-1.amazonaws.com/Amazon+S3+Images/BAR2_AVERAGE.png" TargetMode="External"/><Relationship Id="rId313" Type="http://schemas.openxmlformats.org/officeDocument/2006/relationships/hyperlink" Target="https://information-visualizations-mturk-images.s3-us-west-1.amazonaws.com/Amazon+S3+Images/LINE1_DOT.png" TargetMode="External"/><Relationship Id="rId10" Type="http://schemas.openxmlformats.org/officeDocument/2006/relationships/hyperlink" Target="https://information-visualizations-mturk-images.s3-us-west-1.amazonaws.com/Amazon+S3+Images/LINE2_AVERAGE.png" TargetMode="External"/><Relationship Id="rId31" Type="http://schemas.openxmlformats.org/officeDocument/2006/relationships/hyperlink" Target="https://information-visualizations-mturk-images.s3-us-west-1.amazonaws.com/Amazon+S3+Images/LINE1_NONE.png" TargetMode="External"/><Relationship Id="rId52" Type="http://schemas.openxmlformats.org/officeDocument/2006/relationships/hyperlink" Target="https://information-visualizations-mturk-images.s3-us-west-1.amazonaws.com/Amazon+S3+Images/BAR1_LINE.png" TargetMode="External"/><Relationship Id="rId73" Type="http://schemas.openxmlformats.org/officeDocument/2006/relationships/hyperlink" Target="https://information-visualizations-mturk-images.s3-us-west-1.amazonaws.com/Amazon+S3+Images/PIE2_LINE.png" TargetMode="External"/><Relationship Id="rId94" Type="http://schemas.openxmlformats.org/officeDocument/2006/relationships/hyperlink" Target="https://information-visualizations-mturk-images.s3-us-west-1.amazonaws.com/Amazon+S3+Images/BAR1_AVERAGE.png" TargetMode="External"/><Relationship Id="rId148" Type="http://schemas.openxmlformats.org/officeDocument/2006/relationships/hyperlink" Target="https://information-visualizations-mturk-images.s3-us-west-1.amazonaws.com/Amazon+S3+Images/PIE2_DOT.png" TargetMode="External"/><Relationship Id="rId169" Type="http://schemas.openxmlformats.org/officeDocument/2006/relationships/hyperlink" Target="https://information-visualizations-mturk-images.s3-us-west-1.amazonaws.com/Amazon+S3+Images/LINE2_NONE.png" TargetMode="External"/><Relationship Id="rId334" Type="http://schemas.openxmlformats.org/officeDocument/2006/relationships/hyperlink" Target="https://information-visualizations-mturk-images.s3-us-west-1.amazonaws.com/Amazon+S3+Images/BAR1_VALUE.png" TargetMode="External"/><Relationship Id="rId355" Type="http://schemas.openxmlformats.org/officeDocument/2006/relationships/hyperlink" Target="https://information-visualizations-mturk-images.s3-us-west-1.amazonaws.com/Amazon+S3+Images/LINE2_LINE.png" TargetMode="External"/><Relationship Id="rId376" Type="http://schemas.openxmlformats.org/officeDocument/2006/relationships/hyperlink" Target="https://information-visualizations-mturk-images.s3-us-west-1.amazonaws.com/Amazon+S3+Images/PIE1_NONE.png" TargetMode="External"/><Relationship Id="rId397" Type="http://schemas.openxmlformats.org/officeDocument/2006/relationships/hyperlink" Target="https://information-visualizations-mturk-images.s3-us-west-1.amazonaws.com/Amazon+S3+Images/BAR1_LINE.png" TargetMode="External"/><Relationship Id="rId4" Type="http://schemas.openxmlformats.org/officeDocument/2006/relationships/hyperlink" Target="https://information-visualizations-mturk-images.s3-us-west-1.amazonaws.com/Amazon+S3+Images/LINE1_DOT.png" TargetMode="External"/><Relationship Id="rId180" Type="http://schemas.openxmlformats.org/officeDocument/2006/relationships/hyperlink" Target="https://information-visualizations-mturk-images.s3-us-west-1.amazonaws.com/Amazon+S3+Images/LINE1_VALUE.png" TargetMode="External"/><Relationship Id="rId215" Type="http://schemas.openxmlformats.org/officeDocument/2006/relationships/hyperlink" Target="https://information-visualizations-mturk-images.s3-us-west-1.amazonaws.com/Amazon+S3+Images/LINE1_NONE.png" TargetMode="External"/><Relationship Id="rId236" Type="http://schemas.openxmlformats.org/officeDocument/2006/relationships/hyperlink" Target="https://information-visualizations-mturk-images.s3-us-west-1.amazonaws.com/Amazon+S3+Images/LINE2_NONE.png" TargetMode="External"/><Relationship Id="rId257" Type="http://schemas.openxmlformats.org/officeDocument/2006/relationships/hyperlink" Target="https://information-visualizations-mturk-images.s3-us-west-1.amazonaws.com/Amazon+S3+Images/PIE1_LINE.png" TargetMode="External"/><Relationship Id="rId278" Type="http://schemas.openxmlformats.org/officeDocument/2006/relationships/hyperlink" Target="https://information-visualizations-mturk-images.s3-us-west-1.amazonaws.com/Amazon+S3+Images/BAR1_LINE.png" TargetMode="External"/><Relationship Id="rId401" Type="http://schemas.openxmlformats.org/officeDocument/2006/relationships/hyperlink" Target="https://information-visualizations-mturk-images.s3-us-west-1.amazonaws.com/Amazon+S3+Images/PIE1_VALUE.png" TargetMode="External"/><Relationship Id="rId422" Type="http://schemas.openxmlformats.org/officeDocument/2006/relationships/hyperlink" Target="https://information-visualizations-mturk-images.s3-us-west-1.amazonaws.com/Amazon+S3+Images/BAR1_LINE.png" TargetMode="External"/><Relationship Id="rId443" Type="http://schemas.openxmlformats.org/officeDocument/2006/relationships/hyperlink" Target="https://information-visualizations-mturk-images.s3-us-west-1.amazonaws.com/Amazon+S3+Images/PIE2_VALUE.png" TargetMode="External"/><Relationship Id="rId464" Type="http://schemas.openxmlformats.org/officeDocument/2006/relationships/hyperlink" Target="https://information-visualizations-mturk-images.s3-us-west-1.amazonaws.com/Amazon+S3+Images/LINE2_VALUE.png" TargetMode="External"/><Relationship Id="rId303" Type="http://schemas.openxmlformats.org/officeDocument/2006/relationships/hyperlink" Target="https://information-visualizations-mturk-images.s3-us-west-1.amazonaws.com/Amazon+S3+Images/LINE1_DOT.png" TargetMode="External"/><Relationship Id="rId42" Type="http://schemas.openxmlformats.org/officeDocument/2006/relationships/hyperlink" Target="https://information-visualizations-mturk-images.s3-us-west-1.amazonaws.com/Amazon+S3+Images/BAR2_DOT.png" TargetMode="External"/><Relationship Id="rId84" Type="http://schemas.openxmlformats.org/officeDocument/2006/relationships/hyperlink" Target="https://information-visualizations-mturk-images.s3-us-west-1.amazonaws.com/Amazon+S3+Images/PIE1_LINE.png" TargetMode="External"/><Relationship Id="rId138" Type="http://schemas.openxmlformats.org/officeDocument/2006/relationships/hyperlink" Target="https://information-visualizations-mturk-images.s3-us-west-1.amazonaws.com/Amazon+S3+Images/LINE2_NONE.png" TargetMode="External"/><Relationship Id="rId345" Type="http://schemas.openxmlformats.org/officeDocument/2006/relationships/hyperlink" Target="https://information-visualizations-mturk-images.s3-us-west-1.amazonaws.com/Amazon+S3+Images/LINE1_AVERAGE.png" TargetMode="External"/><Relationship Id="rId387" Type="http://schemas.openxmlformats.org/officeDocument/2006/relationships/hyperlink" Target="https://information-visualizations-mturk-images.s3-us-west-1.amazonaws.com/Amazon+S3+Images/LINE1_LINE.png" TargetMode="External"/><Relationship Id="rId191" Type="http://schemas.openxmlformats.org/officeDocument/2006/relationships/hyperlink" Target="https://information-visualizations-mturk-images.s3-us-west-1.amazonaws.com/Amazon+S3+Images/LINE2_DOT.png" TargetMode="External"/><Relationship Id="rId205" Type="http://schemas.openxmlformats.org/officeDocument/2006/relationships/hyperlink" Target="https://information-visualizations-mturk-images.s3-us-west-1.amazonaws.com/Amazon+S3+Images/BAR2_VALUE.png" TargetMode="External"/><Relationship Id="rId247" Type="http://schemas.openxmlformats.org/officeDocument/2006/relationships/hyperlink" Target="https://information-visualizations-mturk-images.s3-us-west-1.amazonaws.com/Amazon+S3+Images/BAR1_VALUE.png" TargetMode="External"/><Relationship Id="rId412" Type="http://schemas.openxmlformats.org/officeDocument/2006/relationships/hyperlink" Target="https://information-visualizations-mturk-images.s3-us-west-1.amazonaws.com/Amazon+S3+Images/BAR1_VALUE.png" TargetMode="External"/><Relationship Id="rId107" Type="http://schemas.openxmlformats.org/officeDocument/2006/relationships/hyperlink" Target="https://information-visualizations-mturk-images.s3-us-west-1.amazonaws.com/Amazon+S3+Images/LINE1_NONE.png" TargetMode="External"/><Relationship Id="rId289" Type="http://schemas.openxmlformats.org/officeDocument/2006/relationships/hyperlink" Target="https://information-visualizations-mturk-images.s3-us-west-1.amazonaws.com/Amazon+S3+Images/PIE2_DOT.png" TargetMode="External"/><Relationship Id="rId454" Type="http://schemas.openxmlformats.org/officeDocument/2006/relationships/hyperlink" Target="https://information-visualizations-mturk-images.s3-us-west-1.amazonaws.com/Amazon+S3+Images/LINE1_LINE.png" TargetMode="External"/><Relationship Id="rId11" Type="http://schemas.openxmlformats.org/officeDocument/2006/relationships/hyperlink" Target="https://information-visualizations-mturk-images.s3-us-west-1.amazonaws.com/Amazon+S3+Images/PIE1_VALUE.png" TargetMode="External"/><Relationship Id="rId53" Type="http://schemas.openxmlformats.org/officeDocument/2006/relationships/hyperlink" Target="https://information-visualizations-mturk-images.s3-us-west-1.amazonaws.com/Amazon+S3+Images/BAR2_NONE.png" TargetMode="External"/><Relationship Id="rId149" Type="http://schemas.openxmlformats.org/officeDocument/2006/relationships/hyperlink" Target="https://information-visualizations-mturk-images.s3-us-west-1.amazonaws.com/Amazon+S3+Images/BAR1_VALUE.png" TargetMode="External"/><Relationship Id="rId314" Type="http://schemas.openxmlformats.org/officeDocument/2006/relationships/hyperlink" Target="https://information-visualizations-mturk-images.s3-us-west-1.amazonaws.com/Amazon+S3+Images/BAR2_DOT.png" TargetMode="External"/><Relationship Id="rId356" Type="http://schemas.openxmlformats.org/officeDocument/2006/relationships/hyperlink" Target="https://information-visualizations-mturk-images.s3-us-west-1.amazonaws.com/Amazon+S3+Images/BAR1_AVERAGE.png" TargetMode="External"/><Relationship Id="rId398" Type="http://schemas.openxmlformats.org/officeDocument/2006/relationships/hyperlink" Target="https://information-visualizations-mturk-images.s3-us-west-1.amazonaws.com/Amazon+S3+Images/PIE2_NONE.png" TargetMode="External"/><Relationship Id="rId95" Type="http://schemas.openxmlformats.org/officeDocument/2006/relationships/hyperlink" Target="https://information-visualizations-mturk-images.s3-us-west-1.amazonaws.com/Amazon+S3+Images/PIE2_DOT.png" TargetMode="External"/><Relationship Id="rId160" Type="http://schemas.openxmlformats.org/officeDocument/2006/relationships/hyperlink" Target="https://information-visualizations-mturk-images.s3-us-west-1.amazonaws.com/Amazon+S3+Images/BAR2_VALUE.png" TargetMode="External"/><Relationship Id="rId216" Type="http://schemas.openxmlformats.org/officeDocument/2006/relationships/hyperlink" Target="https://information-visualizations-mturk-images.s3-us-west-1.amazonaws.com/Amazon+S3+Images/BAR1_VALUE.png" TargetMode="External"/><Relationship Id="rId423" Type="http://schemas.openxmlformats.org/officeDocument/2006/relationships/hyperlink" Target="https://information-visualizations-mturk-images.s3-us-west-1.amazonaws.com/Amazon+S3+Images/LINE2_AVERAGE.png" TargetMode="External"/><Relationship Id="rId258" Type="http://schemas.openxmlformats.org/officeDocument/2006/relationships/hyperlink" Target="https://information-visualizations-mturk-images.s3-us-west-1.amazonaws.com/Amazon+S3+Images/BAR1_DOT.png" TargetMode="External"/><Relationship Id="rId465" Type="http://schemas.openxmlformats.org/officeDocument/2006/relationships/hyperlink" Target="https://information-visualizations-mturk-images.s3-us-west-1.amazonaws.com/Amazon+S3+Images/LINE1_AVERAGE.png" TargetMode="External"/><Relationship Id="rId22" Type="http://schemas.openxmlformats.org/officeDocument/2006/relationships/hyperlink" Target="https://information-visualizations-mturk-images.s3-us-west-1.amazonaws.com/Amazon+S3+Images/LINE2_NONE.png" TargetMode="External"/><Relationship Id="rId64" Type="http://schemas.openxmlformats.org/officeDocument/2006/relationships/hyperlink" Target="https://information-visualizations-mturk-images.s3-us-west-1.amazonaws.com/Amazon+S3+Images/PIE1_VALUE.png" TargetMode="External"/><Relationship Id="rId118" Type="http://schemas.openxmlformats.org/officeDocument/2006/relationships/hyperlink" Target="https://information-visualizations-mturk-images.s3-us-west-1.amazonaws.com/Amazon+S3+Images/BAR1_NONE.png" TargetMode="External"/><Relationship Id="rId325" Type="http://schemas.openxmlformats.org/officeDocument/2006/relationships/hyperlink" Target="https://information-visualizations-mturk-images.s3-us-west-1.amazonaws.com/Amazon+S3+Images/LINE2_LINE.png" TargetMode="External"/><Relationship Id="rId367" Type="http://schemas.openxmlformats.org/officeDocument/2006/relationships/hyperlink" Target="https://information-visualizations-mturk-images.s3-us-west-1.amazonaws.com/Amazon+S3+Images/BAR2_VALUE.png" TargetMode="External"/><Relationship Id="rId171" Type="http://schemas.openxmlformats.org/officeDocument/2006/relationships/hyperlink" Target="https://information-visualizations-mturk-images.s3-us-west-1.amazonaws.com/Amazon+S3+Images/BAR2_DOT.png" TargetMode="External"/><Relationship Id="rId227" Type="http://schemas.openxmlformats.org/officeDocument/2006/relationships/hyperlink" Target="https://information-visualizations-mturk-images.s3-us-west-1.amazonaws.com/Amazon+S3+Images/LINE2_DOT.png" TargetMode="External"/><Relationship Id="rId269" Type="http://schemas.openxmlformats.org/officeDocument/2006/relationships/hyperlink" Target="https://information-visualizations-mturk-images.s3-us-west-1.amazonaws.com/Amazon+S3+Images/LINE2_LINE.png" TargetMode="External"/><Relationship Id="rId434" Type="http://schemas.openxmlformats.org/officeDocument/2006/relationships/hyperlink" Target="https://information-visualizations-mturk-images.s3-us-west-1.amazonaws.com/Amazon+S3+Images/LINE2_LINE.png" TargetMode="External"/><Relationship Id="rId476" Type="http://schemas.openxmlformats.org/officeDocument/2006/relationships/hyperlink" Target="https://information-visualizations-mturk-images.s3-us-west-1.amazonaws.com/Amazon+S3+Images/LINE1_VALUE.png" TargetMode="External"/><Relationship Id="rId33" Type="http://schemas.openxmlformats.org/officeDocument/2006/relationships/hyperlink" Target="https://information-visualizations-mturk-images.s3-us-west-1.amazonaws.com/Amazon+S3+Images/BAR2_NONE.png" TargetMode="External"/><Relationship Id="rId129" Type="http://schemas.openxmlformats.org/officeDocument/2006/relationships/hyperlink" Target="https://information-visualizations-mturk-images.s3-us-west-1.amazonaws.com/Amazon+S3+Images/BAR1_VALUE.png" TargetMode="External"/><Relationship Id="rId280" Type="http://schemas.openxmlformats.org/officeDocument/2006/relationships/hyperlink" Target="https://information-visualizations-mturk-images.s3-us-west-1.amazonaws.com/Amazon+S3+Images/LINE2_VALUE.png" TargetMode="External"/><Relationship Id="rId336" Type="http://schemas.openxmlformats.org/officeDocument/2006/relationships/hyperlink" Target="https://information-visualizations-mturk-images.s3-us-west-1.amazonaws.com/Amazon+S3+Images/LINE2_DOT.png" TargetMode="External"/><Relationship Id="rId75" Type="http://schemas.openxmlformats.org/officeDocument/2006/relationships/hyperlink" Target="https://information-visualizations-mturk-images.s3-us-west-1.amazonaws.com/Amazon+S3+Images/PIE1_DOT.png" TargetMode="External"/><Relationship Id="rId140" Type="http://schemas.openxmlformats.org/officeDocument/2006/relationships/hyperlink" Target="https://information-visualizations-mturk-images.s3-us-west-1.amazonaws.com/Amazon+S3+Images/BAR2_NONE.png" TargetMode="External"/><Relationship Id="rId182" Type="http://schemas.openxmlformats.org/officeDocument/2006/relationships/hyperlink" Target="https://information-visualizations-mturk-images.s3-us-west-1.amazonaws.com/Amazon+S3+Images/BAR2_AVERAGE.png" TargetMode="External"/><Relationship Id="rId378" Type="http://schemas.openxmlformats.org/officeDocument/2006/relationships/hyperlink" Target="https://information-visualizations-mturk-images.s3-us-west-1.amazonaws.com/Amazon+S3+Images/BAR1_NONE.png" TargetMode="External"/><Relationship Id="rId403" Type="http://schemas.openxmlformats.org/officeDocument/2006/relationships/hyperlink" Target="https://information-visualizations-mturk-images.s3-us-west-1.amazonaws.com/Amazon+S3+Images/LINE1_NONE.png" TargetMode="External"/><Relationship Id="rId6" Type="http://schemas.openxmlformats.org/officeDocument/2006/relationships/hyperlink" Target="https://information-visualizations-mturk-images.s3-us-west-1.amazonaws.com/Amazon+S3+Images/BAR1_NONE.png" TargetMode="External"/><Relationship Id="rId238" Type="http://schemas.openxmlformats.org/officeDocument/2006/relationships/hyperlink" Target="https://information-visualizations-mturk-images.s3-us-west-1.amazonaws.com/Amazon+S3+Images/BAR1_VALUE.png" TargetMode="External"/><Relationship Id="rId445" Type="http://schemas.openxmlformats.org/officeDocument/2006/relationships/hyperlink" Target="https://information-visualizations-mturk-images.s3-us-west-1.amazonaws.com/Amazon+S3+Images/LINE1_LINE.png" TargetMode="External"/><Relationship Id="rId291" Type="http://schemas.openxmlformats.org/officeDocument/2006/relationships/hyperlink" Target="https://information-visualizations-mturk-images.s3-us-west-1.amazonaws.com/Amazon+S3+Images/BAR2_DOT.png" TargetMode="External"/><Relationship Id="rId305" Type="http://schemas.openxmlformats.org/officeDocument/2006/relationships/hyperlink" Target="https://information-visualizations-mturk-images.s3-us-west-1.amazonaws.com/Amazon+S3+Images/PIE2_NONE.png" TargetMode="External"/><Relationship Id="rId347" Type="http://schemas.openxmlformats.org/officeDocument/2006/relationships/hyperlink" Target="https://information-visualizations-mturk-images.s3-us-west-1.amazonaws.com/Amazon+S3+Images/LINE1_AVERAGE.png" TargetMode="External"/><Relationship Id="rId44" Type="http://schemas.openxmlformats.org/officeDocument/2006/relationships/hyperlink" Target="https://information-visualizations-mturk-images.s3-us-west-1.amazonaws.com/Amazon+S3+Images/BAR1_LINE.png" TargetMode="External"/><Relationship Id="rId86" Type="http://schemas.openxmlformats.org/officeDocument/2006/relationships/hyperlink" Target="https://information-visualizations-mturk-images.s3-us-west-1.amazonaws.com/Amazon+S3+Images/LINE2_VALUE.png" TargetMode="External"/><Relationship Id="rId151" Type="http://schemas.openxmlformats.org/officeDocument/2006/relationships/hyperlink" Target="https://information-visualizations-mturk-images.s3-us-west-1.amazonaws.com/Amazon+S3+Images/BAR2_LINE.png" TargetMode="External"/><Relationship Id="rId389" Type="http://schemas.openxmlformats.org/officeDocument/2006/relationships/hyperlink" Target="https://information-visualizations-mturk-images.s3-us-west-1.amazonaws.com/Amazon+S3+Images/BAR2_LINE.png" TargetMode="External"/><Relationship Id="rId193" Type="http://schemas.openxmlformats.org/officeDocument/2006/relationships/hyperlink" Target="https://information-visualizations-mturk-images.s3-us-west-1.amazonaws.com/Amazon+S3+Images/LINE1_AVERAGE.png" TargetMode="External"/><Relationship Id="rId207" Type="http://schemas.openxmlformats.org/officeDocument/2006/relationships/hyperlink" Target="https://information-visualizations-mturk-images.s3-us-west-1.amazonaws.com/Amazon+S3+Images/BAR2_DOT.png" TargetMode="External"/><Relationship Id="rId249" Type="http://schemas.openxmlformats.org/officeDocument/2006/relationships/hyperlink" Target="https://information-visualizations-mturk-images.s3-us-west-1.amazonaws.com/Amazon+S3+Images/LINE1_LINE.png" TargetMode="External"/><Relationship Id="rId414" Type="http://schemas.openxmlformats.org/officeDocument/2006/relationships/hyperlink" Target="https://information-visualizations-mturk-images.s3-us-west-1.amazonaws.com/Amazon+S3+Images/LINE1_VALUE.png" TargetMode="External"/><Relationship Id="rId456" Type="http://schemas.openxmlformats.org/officeDocument/2006/relationships/hyperlink" Target="https://information-visualizations-mturk-images.s3-us-west-1.amazonaws.com/Amazon+S3+Images/PIE1_NONE.png" TargetMode="External"/><Relationship Id="rId13" Type="http://schemas.openxmlformats.org/officeDocument/2006/relationships/hyperlink" Target="https://information-visualizations-mturk-images.s3-us-west-1.amazonaws.com/Amazon+S3+Images/LINE1_NONE.png" TargetMode="External"/><Relationship Id="rId109" Type="http://schemas.openxmlformats.org/officeDocument/2006/relationships/hyperlink" Target="https://information-visualizations-mturk-images.s3-us-west-1.amazonaws.com/Amazon+S3+Images/LINE2_AVERAGE.png" TargetMode="External"/><Relationship Id="rId260" Type="http://schemas.openxmlformats.org/officeDocument/2006/relationships/hyperlink" Target="https://information-visualizations-mturk-images.s3-us-west-1.amazonaws.com/Amazon+S3+Images/BAR1_DOT.png" TargetMode="External"/><Relationship Id="rId316" Type="http://schemas.openxmlformats.org/officeDocument/2006/relationships/hyperlink" Target="https://information-visualizations-mturk-images.s3-us-west-1.amazonaws.com/Amazon+S3+Images/BAR2_AVERAGE.png" TargetMode="External"/><Relationship Id="rId55" Type="http://schemas.openxmlformats.org/officeDocument/2006/relationships/hyperlink" Target="https://information-visualizations-mturk-images.s3-us-west-1.amazonaws.com/Amazon+S3+Images/PIE2_LINE.png" TargetMode="External"/><Relationship Id="rId97" Type="http://schemas.openxmlformats.org/officeDocument/2006/relationships/hyperlink" Target="https://information-visualizations-mturk-images.s3-us-west-1.amazonaws.com/Amazon+S3+Images/PIE2_LINE.png" TargetMode="External"/><Relationship Id="rId120" Type="http://schemas.openxmlformats.org/officeDocument/2006/relationships/hyperlink" Target="https://information-visualizations-mturk-images.s3-us-west-1.amazonaws.com/Amazon+S3+Images/PIE2_LINE.png" TargetMode="External"/><Relationship Id="rId358" Type="http://schemas.openxmlformats.org/officeDocument/2006/relationships/hyperlink" Target="https://information-visualizations-mturk-images.s3-us-west-1.amazonaws.com/Amazon+S3+Images/PIE1_LINE.png" TargetMode="External"/><Relationship Id="rId162" Type="http://schemas.openxmlformats.org/officeDocument/2006/relationships/hyperlink" Target="https://information-visualizations-mturk-images.s3-us-west-1.amazonaws.com/Amazon+S3+Images/PIE2_VALUE.png" TargetMode="External"/><Relationship Id="rId218" Type="http://schemas.openxmlformats.org/officeDocument/2006/relationships/hyperlink" Target="https://information-visualizations-mturk-images.s3-us-west-1.amazonaws.com/Amazon+S3+Images/LINE1_VALUE.png" TargetMode="External"/><Relationship Id="rId425" Type="http://schemas.openxmlformats.org/officeDocument/2006/relationships/hyperlink" Target="https://information-visualizations-mturk-images.s3-us-west-1.amazonaws.com/Amazon+S3+Images/BAR2_LINE.png" TargetMode="External"/><Relationship Id="rId467" Type="http://schemas.openxmlformats.org/officeDocument/2006/relationships/hyperlink" Target="https://information-visualizations-mturk-images.s3-us-west-1.amazonaws.com/Amazon+S3+Images/BAR1_AVERAGE.png" TargetMode="External"/><Relationship Id="rId271" Type="http://schemas.openxmlformats.org/officeDocument/2006/relationships/hyperlink" Target="https://information-visualizations-mturk-images.s3-us-west-1.amazonaws.com/Amazon+S3+Images/BAR1_AVERAGE.png" TargetMode="External"/><Relationship Id="rId24" Type="http://schemas.openxmlformats.org/officeDocument/2006/relationships/hyperlink" Target="https://information-visualizations-mturk-images.s3-us-west-1.amazonaws.com/Amazon+S3+Images/LINE1_NONE.png" TargetMode="External"/><Relationship Id="rId66" Type="http://schemas.openxmlformats.org/officeDocument/2006/relationships/hyperlink" Target="https://information-visualizations-mturk-images.s3-us-west-1.amazonaws.com/Amazon+S3+Images/PIE2_DOT.png" TargetMode="External"/><Relationship Id="rId131" Type="http://schemas.openxmlformats.org/officeDocument/2006/relationships/hyperlink" Target="https://information-visualizations-mturk-images.s3-us-west-1.amazonaws.com/Amazon+S3+Images/LINE1_VALUE.png" TargetMode="External"/><Relationship Id="rId327" Type="http://schemas.openxmlformats.org/officeDocument/2006/relationships/hyperlink" Target="https://information-visualizations-mturk-images.s3-us-west-1.amazonaws.com/Amazon+S3+Images/BAR1_DOT.png" TargetMode="External"/><Relationship Id="rId369" Type="http://schemas.openxmlformats.org/officeDocument/2006/relationships/hyperlink" Target="https://information-visualizations-mturk-images.s3-us-west-1.amazonaws.com/Amazon+S3+Images/BAR2_NONE.png" TargetMode="External"/><Relationship Id="rId173" Type="http://schemas.openxmlformats.org/officeDocument/2006/relationships/hyperlink" Target="https://information-visualizations-mturk-images.s3-us-west-1.amazonaws.com/Amazon+S3+Images/LINE2_DOT.png" TargetMode="External"/><Relationship Id="rId229" Type="http://schemas.openxmlformats.org/officeDocument/2006/relationships/hyperlink" Target="https://information-visualizations-mturk-images.s3-us-west-1.amazonaws.com/Amazon+S3+Images/LINE2_LINE.png" TargetMode="External"/><Relationship Id="rId380" Type="http://schemas.openxmlformats.org/officeDocument/2006/relationships/hyperlink" Target="https://information-visualizations-mturk-images.s3-us-west-1.amazonaws.com/Amazon+S3+Images/LINE1_NONE.png" TargetMode="External"/><Relationship Id="rId436" Type="http://schemas.openxmlformats.org/officeDocument/2006/relationships/hyperlink" Target="https://information-visualizations-mturk-images.s3-us-west-1.amazonaws.com/Amazon+S3+Images/LINE2_AVERAGE.png" TargetMode="External"/><Relationship Id="rId240" Type="http://schemas.openxmlformats.org/officeDocument/2006/relationships/hyperlink" Target="https://information-visualizations-mturk-images.s3-us-west-1.amazonaws.com/Amazon+S3+Images/PIE2_NONE.png" TargetMode="External"/><Relationship Id="rId478" Type="http://schemas.openxmlformats.org/officeDocument/2006/relationships/hyperlink" Target="https://information-visualizations-mturk-images.s3-us-west-1.amazonaws.com/Amazon+S3+Images/BAR1_DOT.png" TargetMode="External"/><Relationship Id="rId35" Type="http://schemas.openxmlformats.org/officeDocument/2006/relationships/hyperlink" Target="https://information-visualizations-mturk-images.s3-us-west-1.amazonaws.com/Amazon+S3+Images/LINE1_LINE.png" TargetMode="External"/><Relationship Id="rId77" Type="http://schemas.openxmlformats.org/officeDocument/2006/relationships/hyperlink" Target="https://information-visualizations-mturk-images.s3-us-west-1.amazonaws.com/Amazon+S3+Images/PIE2_NONE.png" TargetMode="External"/><Relationship Id="rId100" Type="http://schemas.openxmlformats.org/officeDocument/2006/relationships/hyperlink" Target="https://information-visualizations-mturk-images.s3-us-west-1.amazonaws.com/Amazon+S3+Images/PIE1_LINE.png" TargetMode="External"/><Relationship Id="rId282" Type="http://schemas.openxmlformats.org/officeDocument/2006/relationships/hyperlink" Target="https://information-visualizations-mturk-images.s3-us-west-1.amazonaws.com/Amazon+S3+Images/BAR1_DOT.png" TargetMode="External"/><Relationship Id="rId338" Type="http://schemas.openxmlformats.org/officeDocument/2006/relationships/hyperlink" Target="https://information-visualizations-mturk-images.s3-us-west-1.amazonaws.com/Amazon+S3+Images/LINE1_VALUE.png" TargetMode="External"/><Relationship Id="rId8" Type="http://schemas.openxmlformats.org/officeDocument/2006/relationships/hyperlink" Target="https://information-visualizations-mturk-images.s3-us-west-1.amazonaws.com/Amazon+S3+Images/BAR1_LINE.png" TargetMode="External"/><Relationship Id="rId142" Type="http://schemas.openxmlformats.org/officeDocument/2006/relationships/hyperlink" Target="https://information-visualizations-mturk-images.s3-us-west-1.amazonaws.com/Amazon+S3+Images/BAR2_NONE.png" TargetMode="External"/><Relationship Id="rId184" Type="http://schemas.openxmlformats.org/officeDocument/2006/relationships/hyperlink" Target="https://information-visualizations-mturk-images.s3-us-west-1.amazonaws.com/Amazon+S3+Images/LINE1_VALUE.png" TargetMode="External"/><Relationship Id="rId391" Type="http://schemas.openxmlformats.org/officeDocument/2006/relationships/hyperlink" Target="https://information-visualizations-mturk-images.s3-us-west-1.amazonaws.com/Amazon+S3+Images/LINE1_DOT.png" TargetMode="External"/><Relationship Id="rId405" Type="http://schemas.openxmlformats.org/officeDocument/2006/relationships/hyperlink" Target="https://information-visualizations-mturk-images.s3-us-west-1.amazonaws.com/Amazon+S3+Images/PIE1_NONE.png" TargetMode="External"/><Relationship Id="rId447" Type="http://schemas.openxmlformats.org/officeDocument/2006/relationships/hyperlink" Target="https://information-visualizations-mturk-images.s3-us-west-1.amazonaws.com/Amazon+S3+Images/BAR2_NONE.png" TargetMode="External"/><Relationship Id="rId251" Type="http://schemas.openxmlformats.org/officeDocument/2006/relationships/hyperlink" Target="https://information-visualizations-mturk-images.s3-us-west-1.amazonaws.com/Amazon+S3+Images/BAR1_LINE.png" TargetMode="External"/><Relationship Id="rId46" Type="http://schemas.openxmlformats.org/officeDocument/2006/relationships/hyperlink" Target="https://information-visualizations-mturk-images.s3-us-west-1.amazonaws.com/Amazon+S3+Images/BAR2_DOT.png" TargetMode="External"/><Relationship Id="rId293" Type="http://schemas.openxmlformats.org/officeDocument/2006/relationships/hyperlink" Target="https://information-visualizations-mturk-images.s3-us-west-1.amazonaws.com/Amazon+S3+Images/PIE2_NONE.png" TargetMode="External"/><Relationship Id="rId307" Type="http://schemas.openxmlformats.org/officeDocument/2006/relationships/hyperlink" Target="https://information-visualizations-mturk-images.s3-us-west-1.amazonaws.com/Amazon+S3+Images/BAR2_VALUE.png" TargetMode="External"/><Relationship Id="rId349" Type="http://schemas.openxmlformats.org/officeDocument/2006/relationships/hyperlink" Target="https://information-visualizations-mturk-images.s3-us-west-1.amazonaws.com/Amazon+S3+Images/PIE2_NONE.png" TargetMode="External"/><Relationship Id="rId88" Type="http://schemas.openxmlformats.org/officeDocument/2006/relationships/hyperlink" Target="https://information-visualizations-mturk-images.s3-us-west-1.amazonaws.com/Amazon+S3+Images/PIE2_VALUE.png" TargetMode="External"/><Relationship Id="rId111" Type="http://schemas.openxmlformats.org/officeDocument/2006/relationships/hyperlink" Target="https://information-visualizations-mturk-images.s3-us-west-1.amazonaws.com/Amazon+S3+Images/PIE2_DOT.png" TargetMode="External"/><Relationship Id="rId153" Type="http://schemas.openxmlformats.org/officeDocument/2006/relationships/hyperlink" Target="https://information-visualizations-mturk-images.s3-us-west-1.amazonaws.com/Amazon+S3+Images/PIE2_DOT.png" TargetMode="External"/><Relationship Id="rId195" Type="http://schemas.openxmlformats.org/officeDocument/2006/relationships/hyperlink" Target="https://information-visualizations-mturk-images.s3-us-west-1.amazonaws.com/Amazon+S3+Images/BAR1_AVERAGE.png" TargetMode="External"/><Relationship Id="rId209" Type="http://schemas.openxmlformats.org/officeDocument/2006/relationships/hyperlink" Target="https://information-visualizations-mturk-images.s3-us-west-1.amazonaws.com/Amazon+S3+Images/BAR1_LINE.png" TargetMode="External"/><Relationship Id="rId360" Type="http://schemas.openxmlformats.org/officeDocument/2006/relationships/hyperlink" Target="https://information-visualizations-mturk-images.s3-us-west-1.amazonaws.com/Amazon+S3+Images/LINE1_NONE.png" TargetMode="External"/><Relationship Id="rId416" Type="http://schemas.openxmlformats.org/officeDocument/2006/relationships/hyperlink" Target="https://information-visualizations-mturk-images.s3-us-west-1.amazonaws.com/Amazon+S3+Images/LINE2_DOT.png" TargetMode="External"/><Relationship Id="rId220" Type="http://schemas.openxmlformats.org/officeDocument/2006/relationships/hyperlink" Target="https://information-visualizations-mturk-images.s3-us-west-1.amazonaws.com/Amazon+S3+Images/LINE2_DOT.png" TargetMode="External"/><Relationship Id="rId458" Type="http://schemas.openxmlformats.org/officeDocument/2006/relationships/hyperlink" Target="https://information-visualizations-mturk-images.s3-us-west-1.amazonaws.com/Amazon+S3+Images/BAR1_DOT.png" TargetMode="External"/><Relationship Id="rId15" Type="http://schemas.openxmlformats.org/officeDocument/2006/relationships/hyperlink" Target="https://information-visualizations-mturk-images.s3-us-west-1.amazonaws.com/Amazon+S3+Images/BAR2_LINE.png" TargetMode="External"/><Relationship Id="rId57" Type="http://schemas.openxmlformats.org/officeDocument/2006/relationships/hyperlink" Target="https://information-visualizations-mturk-images.s3-us-west-1.amazonaws.com/Amazon+S3+Images/BAR1_NONE.png" TargetMode="External"/><Relationship Id="rId262" Type="http://schemas.openxmlformats.org/officeDocument/2006/relationships/hyperlink" Target="https://information-visualizations-mturk-images.s3-us-west-1.amazonaws.com/Amazon+S3+Images/BAR1_VALUE.png" TargetMode="External"/><Relationship Id="rId318" Type="http://schemas.openxmlformats.org/officeDocument/2006/relationships/hyperlink" Target="https://information-visualizations-mturk-images.s3-us-west-1.amazonaws.com/Amazon+S3+Images/PIE2_LINE.png" TargetMode="External"/><Relationship Id="rId99" Type="http://schemas.openxmlformats.org/officeDocument/2006/relationships/hyperlink" Target="https://information-visualizations-mturk-images.s3-us-west-1.amazonaws.com/Amazon+S3+Images/BAR1_NONE.png" TargetMode="External"/><Relationship Id="rId122" Type="http://schemas.openxmlformats.org/officeDocument/2006/relationships/hyperlink" Target="https://information-visualizations-mturk-images.s3-us-west-1.amazonaws.com/Amazon+S3+Images/LINE2_AVERAGE.png" TargetMode="External"/><Relationship Id="rId164" Type="http://schemas.openxmlformats.org/officeDocument/2006/relationships/hyperlink" Target="https://information-visualizations-mturk-images.s3-us-west-1.amazonaws.com/Amazon+S3+Images/PIE1_NONE.png" TargetMode="External"/><Relationship Id="rId371" Type="http://schemas.openxmlformats.org/officeDocument/2006/relationships/hyperlink" Target="https://information-visualizations-mturk-images.s3-us-west-1.amazonaws.com/Amazon+S3+Images/LINE2_AVERAGE.png" TargetMode="External"/><Relationship Id="rId427" Type="http://schemas.openxmlformats.org/officeDocument/2006/relationships/hyperlink" Target="https://information-visualizations-mturk-images.s3-us-west-1.amazonaws.com/Amazon+S3+Images/PIE2_VALUE.png" TargetMode="External"/><Relationship Id="rId469" Type="http://schemas.openxmlformats.org/officeDocument/2006/relationships/hyperlink" Target="https://information-visualizations-mturk-images.s3-us-west-1.amazonaws.com/Amazon+S3+Images/PIE2_VALUE.png" TargetMode="External"/><Relationship Id="rId26" Type="http://schemas.openxmlformats.org/officeDocument/2006/relationships/hyperlink" Target="https://information-visualizations-mturk-images.s3-us-west-1.amazonaws.com/Amazon+S3+Images/LINE1_NONE.png" TargetMode="External"/><Relationship Id="rId231" Type="http://schemas.openxmlformats.org/officeDocument/2006/relationships/hyperlink" Target="https://information-visualizations-mturk-images.s3-us-west-1.amazonaws.com/Amazon+S3+Images/LINE2_AVERAGE.png" TargetMode="External"/><Relationship Id="rId273" Type="http://schemas.openxmlformats.org/officeDocument/2006/relationships/hyperlink" Target="https://information-visualizations-mturk-images.s3-us-west-1.amazonaws.com/Amazon+S3+Images/PIE1_NONE.png" TargetMode="External"/><Relationship Id="rId329" Type="http://schemas.openxmlformats.org/officeDocument/2006/relationships/hyperlink" Target="https://information-visualizations-mturk-images.s3-us-west-1.amazonaws.com/Amazon+S3+Images/LINE1_VALUE.png" TargetMode="External"/><Relationship Id="rId480" Type="http://schemas.openxmlformats.org/officeDocument/2006/relationships/hyperlink" Target="https://information-visualizations-mturk-images.s3-us-west-1.amazonaws.com/Amazon+S3+Images/PIE2_VALUE.png" TargetMode="External"/><Relationship Id="rId68" Type="http://schemas.openxmlformats.org/officeDocument/2006/relationships/hyperlink" Target="https://information-visualizations-mturk-images.s3-us-west-1.amazonaws.com/Amazon+S3+Images/LINE1_DOT.png" TargetMode="External"/><Relationship Id="rId133" Type="http://schemas.openxmlformats.org/officeDocument/2006/relationships/hyperlink" Target="https://information-visualizations-mturk-images.s3-us-west-1.amazonaws.com/Amazon+S3+Images/LINE1_NONE.png" TargetMode="External"/><Relationship Id="rId175" Type="http://schemas.openxmlformats.org/officeDocument/2006/relationships/hyperlink" Target="https://information-visualizations-mturk-images.s3-us-west-1.amazonaws.com/Amazon+S3+Images/LINE1_DOT.png" TargetMode="External"/><Relationship Id="rId340" Type="http://schemas.openxmlformats.org/officeDocument/2006/relationships/hyperlink" Target="https://information-visualizations-mturk-images.s3-us-west-1.amazonaws.com/Amazon+S3+Images/BAR1_VALUE.png" TargetMode="External"/><Relationship Id="rId200" Type="http://schemas.openxmlformats.org/officeDocument/2006/relationships/hyperlink" Target="https://information-visualizations-mturk-images.s3-us-west-1.amazonaws.com/Amazon+S3+Images/LINE2_VALUE.png" TargetMode="External"/><Relationship Id="rId382" Type="http://schemas.openxmlformats.org/officeDocument/2006/relationships/hyperlink" Target="https://information-visualizations-mturk-images.s3-us-west-1.amazonaws.com/Amazon+S3+Images/BAR2_LINE.png" TargetMode="External"/><Relationship Id="rId438" Type="http://schemas.openxmlformats.org/officeDocument/2006/relationships/hyperlink" Target="https://information-visualizations-mturk-images.s3-us-west-1.amazonaws.com/Amazon+S3+Images/LINE1_DOT.png" TargetMode="External"/><Relationship Id="rId242" Type="http://schemas.openxmlformats.org/officeDocument/2006/relationships/hyperlink" Target="https://information-visualizations-mturk-images.s3-us-west-1.amazonaws.com/Amazon+S3+Images/LINE2_DOT.png" TargetMode="External"/><Relationship Id="rId284" Type="http://schemas.openxmlformats.org/officeDocument/2006/relationships/hyperlink" Target="https://information-visualizations-mturk-images.s3-us-west-1.amazonaws.com/Amazon+S3+Images/PIE1_NONE.png" TargetMode="External"/><Relationship Id="rId37" Type="http://schemas.openxmlformats.org/officeDocument/2006/relationships/hyperlink" Target="https://information-visualizations-mturk-images.s3-us-west-1.amazonaws.com/Amazon+S3+Images/LINE1_VALUE.png" TargetMode="External"/><Relationship Id="rId79" Type="http://schemas.openxmlformats.org/officeDocument/2006/relationships/hyperlink" Target="https://information-visualizations-mturk-images.s3-us-west-1.amazonaws.com/Amazon+S3+Images/LINE2_VALUE.png" TargetMode="External"/><Relationship Id="rId102" Type="http://schemas.openxmlformats.org/officeDocument/2006/relationships/hyperlink" Target="https://information-visualizations-mturk-images.s3-us-west-1.amazonaws.com/Amazon+S3+Images/BAR2_LINE.png" TargetMode="External"/><Relationship Id="rId144" Type="http://schemas.openxmlformats.org/officeDocument/2006/relationships/hyperlink" Target="https://information-visualizations-mturk-images.s3-us-west-1.amazonaws.com/Amazon+S3+Images/LINE2_DOT.png" TargetMode="External"/><Relationship Id="rId90" Type="http://schemas.openxmlformats.org/officeDocument/2006/relationships/hyperlink" Target="https://information-visualizations-mturk-images.s3-us-west-1.amazonaws.com/Amazon+S3+Images/BAR2_VALUE.png" TargetMode="External"/><Relationship Id="rId186" Type="http://schemas.openxmlformats.org/officeDocument/2006/relationships/hyperlink" Target="https://information-visualizations-mturk-images.s3-us-west-1.amazonaws.com/Amazon+S3+Images/BAR2_NONE.png" TargetMode="External"/><Relationship Id="rId351" Type="http://schemas.openxmlformats.org/officeDocument/2006/relationships/hyperlink" Target="https://information-visualizations-mturk-images.s3-us-west-1.amazonaws.com/Amazon+S3+Images/PIE1_DOT.png" TargetMode="External"/><Relationship Id="rId393" Type="http://schemas.openxmlformats.org/officeDocument/2006/relationships/hyperlink" Target="https://information-visualizations-mturk-images.s3-us-west-1.amazonaws.com/Amazon+S3+Images/LINE2_VALUE.png" TargetMode="External"/><Relationship Id="rId407" Type="http://schemas.openxmlformats.org/officeDocument/2006/relationships/hyperlink" Target="https://information-visualizations-mturk-images.s3-us-west-1.amazonaws.com/Amazon+S3+Images/LINE1_NONE.png" TargetMode="External"/><Relationship Id="rId449" Type="http://schemas.openxmlformats.org/officeDocument/2006/relationships/hyperlink" Target="https://information-visualizations-mturk-images.s3-us-west-1.amazonaws.com/Amazon+S3+Images/LINE1_DOT.png" TargetMode="External"/><Relationship Id="rId211" Type="http://schemas.openxmlformats.org/officeDocument/2006/relationships/hyperlink" Target="https://information-visualizations-mturk-images.s3-us-west-1.amazonaws.com/Amazon+S3+Images/LINE2_VALUE.png" TargetMode="External"/><Relationship Id="rId253" Type="http://schemas.openxmlformats.org/officeDocument/2006/relationships/hyperlink" Target="https://information-visualizations-mturk-images.s3-us-west-1.amazonaws.com/Amazon+S3+Images/LINE2_NONE.png" TargetMode="External"/><Relationship Id="rId295" Type="http://schemas.openxmlformats.org/officeDocument/2006/relationships/hyperlink" Target="https://information-visualizations-mturk-images.s3-us-west-1.amazonaws.com/Amazon+S3+Images/BAR1_NONE.png" TargetMode="External"/><Relationship Id="rId309" Type="http://schemas.openxmlformats.org/officeDocument/2006/relationships/hyperlink" Target="https://information-visualizations-mturk-images.s3-us-west-1.amazonaws.com/Amazon+S3+Images/BAR1_AVERAGE.png" TargetMode="External"/><Relationship Id="rId460" Type="http://schemas.openxmlformats.org/officeDocument/2006/relationships/hyperlink" Target="https://information-visualizations-mturk-images.s3-us-west-1.amazonaws.com/Amazon+S3+Images/BAR1_AVERAGE.png" TargetMode="External"/><Relationship Id="rId48" Type="http://schemas.openxmlformats.org/officeDocument/2006/relationships/hyperlink" Target="https://information-visualizations-mturk-images.s3-us-west-1.amazonaws.com/Amazon+S3+Images/BAR1_VALUE.png" TargetMode="External"/><Relationship Id="rId113" Type="http://schemas.openxmlformats.org/officeDocument/2006/relationships/hyperlink" Target="https://information-visualizations-mturk-images.s3-us-west-1.amazonaws.com/Amazon+S3+Images/BAR1_DOT.png" TargetMode="External"/><Relationship Id="rId320" Type="http://schemas.openxmlformats.org/officeDocument/2006/relationships/hyperlink" Target="https://information-visualizations-mturk-images.s3-us-west-1.amazonaws.com/Amazon+S3+Images/LINE2_AVERAGE.png" TargetMode="External"/><Relationship Id="rId155" Type="http://schemas.openxmlformats.org/officeDocument/2006/relationships/hyperlink" Target="https://information-visualizations-mturk-images.s3-us-west-1.amazonaws.com/Amazon+S3+Images/BAR1_AVERAGE.png" TargetMode="External"/><Relationship Id="rId197" Type="http://schemas.openxmlformats.org/officeDocument/2006/relationships/hyperlink" Target="https://information-visualizations-mturk-images.s3-us-west-1.amazonaws.com/Amazon+S3+Images/BAR1_AVERAGE.png" TargetMode="External"/><Relationship Id="rId362" Type="http://schemas.openxmlformats.org/officeDocument/2006/relationships/hyperlink" Target="https://information-visualizations-mturk-images.s3-us-west-1.amazonaws.com/Amazon+S3+Images/LINE2_AVERAGE.png" TargetMode="External"/><Relationship Id="rId418" Type="http://schemas.openxmlformats.org/officeDocument/2006/relationships/hyperlink" Target="https://information-visualizations-mturk-images.s3-us-west-1.amazonaws.com/Amazon+S3+Images/PIE2_NONE.png" TargetMode="External"/><Relationship Id="rId222" Type="http://schemas.openxmlformats.org/officeDocument/2006/relationships/hyperlink" Target="https://information-visualizations-mturk-images.s3-us-west-1.amazonaws.com/Amazon+S3+Images/BAR1_DOT.png" TargetMode="External"/><Relationship Id="rId264" Type="http://schemas.openxmlformats.org/officeDocument/2006/relationships/hyperlink" Target="https://information-visualizations-mturk-images.s3-us-west-1.amazonaws.com/Amazon+S3+Images/BAR2_AVERAGE.png" TargetMode="External"/><Relationship Id="rId471" Type="http://schemas.openxmlformats.org/officeDocument/2006/relationships/hyperlink" Target="https://information-visualizations-mturk-images.s3-us-west-1.amazonaws.com/Amazon+S3+Images/LINE1_LINE.png" TargetMode="External"/><Relationship Id="rId17" Type="http://schemas.openxmlformats.org/officeDocument/2006/relationships/hyperlink" Target="https://information-visualizations-mturk-images.s3-us-west-1.amazonaws.com/Amazon+S3+Images/BAR2_NONE.png" TargetMode="External"/><Relationship Id="rId59" Type="http://schemas.openxmlformats.org/officeDocument/2006/relationships/hyperlink" Target="https://information-visualizations-mturk-images.s3-us-west-1.amazonaws.com/Amazon+S3+Images/LINE1_AVERAGE.png" TargetMode="External"/><Relationship Id="rId124" Type="http://schemas.openxmlformats.org/officeDocument/2006/relationships/hyperlink" Target="https://information-visualizations-mturk-images.s3-us-west-1.amazonaws.com/Amazon+S3+Images/BAR2_VALUE.png" TargetMode="External"/><Relationship Id="rId70" Type="http://schemas.openxmlformats.org/officeDocument/2006/relationships/hyperlink" Target="https://information-visualizations-mturk-images.s3-us-west-1.amazonaws.com/Amazon+S3+Images/LINE1_AVERAGE.png" TargetMode="External"/><Relationship Id="rId166" Type="http://schemas.openxmlformats.org/officeDocument/2006/relationships/hyperlink" Target="https://information-visualizations-mturk-images.s3-us-west-1.amazonaws.com/Amazon+S3+Images/LINE1_DOT.png" TargetMode="External"/><Relationship Id="rId331" Type="http://schemas.openxmlformats.org/officeDocument/2006/relationships/hyperlink" Target="https://information-visualizations-mturk-images.s3-us-west-1.amazonaws.com/Amazon+S3+Images/LINE1_LINE.png" TargetMode="External"/><Relationship Id="rId373" Type="http://schemas.openxmlformats.org/officeDocument/2006/relationships/hyperlink" Target="https://information-visualizations-mturk-images.s3-us-west-1.amazonaws.com/Amazon+S3+Images/PIE2_VALUE.png" TargetMode="External"/><Relationship Id="rId429" Type="http://schemas.openxmlformats.org/officeDocument/2006/relationships/hyperlink" Target="https://information-visualizations-mturk-images.s3-us-west-1.amazonaws.com/Amazon+S3+Images/BAR2_LINE.png" TargetMode="External"/><Relationship Id="rId1" Type="http://schemas.openxmlformats.org/officeDocument/2006/relationships/hyperlink" Target="https://information-visualizations-mturk-images.s3-us-west-1.amazonaws.com/Amazon+S3+Images/PIE2_NONE.png" TargetMode="External"/><Relationship Id="rId233" Type="http://schemas.openxmlformats.org/officeDocument/2006/relationships/hyperlink" Target="https://information-visualizations-mturk-images.s3-us-west-1.amazonaws.com/Amazon+S3+Images/BAR2_NONE.png" TargetMode="External"/><Relationship Id="rId440" Type="http://schemas.openxmlformats.org/officeDocument/2006/relationships/hyperlink" Target="https://information-visualizations-mturk-images.s3-us-west-1.amazonaws.com/Amazon+S3+Images/BAR1_NONE.png" TargetMode="External"/><Relationship Id="rId28" Type="http://schemas.openxmlformats.org/officeDocument/2006/relationships/hyperlink" Target="https://information-visualizations-mturk-images.s3-us-west-1.amazonaws.com/Amazon+S3+Images/LINE1_AVERAGE.png" TargetMode="External"/><Relationship Id="rId275" Type="http://schemas.openxmlformats.org/officeDocument/2006/relationships/hyperlink" Target="https://information-visualizations-mturk-images.s3-us-west-1.amazonaws.com/Amazon+S3+Images/LINE2_VALUE.png" TargetMode="External"/><Relationship Id="rId300" Type="http://schemas.openxmlformats.org/officeDocument/2006/relationships/hyperlink" Target="https://information-visualizations-mturk-images.s3-us-west-1.amazonaws.com/Amazon+S3+Images/LINE1_VALUE.png" TargetMode="External"/><Relationship Id="rId482" Type="http://schemas.openxmlformats.org/officeDocument/2006/relationships/hyperlink" Target="https://information-visualizations-mturk-images.s3-us-west-1.amazonaws.com/Amazon+S3+Images/BAR1_AVERAGE.png" TargetMode="External"/><Relationship Id="rId81" Type="http://schemas.openxmlformats.org/officeDocument/2006/relationships/hyperlink" Target="https://information-visualizations-mturk-images.s3-us-west-1.amazonaws.com/Amazon+S3+Images/PIE1_VALUE.png" TargetMode="External"/><Relationship Id="rId135" Type="http://schemas.openxmlformats.org/officeDocument/2006/relationships/hyperlink" Target="https://information-visualizations-mturk-images.s3-us-west-1.amazonaws.com/Amazon+S3+Images/BAR1_DOT.png" TargetMode="External"/><Relationship Id="rId177" Type="http://schemas.openxmlformats.org/officeDocument/2006/relationships/hyperlink" Target="https://information-visualizations-mturk-images.s3-us-west-1.amazonaws.com/Amazon+S3+Images/BAR1_LINE.png" TargetMode="External"/><Relationship Id="rId342" Type="http://schemas.openxmlformats.org/officeDocument/2006/relationships/hyperlink" Target="https://information-visualizations-mturk-images.s3-us-west-1.amazonaws.com/Amazon+S3+Images/LINE2_LINE.png" TargetMode="External"/><Relationship Id="rId384" Type="http://schemas.openxmlformats.org/officeDocument/2006/relationships/hyperlink" Target="https://information-visualizations-mturk-images.s3-us-west-1.amazonaws.com/Amazon+S3+Images/LINE1_DOT.png" TargetMode="External"/><Relationship Id="rId202" Type="http://schemas.openxmlformats.org/officeDocument/2006/relationships/hyperlink" Target="https://information-visualizations-mturk-images.s3-us-west-1.amazonaws.com/Amazon+S3+Images/LINE1_LINE.png" TargetMode="External"/><Relationship Id="rId244" Type="http://schemas.openxmlformats.org/officeDocument/2006/relationships/hyperlink" Target="https://information-visualizations-mturk-images.s3-us-west-1.amazonaws.com/Amazon+S3+Images/BAR1_VALUE.png" TargetMode="External"/><Relationship Id="rId39" Type="http://schemas.openxmlformats.org/officeDocument/2006/relationships/hyperlink" Target="https://information-visualizations-mturk-images.s3-us-west-1.amazonaws.com/Amazon+S3+Images/LINE2_NONE.png" TargetMode="External"/><Relationship Id="rId286" Type="http://schemas.openxmlformats.org/officeDocument/2006/relationships/hyperlink" Target="https://information-visualizations-mturk-images.s3-us-west-1.amazonaws.com/Amazon+S3+Images/LINE1_AVERAGE.png" TargetMode="External"/><Relationship Id="rId451" Type="http://schemas.openxmlformats.org/officeDocument/2006/relationships/hyperlink" Target="https://information-visualizations-mturk-images.s3-us-west-1.amazonaws.com/Amazon+S3+Images/PIE1_NONE.png" TargetMode="External"/><Relationship Id="rId50" Type="http://schemas.openxmlformats.org/officeDocument/2006/relationships/hyperlink" Target="https://information-visualizations-mturk-images.s3-us-west-1.amazonaws.com/Amazon+S3+Images/PIE1_DOT.png" TargetMode="External"/><Relationship Id="rId104" Type="http://schemas.openxmlformats.org/officeDocument/2006/relationships/hyperlink" Target="https://information-visualizations-mturk-images.s3-us-west-1.amazonaws.com/Amazon+S3+Images/BAR2_AVERAGE.png" TargetMode="External"/><Relationship Id="rId146" Type="http://schemas.openxmlformats.org/officeDocument/2006/relationships/hyperlink" Target="https://information-visualizations-mturk-images.s3-us-west-1.amazonaws.com/Amazon+S3+Images/LINE2_DOT.png" TargetMode="External"/><Relationship Id="rId188" Type="http://schemas.openxmlformats.org/officeDocument/2006/relationships/hyperlink" Target="https://information-visualizations-mturk-images.s3-us-west-1.amazonaws.com/Amazon+S3+Images/LINE1_NONE.png" TargetMode="External"/><Relationship Id="rId311" Type="http://schemas.openxmlformats.org/officeDocument/2006/relationships/hyperlink" Target="https://information-visualizations-mturk-images.s3-us-west-1.amazonaws.com/Amazon+S3+Images/BAR2_DOT.png" TargetMode="External"/><Relationship Id="rId353" Type="http://schemas.openxmlformats.org/officeDocument/2006/relationships/hyperlink" Target="https://information-visualizations-mturk-images.s3-us-west-1.amazonaws.com/Amazon+S3+Images/LINE1_DOT.png" TargetMode="External"/><Relationship Id="rId395" Type="http://schemas.openxmlformats.org/officeDocument/2006/relationships/hyperlink" Target="https://information-visualizations-mturk-images.s3-us-west-1.amazonaws.com/Amazon+S3+Images/BAR1_LINE.png" TargetMode="External"/><Relationship Id="rId409" Type="http://schemas.openxmlformats.org/officeDocument/2006/relationships/hyperlink" Target="https://information-visualizations-mturk-images.s3-us-west-1.amazonaws.com/Amazon+S3+Images/PIE1_VALUE.png" TargetMode="External"/><Relationship Id="rId92" Type="http://schemas.openxmlformats.org/officeDocument/2006/relationships/hyperlink" Target="https://information-visualizations-mturk-images.s3-us-west-1.amazonaws.com/Amazon+S3+Images/LINE2_LINE.png" TargetMode="External"/><Relationship Id="rId213" Type="http://schemas.openxmlformats.org/officeDocument/2006/relationships/hyperlink" Target="https://information-visualizations-mturk-images.s3-us-west-1.amazonaws.com/Amazon+S3+Images/BAR1_NONE.png" TargetMode="External"/><Relationship Id="rId420" Type="http://schemas.openxmlformats.org/officeDocument/2006/relationships/hyperlink" Target="https://information-visualizations-mturk-images.s3-us-west-1.amazonaws.com/Amazon+S3+Images/BAR2_DOT.png" TargetMode="External"/><Relationship Id="rId255" Type="http://schemas.openxmlformats.org/officeDocument/2006/relationships/hyperlink" Target="https://information-visualizations-mturk-images.s3-us-west-1.amazonaws.com/Amazon+S3+Images/PIE1_LINE.png" TargetMode="External"/><Relationship Id="rId297" Type="http://schemas.openxmlformats.org/officeDocument/2006/relationships/hyperlink" Target="https://information-visualizations-mturk-images.s3-us-west-1.amazonaws.com/Amazon+S3+Images/BAR2_AVERAGE.png" TargetMode="External"/><Relationship Id="rId462" Type="http://schemas.openxmlformats.org/officeDocument/2006/relationships/hyperlink" Target="https://information-visualizations-mturk-images.s3-us-west-1.amazonaws.com/Amazon+S3+Images/LINE2_LINE.png" TargetMode="External"/><Relationship Id="rId115" Type="http://schemas.openxmlformats.org/officeDocument/2006/relationships/hyperlink" Target="https://information-visualizations-mturk-images.s3-us-west-1.amazonaws.com/Amazon+S3+Images/BAR2_VALUE.png" TargetMode="External"/><Relationship Id="rId157" Type="http://schemas.openxmlformats.org/officeDocument/2006/relationships/hyperlink" Target="https://information-visualizations-mturk-images.s3-us-west-1.amazonaws.com/Amazon+S3+Images/BAR2_VALUE.png" TargetMode="External"/><Relationship Id="rId322" Type="http://schemas.openxmlformats.org/officeDocument/2006/relationships/hyperlink" Target="https://information-visualizations-mturk-images.s3-us-west-1.amazonaws.com/Amazon+S3+Images/LINE2_LINE.png" TargetMode="External"/><Relationship Id="rId364" Type="http://schemas.openxmlformats.org/officeDocument/2006/relationships/hyperlink" Target="https://information-visualizations-mturk-images.s3-us-west-1.amazonaws.com/Amazon+S3+Images/BAR1_LINE.png" TargetMode="External"/><Relationship Id="rId61" Type="http://schemas.openxmlformats.org/officeDocument/2006/relationships/hyperlink" Target="https://information-visualizations-mturk-images.s3-us-west-1.amazonaws.com/Amazon+S3+Images/LINE1_LINE.png" TargetMode="External"/><Relationship Id="rId199" Type="http://schemas.openxmlformats.org/officeDocument/2006/relationships/hyperlink" Target="https://information-visualizations-mturk-images.s3-us-west-1.amazonaws.com/Amazon+S3+Images/BAR1_AVERAGE.png" TargetMode="External"/><Relationship Id="rId19" Type="http://schemas.openxmlformats.org/officeDocument/2006/relationships/hyperlink" Target="https://information-visualizations-mturk-images.s3-us-west-1.amazonaws.com/Amazon+S3+Images/BAR2_DOT.png" TargetMode="External"/><Relationship Id="rId224" Type="http://schemas.openxmlformats.org/officeDocument/2006/relationships/hyperlink" Target="https://information-visualizations-mturk-images.s3-us-west-1.amazonaws.com/Amazon+S3+Images/LINE1_VALUE.png" TargetMode="External"/><Relationship Id="rId266" Type="http://schemas.openxmlformats.org/officeDocument/2006/relationships/hyperlink" Target="https://information-visualizations-mturk-images.s3-us-west-1.amazonaws.com/Amazon+S3+Images/BAR2_VALUE.png" TargetMode="External"/><Relationship Id="rId431" Type="http://schemas.openxmlformats.org/officeDocument/2006/relationships/hyperlink" Target="https://information-visualizations-mturk-images.s3-us-west-1.amazonaws.com/Amazon+S3+Images/BAR1_NONE.png" TargetMode="External"/><Relationship Id="rId473" Type="http://schemas.openxmlformats.org/officeDocument/2006/relationships/hyperlink" Target="https://information-visualizations-mturk-images.s3-us-west-1.amazonaws.com/Amazon+S3+Images/LINE2_DOT.png" TargetMode="External"/><Relationship Id="rId30" Type="http://schemas.openxmlformats.org/officeDocument/2006/relationships/hyperlink" Target="https://information-visualizations-mturk-images.s3-us-west-1.amazonaws.com/Amazon+S3+Images/PIE1_DOT.png" TargetMode="External"/><Relationship Id="rId126" Type="http://schemas.openxmlformats.org/officeDocument/2006/relationships/hyperlink" Target="https://information-visualizations-mturk-images.s3-us-west-1.amazonaws.com/Amazon+S3+Images/BAR2_DOT.png" TargetMode="External"/><Relationship Id="rId168" Type="http://schemas.openxmlformats.org/officeDocument/2006/relationships/hyperlink" Target="https://information-visualizations-mturk-images.s3-us-west-1.amazonaws.com/Amazon+S3+Images/LINE1_DOT.png" TargetMode="External"/><Relationship Id="rId333" Type="http://schemas.openxmlformats.org/officeDocument/2006/relationships/hyperlink" Target="https://information-visualizations-mturk-images.s3-us-west-1.amazonaws.com/Amazon+S3+Images/BAR1_DOT.png" TargetMode="External"/><Relationship Id="rId72" Type="http://schemas.openxmlformats.org/officeDocument/2006/relationships/hyperlink" Target="https://information-visualizations-mturk-images.s3-us-west-1.amazonaws.com/Amazon+S3+Images/BAR1_AVERAGE.png" TargetMode="External"/><Relationship Id="rId375" Type="http://schemas.openxmlformats.org/officeDocument/2006/relationships/hyperlink" Target="https://information-visualizations-mturk-images.s3-us-west-1.amazonaws.com/Amazon+S3+Images/BAR2_LINE.pn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rmation-visualizations-mturk-images.s3-us-west-1.amazonaws.com/Amazon+S3+Images/BAR2_LINE.png" TargetMode="External"/><Relationship Id="rId299" Type="http://schemas.openxmlformats.org/officeDocument/2006/relationships/hyperlink" Target="https://information-visualizations-mturk-images.s3-us-west-1.amazonaws.com/Amazon+S3+Images/BAR1_NONE.png" TargetMode="External"/><Relationship Id="rId21" Type="http://schemas.openxmlformats.org/officeDocument/2006/relationships/hyperlink" Target="https://information-visualizations-mturk-images.s3-us-west-1.amazonaws.com/Amazon+S3+Images/BAR1_VALUE.png" TargetMode="External"/><Relationship Id="rId63" Type="http://schemas.openxmlformats.org/officeDocument/2006/relationships/hyperlink" Target="https://information-visualizations-mturk-images.s3-us-west-1.amazonaws.com/Amazon+S3+Images/LINE2_NONE.png" TargetMode="External"/><Relationship Id="rId159" Type="http://schemas.openxmlformats.org/officeDocument/2006/relationships/hyperlink" Target="https://information-visualizations-mturk-images.s3-us-west-1.amazonaws.com/Amazon+S3+Images/LINE1_VALUE.png" TargetMode="External"/><Relationship Id="rId324" Type="http://schemas.openxmlformats.org/officeDocument/2006/relationships/hyperlink" Target="https://information-visualizations-mturk-images.s3-us-west-1.amazonaws.com/Amazon+S3+Images/LINE2_NONE.png" TargetMode="External"/><Relationship Id="rId366" Type="http://schemas.openxmlformats.org/officeDocument/2006/relationships/hyperlink" Target="https://information-visualizations-mturk-images.s3-us-west-1.amazonaws.com/Amazon+S3+Images/PIE2_DOT.png" TargetMode="External"/><Relationship Id="rId170" Type="http://schemas.openxmlformats.org/officeDocument/2006/relationships/hyperlink" Target="https://information-visualizations-mturk-images.s3-us-west-1.amazonaws.com/Amazon+S3+Images/PIE1_LINE.png" TargetMode="External"/><Relationship Id="rId226" Type="http://schemas.openxmlformats.org/officeDocument/2006/relationships/hyperlink" Target="https://information-visualizations-mturk-images.s3-us-west-1.amazonaws.com/Amazon+S3+Images/LINE1_LINE.png" TargetMode="External"/><Relationship Id="rId433" Type="http://schemas.openxmlformats.org/officeDocument/2006/relationships/hyperlink" Target="https://information-visualizations-mturk-images.s3-us-west-1.amazonaws.com/Amazon+S3+Images/BAR2_NONE.png" TargetMode="External"/><Relationship Id="rId268" Type="http://schemas.openxmlformats.org/officeDocument/2006/relationships/hyperlink" Target="https://information-visualizations-mturk-images.s3-us-west-1.amazonaws.com/Amazon+S3+Images/BAR1_AVERAGE.png" TargetMode="External"/><Relationship Id="rId475" Type="http://schemas.openxmlformats.org/officeDocument/2006/relationships/hyperlink" Target="https://information-visualizations-mturk-images.s3-us-west-1.amazonaws.com/Amazon+S3+Images/BAR2_LINE.png" TargetMode="External"/><Relationship Id="rId32" Type="http://schemas.openxmlformats.org/officeDocument/2006/relationships/hyperlink" Target="https://information-visualizations-mturk-images.s3-us-west-1.amazonaws.com/Amazon+S3+Images/LINE2_LINE.png" TargetMode="External"/><Relationship Id="rId74" Type="http://schemas.openxmlformats.org/officeDocument/2006/relationships/hyperlink" Target="https://information-visualizations-mturk-images.s3-us-west-1.amazonaws.com/Amazon+S3+Images/BAR2_AVERAGE.png" TargetMode="External"/><Relationship Id="rId128" Type="http://schemas.openxmlformats.org/officeDocument/2006/relationships/hyperlink" Target="https://information-visualizations-mturk-images.s3-us-west-1.amazonaws.com/Amazon+S3+Images/LINE1_VALUE.png" TargetMode="External"/><Relationship Id="rId335" Type="http://schemas.openxmlformats.org/officeDocument/2006/relationships/hyperlink" Target="https://information-visualizations-mturk-images.s3-us-west-1.amazonaws.com/Amazon+S3+Images/BAR1_AVERAGE.png" TargetMode="External"/><Relationship Id="rId377" Type="http://schemas.openxmlformats.org/officeDocument/2006/relationships/hyperlink" Target="https://information-visualizations-mturk-images.s3-us-west-1.amazonaws.com/Amazon+S3+Images/BAR2_VALUE.png" TargetMode="External"/><Relationship Id="rId5" Type="http://schemas.openxmlformats.org/officeDocument/2006/relationships/hyperlink" Target="https://information-visualizations-mturk-images.s3-us-west-1.amazonaws.com/Amazon+S3+Images/PIE2_LINE.png" TargetMode="External"/><Relationship Id="rId181" Type="http://schemas.openxmlformats.org/officeDocument/2006/relationships/hyperlink" Target="https://information-visualizations-mturk-images.s3-us-west-1.amazonaws.com/Amazon+S3+Images/PIE2_DOT.png" TargetMode="External"/><Relationship Id="rId237" Type="http://schemas.openxmlformats.org/officeDocument/2006/relationships/hyperlink" Target="https://information-visualizations-mturk-images.s3-us-west-1.amazonaws.com/Amazon+S3+Images/LINE2_LINE.png" TargetMode="External"/><Relationship Id="rId402" Type="http://schemas.openxmlformats.org/officeDocument/2006/relationships/hyperlink" Target="https://information-visualizations-mturk-images.s3-us-west-1.amazonaws.com/Amazon+S3+Images/LINE1_AVERAGE.png" TargetMode="External"/><Relationship Id="rId279" Type="http://schemas.openxmlformats.org/officeDocument/2006/relationships/hyperlink" Target="https://information-visualizations-mturk-images.s3-us-west-1.amazonaws.com/Amazon+S3+Images/PIE1_NONE.png" TargetMode="External"/><Relationship Id="rId444" Type="http://schemas.openxmlformats.org/officeDocument/2006/relationships/hyperlink" Target="https://information-visualizations-mturk-images.s3-us-west-1.amazonaws.com/Amazon+S3+Images/BAR2_AVERAGE.png" TargetMode="External"/><Relationship Id="rId43" Type="http://schemas.openxmlformats.org/officeDocument/2006/relationships/hyperlink" Target="https://information-visualizations-mturk-images.s3-us-west-1.amazonaws.com/Amazon+S3+Images/BAR2_VALUE.png" TargetMode="External"/><Relationship Id="rId139" Type="http://schemas.openxmlformats.org/officeDocument/2006/relationships/hyperlink" Target="https://information-visualizations-mturk-images.s3-us-west-1.amazonaws.com/Amazon+S3+Images/LINE2_LINE.png" TargetMode="External"/><Relationship Id="rId290" Type="http://schemas.openxmlformats.org/officeDocument/2006/relationships/hyperlink" Target="https://information-visualizations-mturk-images.s3-us-west-1.amazonaws.com/Amazon+S3+Images/BAR2_VALUE.png" TargetMode="External"/><Relationship Id="rId304" Type="http://schemas.openxmlformats.org/officeDocument/2006/relationships/hyperlink" Target="https://information-visualizations-mturk-images.s3-us-west-1.amazonaws.com/Amazon+S3+Images/LINE2_DOT.png" TargetMode="External"/><Relationship Id="rId346" Type="http://schemas.openxmlformats.org/officeDocument/2006/relationships/hyperlink" Target="https://information-visualizations-mturk-images.s3-us-west-1.amazonaws.com/Amazon+S3+Images/PIE1_NONE.png" TargetMode="External"/><Relationship Id="rId388" Type="http://schemas.openxmlformats.org/officeDocument/2006/relationships/hyperlink" Target="https://information-visualizations-mturk-images.s3-us-west-1.amazonaws.com/Amazon+S3+Images/LINE2_NONE.png" TargetMode="External"/><Relationship Id="rId85" Type="http://schemas.openxmlformats.org/officeDocument/2006/relationships/hyperlink" Target="https://information-visualizations-mturk-images.s3-us-west-1.amazonaws.com/Amazon+S3+Images/BAR1_AVERAGE.png" TargetMode="External"/><Relationship Id="rId150" Type="http://schemas.openxmlformats.org/officeDocument/2006/relationships/hyperlink" Target="https://information-visualizations-mturk-images.s3-us-west-1.amazonaws.com/Amazon+S3+Images/PIE2_DOT.png" TargetMode="External"/><Relationship Id="rId192" Type="http://schemas.openxmlformats.org/officeDocument/2006/relationships/hyperlink" Target="https://information-visualizations-mturk-images.s3-us-west-1.amazonaws.com/Amazon+S3+Images/LINE1_NONE.png" TargetMode="External"/><Relationship Id="rId206" Type="http://schemas.openxmlformats.org/officeDocument/2006/relationships/hyperlink" Target="https://information-visualizations-mturk-images.s3-us-west-1.amazonaws.com/Amazon+S3+Images/BAR2_LINE.png" TargetMode="External"/><Relationship Id="rId413" Type="http://schemas.openxmlformats.org/officeDocument/2006/relationships/hyperlink" Target="https://information-visualizations-mturk-images.s3-us-west-1.amazonaws.com/Amazon+S3+Images/BAR1_LINE.png" TargetMode="External"/><Relationship Id="rId248" Type="http://schemas.openxmlformats.org/officeDocument/2006/relationships/hyperlink" Target="https://information-visualizations-mturk-images.s3-us-west-1.amazonaws.com/Amazon+S3+Images/PIE2_DOT.png" TargetMode="External"/><Relationship Id="rId455" Type="http://schemas.openxmlformats.org/officeDocument/2006/relationships/hyperlink" Target="https://information-visualizations-mturk-images.s3-us-west-1.amazonaws.com/Amazon+S3+Images/PIE1_NONE.png" TargetMode="External"/><Relationship Id="rId12" Type="http://schemas.openxmlformats.org/officeDocument/2006/relationships/hyperlink" Target="https://information-visualizations-mturk-images.s3-us-west-1.amazonaws.com/Amazon+S3+Images/LINE1_AVERAGE.png" TargetMode="External"/><Relationship Id="rId108" Type="http://schemas.openxmlformats.org/officeDocument/2006/relationships/hyperlink" Target="https://information-visualizations-mturk-images.s3-us-west-1.amazonaws.com/Amazon+S3+Images/PIE2_VALUE.png" TargetMode="External"/><Relationship Id="rId315" Type="http://schemas.openxmlformats.org/officeDocument/2006/relationships/hyperlink" Target="https://information-visualizations-mturk-images.s3-us-west-1.amazonaws.com/Amazon+S3+Images/BAR2_LINE.png" TargetMode="External"/><Relationship Id="rId357" Type="http://schemas.openxmlformats.org/officeDocument/2006/relationships/hyperlink" Target="https://information-visualizations-mturk-images.s3-us-west-1.amazonaws.com/Amazon+S3+Images/LINE2_NONE.png" TargetMode="External"/><Relationship Id="rId54" Type="http://schemas.openxmlformats.org/officeDocument/2006/relationships/hyperlink" Target="https://information-visualizations-mturk-images.s3-us-west-1.amazonaws.com/Amazon+S3+Images/LINE2_AVERAGE.png" TargetMode="External"/><Relationship Id="rId96" Type="http://schemas.openxmlformats.org/officeDocument/2006/relationships/hyperlink" Target="https://information-visualizations-mturk-images.s3-us-west-1.amazonaws.com/Amazon+S3+Images/PIE1_DOT.png" TargetMode="External"/><Relationship Id="rId161" Type="http://schemas.openxmlformats.org/officeDocument/2006/relationships/hyperlink" Target="https://information-visualizations-mturk-images.s3-us-west-1.amazonaws.com/Amazon+S3+Images/LINE1_NONE.png" TargetMode="External"/><Relationship Id="rId217" Type="http://schemas.openxmlformats.org/officeDocument/2006/relationships/hyperlink" Target="https://information-visualizations-mturk-images.s3-us-west-1.amazonaws.com/Amazon+S3+Images/LINE1_DOT.png" TargetMode="External"/><Relationship Id="rId399" Type="http://schemas.openxmlformats.org/officeDocument/2006/relationships/hyperlink" Target="https://information-visualizations-mturk-images.s3-us-west-1.amazonaws.com/Amazon+S3+Images/BAR1_DOT.png" TargetMode="External"/><Relationship Id="rId259" Type="http://schemas.openxmlformats.org/officeDocument/2006/relationships/hyperlink" Target="https://information-visualizations-mturk-images.s3-us-west-1.amazonaws.com/Amazon+S3+Images/PIE2_LINE.png" TargetMode="External"/><Relationship Id="rId424" Type="http://schemas.openxmlformats.org/officeDocument/2006/relationships/hyperlink" Target="https://information-visualizations-mturk-images.s3-us-west-1.amazonaws.com/Amazon+S3+Images/LINE2_VALUE.png" TargetMode="External"/><Relationship Id="rId466" Type="http://schemas.openxmlformats.org/officeDocument/2006/relationships/hyperlink" Target="https://information-visualizations-mturk-images.s3-us-west-1.amazonaws.com/Amazon+S3+Images/LINE1_LINE.png" TargetMode="External"/><Relationship Id="rId23" Type="http://schemas.openxmlformats.org/officeDocument/2006/relationships/hyperlink" Target="https://information-visualizations-mturk-images.s3-us-west-1.amazonaws.com/Amazon+S3+Images/LINE2_DOT.png" TargetMode="External"/><Relationship Id="rId119" Type="http://schemas.openxmlformats.org/officeDocument/2006/relationships/hyperlink" Target="https://information-visualizations-mturk-images.s3-us-west-1.amazonaws.com/Amazon+S3+Images/LINE1_AVERAGE.png" TargetMode="External"/><Relationship Id="rId270" Type="http://schemas.openxmlformats.org/officeDocument/2006/relationships/hyperlink" Target="https://information-visualizations-mturk-images.s3-us-west-1.amazonaws.com/Amazon+S3+Images/BAR2_AVERAGE.png" TargetMode="External"/><Relationship Id="rId326" Type="http://schemas.openxmlformats.org/officeDocument/2006/relationships/hyperlink" Target="https://information-visualizations-mturk-images.s3-us-west-1.amazonaws.com/Amazon+S3+Images/PIE1_VALUE.png" TargetMode="External"/><Relationship Id="rId65" Type="http://schemas.openxmlformats.org/officeDocument/2006/relationships/hyperlink" Target="https://information-visualizations-mturk-images.s3-us-west-1.amazonaws.com/Amazon+S3+Images/BAR1_NONE.png" TargetMode="External"/><Relationship Id="rId130" Type="http://schemas.openxmlformats.org/officeDocument/2006/relationships/hyperlink" Target="https://information-visualizations-mturk-images.s3-us-west-1.amazonaws.com/Amazon+S3+Images/LINE2_DOT.png" TargetMode="External"/><Relationship Id="rId368" Type="http://schemas.openxmlformats.org/officeDocument/2006/relationships/hyperlink" Target="https://information-visualizations-mturk-images.s3-us-west-1.amazonaws.com/Amazon+S3+Images/LINE1_LINE.png" TargetMode="External"/><Relationship Id="rId172" Type="http://schemas.openxmlformats.org/officeDocument/2006/relationships/hyperlink" Target="https://information-visualizations-mturk-images.s3-us-west-1.amazonaws.com/Amazon+S3+Images/LINE1_AVERAGE.png" TargetMode="External"/><Relationship Id="rId228" Type="http://schemas.openxmlformats.org/officeDocument/2006/relationships/hyperlink" Target="https://information-visualizations-mturk-images.s3-us-west-1.amazonaws.com/Amazon+S3+Images/PIE1_VALUE.png" TargetMode="External"/><Relationship Id="rId435" Type="http://schemas.openxmlformats.org/officeDocument/2006/relationships/hyperlink" Target="https://information-visualizations-mturk-images.s3-us-west-1.amazonaws.com/Amazon+S3+Images/LINE2_AVERAGE.png" TargetMode="External"/><Relationship Id="rId477" Type="http://schemas.openxmlformats.org/officeDocument/2006/relationships/hyperlink" Target="https://information-visualizations-mturk-images.s3-us-west-1.amazonaws.com/Amazon+S3+Images/BAR1_AVERAGE.png" TargetMode="External"/><Relationship Id="rId281" Type="http://schemas.openxmlformats.org/officeDocument/2006/relationships/hyperlink" Target="https://information-visualizations-mturk-images.s3-us-west-1.amazonaws.com/Amazon+S3+Images/PIE1_DOT.png" TargetMode="External"/><Relationship Id="rId337" Type="http://schemas.openxmlformats.org/officeDocument/2006/relationships/hyperlink" Target="https://information-visualizations-mturk-images.s3-us-west-1.amazonaws.com/Amazon+S3+Images/BAR1_VALUE.png" TargetMode="External"/><Relationship Id="rId34" Type="http://schemas.openxmlformats.org/officeDocument/2006/relationships/hyperlink" Target="https://information-visualizations-mturk-images.s3-us-west-1.amazonaws.com/Amazon+S3+Images/LINE1_AVERAGE.png" TargetMode="External"/><Relationship Id="rId76" Type="http://schemas.openxmlformats.org/officeDocument/2006/relationships/hyperlink" Target="https://information-visualizations-mturk-images.s3-us-west-1.amazonaws.com/Amazon+S3+Images/LINE1_VALUE.png" TargetMode="External"/><Relationship Id="rId141" Type="http://schemas.openxmlformats.org/officeDocument/2006/relationships/hyperlink" Target="https://information-visualizations-mturk-images.s3-us-west-1.amazonaws.com/Amazon+S3+Images/PIE2_NONE.png" TargetMode="External"/><Relationship Id="rId379" Type="http://schemas.openxmlformats.org/officeDocument/2006/relationships/hyperlink" Target="https://information-visualizations-mturk-images.s3-us-west-1.amazonaws.com/Amazon+S3+Images/LINE2_NONE.png" TargetMode="External"/><Relationship Id="rId7" Type="http://schemas.openxmlformats.org/officeDocument/2006/relationships/hyperlink" Target="https://information-visualizations-mturk-images.s3-us-west-1.amazonaws.com/Amazon+S3+Images/PIE1_DOT.png" TargetMode="External"/><Relationship Id="rId183" Type="http://schemas.openxmlformats.org/officeDocument/2006/relationships/hyperlink" Target="https://information-visualizations-mturk-images.s3-us-west-1.amazonaws.com/Amazon+S3+Images/LINE1_VALUE.png" TargetMode="External"/><Relationship Id="rId239" Type="http://schemas.openxmlformats.org/officeDocument/2006/relationships/hyperlink" Target="https://information-visualizations-mturk-images.s3-us-west-1.amazonaws.com/Amazon+S3+Images/LINE1_LINE.png" TargetMode="External"/><Relationship Id="rId390" Type="http://schemas.openxmlformats.org/officeDocument/2006/relationships/hyperlink" Target="https://information-visualizations-mturk-images.s3-us-west-1.amazonaws.com/Amazon+S3+Images/LINE1_AVERAGE.png" TargetMode="External"/><Relationship Id="rId404" Type="http://schemas.openxmlformats.org/officeDocument/2006/relationships/hyperlink" Target="https://information-visualizations-mturk-images.s3-us-west-1.amazonaws.com/Amazon+S3+Images/LINE1_DOT.png" TargetMode="External"/><Relationship Id="rId446" Type="http://schemas.openxmlformats.org/officeDocument/2006/relationships/hyperlink" Target="https://information-visualizations-mturk-images.s3-us-west-1.amazonaws.com/Amazon+S3+Images/LINE1_DOT.png" TargetMode="External"/><Relationship Id="rId250" Type="http://schemas.openxmlformats.org/officeDocument/2006/relationships/hyperlink" Target="https://information-visualizations-mturk-images.s3-us-west-1.amazonaws.com/Amazon+S3+Images/BAR2_LINE.png" TargetMode="External"/><Relationship Id="rId292" Type="http://schemas.openxmlformats.org/officeDocument/2006/relationships/hyperlink" Target="https://information-visualizations-mturk-images.s3-us-west-1.amazonaws.com/Amazon+S3+Images/PIE2_LINE.png" TargetMode="External"/><Relationship Id="rId306" Type="http://schemas.openxmlformats.org/officeDocument/2006/relationships/hyperlink" Target="https://information-visualizations-mturk-images.s3-us-west-1.amazonaws.com/Amazon+S3+Images/PIE2_DOT.png" TargetMode="External"/><Relationship Id="rId45" Type="http://schemas.openxmlformats.org/officeDocument/2006/relationships/hyperlink" Target="https://information-visualizations-mturk-images.s3-us-west-1.amazonaws.com/Amazon+S3+Images/LINE2_AVERAGE.png" TargetMode="External"/><Relationship Id="rId87" Type="http://schemas.openxmlformats.org/officeDocument/2006/relationships/hyperlink" Target="https://information-visualizations-mturk-images.s3-us-west-1.amazonaws.com/Amazon+S3+Images/PIE2_VALUE.png" TargetMode="External"/><Relationship Id="rId110" Type="http://schemas.openxmlformats.org/officeDocument/2006/relationships/hyperlink" Target="https://information-visualizations-mturk-images.s3-us-west-1.amazonaws.com/Amazon+S3+Images/BAR2_VALUE.png" TargetMode="External"/><Relationship Id="rId348" Type="http://schemas.openxmlformats.org/officeDocument/2006/relationships/hyperlink" Target="https://information-visualizations-mturk-images.s3-us-west-1.amazonaws.com/Amazon+S3+Images/BAR1_VALUE.png" TargetMode="External"/><Relationship Id="rId152" Type="http://schemas.openxmlformats.org/officeDocument/2006/relationships/hyperlink" Target="https://information-visualizations-mturk-images.s3-us-west-1.amazonaws.com/Amazon+S3+Images/BAR2_DOT.png" TargetMode="External"/><Relationship Id="rId194" Type="http://schemas.openxmlformats.org/officeDocument/2006/relationships/hyperlink" Target="https://information-visualizations-mturk-images.s3-us-west-1.amazonaws.com/Amazon+S3+Images/BAR2_DOT.png" TargetMode="External"/><Relationship Id="rId208" Type="http://schemas.openxmlformats.org/officeDocument/2006/relationships/hyperlink" Target="https://information-visualizations-mturk-images.s3-us-west-1.amazonaws.com/Amazon+S3+Images/PIE1_DOT.png" TargetMode="External"/><Relationship Id="rId415" Type="http://schemas.openxmlformats.org/officeDocument/2006/relationships/hyperlink" Target="https://information-visualizations-mturk-images.s3-us-west-1.amazonaws.com/Amazon+S3+Images/BAR1_NONE.png" TargetMode="External"/><Relationship Id="rId457" Type="http://schemas.openxmlformats.org/officeDocument/2006/relationships/hyperlink" Target="https://information-visualizations-mturk-images.s3-us-west-1.amazonaws.com/Amazon+S3+Images/BAR1_VALUE.png" TargetMode="External"/><Relationship Id="rId261" Type="http://schemas.openxmlformats.org/officeDocument/2006/relationships/hyperlink" Target="https://information-visualizations-mturk-images.s3-us-west-1.amazonaws.com/Amazon+S3+Images/PIE1_VALUE.png" TargetMode="External"/><Relationship Id="rId14" Type="http://schemas.openxmlformats.org/officeDocument/2006/relationships/hyperlink" Target="https://information-visualizations-mturk-images.s3-us-west-1.amazonaws.com/Amazon+S3+Images/PIE2_DOT.png" TargetMode="External"/><Relationship Id="rId56" Type="http://schemas.openxmlformats.org/officeDocument/2006/relationships/hyperlink" Target="https://information-visualizations-mturk-images.s3-us-west-1.amazonaws.com/Amazon+S3+Images/PIE2_NONE.png" TargetMode="External"/><Relationship Id="rId317" Type="http://schemas.openxmlformats.org/officeDocument/2006/relationships/hyperlink" Target="https://information-visualizations-mturk-images.s3-us-west-1.amazonaws.com/Amazon+S3+Images/BAR1_DOT.png" TargetMode="External"/><Relationship Id="rId359" Type="http://schemas.openxmlformats.org/officeDocument/2006/relationships/hyperlink" Target="https://information-visualizations-mturk-images.s3-us-west-1.amazonaws.com/Amazon+S3+Images/LINE1_DOT.png" TargetMode="External"/><Relationship Id="rId98" Type="http://schemas.openxmlformats.org/officeDocument/2006/relationships/hyperlink" Target="https://information-visualizations-mturk-images.s3-us-west-1.amazonaws.com/Amazon+S3+Images/LINE2_DOT.png" TargetMode="External"/><Relationship Id="rId121" Type="http://schemas.openxmlformats.org/officeDocument/2006/relationships/hyperlink" Target="https://information-visualizations-mturk-images.s3-us-west-1.amazonaws.com/Amazon+S3+Images/PIE1_NONE.png" TargetMode="External"/><Relationship Id="rId163" Type="http://schemas.openxmlformats.org/officeDocument/2006/relationships/hyperlink" Target="https://information-visualizations-mturk-images.s3-us-west-1.amazonaws.com/Amazon+S3+Images/BAR2_VALUE.png" TargetMode="External"/><Relationship Id="rId219" Type="http://schemas.openxmlformats.org/officeDocument/2006/relationships/hyperlink" Target="https://information-visualizations-mturk-images.s3-us-west-1.amazonaws.com/Amazon+S3+Images/BAR1_NONE.png" TargetMode="External"/><Relationship Id="rId370" Type="http://schemas.openxmlformats.org/officeDocument/2006/relationships/hyperlink" Target="https://information-visualizations-mturk-images.s3-us-west-1.amazonaws.com/Amazon+S3+Images/LINE2_VALUE.png" TargetMode="External"/><Relationship Id="rId426" Type="http://schemas.openxmlformats.org/officeDocument/2006/relationships/hyperlink" Target="https://information-visualizations-mturk-images.s3-us-west-1.amazonaws.com/Amazon+S3+Images/PIE1_LINE.png" TargetMode="External"/><Relationship Id="rId230" Type="http://schemas.openxmlformats.org/officeDocument/2006/relationships/hyperlink" Target="https://information-visualizations-mturk-images.s3-us-west-1.amazonaws.com/Amazon+S3+Images/PIE1_DOT.png" TargetMode="External"/><Relationship Id="rId468" Type="http://schemas.openxmlformats.org/officeDocument/2006/relationships/hyperlink" Target="https://information-visualizations-mturk-images.s3-us-west-1.amazonaws.com/Amazon+S3+Images/LINE2_AVERAGE.png" TargetMode="External"/><Relationship Id="rId25" Type="http://schemas.openxmlformats.org/officeDocument/2006/relationships/hyperlink" Target="https://information-visualizations-mturk-images.s3-us-west-1.amazonaws.com/Amazon+S3+Images/BAR1_AVERAGE.png" TargetMode="External"/><Relationship Id="rId67" Type="http://schemas.openxmlformats.org/officeDocument/2006/relationships/hyperlink" Target="https://information-visualizations-mturk-images.s3-us-west-1.amazonaws.com/Amazon+S3+Images/BAR1_DOT.png" TargetMode="External"/><Relationship Id="rId272" Type="http://schemas.openxmlformats.org/officeDocument/2006/relationships/hyperlink" Target="https://information-visualizations-mturk-images.s3-us-west-1.amazonaws.com/Amazon+S3+Images/LINE2_AVERAGE.png" TargetMode="External"/><Relationship Id="rId328" Type="http://schemas.openxmlformats.org/officeDocument/2006/relationships/hyperlink" Target="https://information-visualizations-mturk-images.s3-us-west-1.amazonaws.com/Amazon+S3+Images/BAR1_NONE.png" TargetMode="External"/><Relationship Id="rId132" Type="http://schemas.openxmlformats.org/officeDocument/2006/relationships/hyperlink" Target="https://information-visualizations-mturk-images.s3-us-west-1.amazonaws.com/Amazon+S3+Images/LINE1_AVERAGE.png" TargetMode="External"/><Relationship Id="rId174" Type="http://schemas.openxmlformats.org/officeDocument/2006/relationships/hyperlink" Target="https://information-visualizations-mturk-images.s3-us-west-1.amazonaws.com/Amazon+S3+Images/LINE2_LINE.png" TargetMode="External"/><Relationship Id="rId381" Type="http://schemas.openxmlformats.org/officeDocument/2006/relationships/hyperlink" Target="https://information-visualizations-mturk-images.s3-us-west-1.amazonaws.com/Amazon+S3+Images/LINE2_DOT.png" TargetMode="External"/><Relationship Id="rId241" Type="http://schemas.openxmlformats.org/officeDocument/2006/relationships/hyperlink" Target="https://information-visualizations-mturk-images.s3-us-west-1.amazonaws.com/Amazon+S3+Images/BAR2_NONE.png" TargetMode="External"/><Relationship Id="rId437" Type="http://schemas.openxmlformats.org/officeDocument/2006/relationships/hyperlink" Target="https://information-visualizations-mturk-images.s3-us-west-1.amazonaws.com/Amazon+S3+Images/LINE2_VALUE.png" TargetMode="External"/><Relationship Id="rId479" Type="http://schemas.openxmlformats.org/officeDocument/2006/relationships/hyperlink" Target="https://information-visualizations-mturk-images.s3-us-west-1.amazonaws.com/Amazon+S3+Images/BAR2_AVERAGE.png" TargetMode="External"/><Relationship Id="rId36" Type="http://schemas.openxmlformats.org/officeDocument/2006/relationships/hyperlink" Target="https://information-visualizations-mturk-images.s3-us-west-1.amazonaws.com/Amazon+S3+Images/PIE2_DOT.png" TargetMode="External"/><Relationship Id="rId283" Type="http://schemas.openxmlformats.org/officeDocument/2006/relationships/hyperlink" Target="https://information-visualizations-mturk-images.s3-us-west-1.amazonaws.com/Amazon+S3+Images/BAR1_LINE.png" TargetMode="External"/><Relationship Id="rId339" Type="http://schemas.openxmlformats.org/officeDocument/2006/relationships/hyperlink" Target="https://information-visualizations-mturk-images.s3-us-west-1.amazonaws.com/Amazon+S3+Images/PIE1_LINE.png" TargetMode="External"/><Relationship Id="rId78" Type="http://schemas.openxmlformats.org/officeDocument/2006/relationships/hyperlink" Target="https://information-visualizations-mturk-images.s3-us-west-1.amazonaws.com/Amazon+S3+Images/LINE1_NONE.png" TargetMode="External"/><Relationship Id="rId101" Type="http://schemas.openxmlformats.org/officeDocument/2006/relationships/hyperlink" Target="https://information-visualizations-mturk-images.s3-us-west-1.amazonaws.com/Amazon+S3+Images/LINE1_NONE.png" TargetMode="External"/><Relationship Id="rId143" Type="http://schemas.openxmlformats.org/officeDocument/2006/relationships/hyperlink" Target="https://information-visualizations-mturk-images.s3-us-west-1.amazonaws.com/Amazon+S3+Images/BAR1_LINE.png" TargetMode="External"/><Relationship Id="rId185" Type="http://schemas.openxmlformats.org/officeDocument/2006/relationships/hyperlink" Target="https://information-visualizations-mturk-images.s3-us-west-1.amazonaws.com/Amazon+S3+Images/PIE1_DOT.png" TargetMode="External"/><Relationship Id="rId350" Type="http://schemas.openxmlformats.org/officeDocument/2006/relationships/hyperlink" Target="https://information-visualizations-mturk-images.s3-us-west-1.amazonaws.com/Amazon+S3+Images/BAR1_LINE.png" TargetMode="External"/><Relationship Id="rId406" Type="http://schemas.openxmlformats.org/officeDocument/2006/relationships/hyperlink" Target="https://information-visualizations-mturk-images.s3-us-west-1.amazonaws.com/Amazon+S3+Images/BAR1_NONE.png" TargetMode="External"/><Relationship Id="rId9" Type="http://schemas.openxmlformats.org/officeDocument/2006/relationships/hyperlink" Target="https://information-visualizations-mturk-images.s3-us-west-1.amazonaws.com/Amazon+S3+Images/BAR1_DOT.png" TargetMode="External"/><Relationship Id="rId210" Type="http://schemas.openxmlformats.org/officeDocument/2006/relationships/hyperlink" Target="https://information-visualizations-mturk-images.s3-us-west-1.amazonaws.com/Amazon+S3+Images/LINE1_DOT.png" TargetMode="External"/><Relationship Id="rId392" Type="http://schemas.openxmlformats.org/officeDocument/2006/relationships/hyperlink" Target="https://information-visualizations-mturk-images.s3-us-west-1.amazonaws.com/Amazon+S3+Images/LINE1_AVERAGE.png" TargetMode="External"/><Relationship Id="rId448" Type="http://schemas.openxmlformats.org/officeDocument/2006/relationships/hyperlink" Target="https://information-visualizations-mturk-images.s3-us-west-1.amazonaws.com/Amazon+S3+Images/BAR1_DOT.png" TargetMode="External"/><Relationship Id="rId252" Type="http://schemas.openxmlformats.org/officeDocument/2006/relationships/hyperlink" Target="https://information-visualizations-mturk-images.s3-us-west-1.amazonaws.com/Amazon+S3+Images/PIE1_VALUE.png" TargetMode="External"/><Relationship Id="rId294" Type="http://schemas.openxmlformats.org/officeDocument/2006/relationships/hyperlink" Target="https://information-visualizations-mturk-images.s3-us-west-1.amazonaws.com/Amazon+S3+Images/LINE1_NONE.png" TargetMode="External"/><Relationship Id="rId308" Type="http://schemas.openxmlformats.org/officeDocument/2006/relationships/hyperlink" Target="https://information-visualizations-mturk-images.s3-us-west-1.amazonaws.com/Amazon+S3+Images/LINE2_AVERAGE.png" TargetMode="External"/><Relationship Id="rId47" Type="http://schemas.openxmlformats.org/officeDocument/2006/relationships/hyperlink" Target="https://information-visualizations-mturk-images.s3-us-west-1.amazonaws.com/Amazon+S3+Images/BAR2_DOT.png" TargetMode="External"/><Relationship Id="rId89" Type="http://schemas.openxmlformats.org/officeDocument/2006/relationships/hyperlink" Target="https://information-visualizations-mturk-images.s3-us-west-1.amazonaws.com/Amazon+S3+Images/LINE2_NONE.png" TargetMode="External"/><Relationship Id="rId112" Type="http://schemas.openxmlformats.org/officeDocument/2006/relationships/hyperlink" Target="https://information-visualizations-mturk-images.s3-us-west-1.amazonaws.com/Amazon+S3+Images/LINE1_LINE.png" TargetMode="External"/><Relationship Id="rId154" Type="http://schemas.openxmlformats.org/officeDocument/2006/relationships/hyperlink" Target="https://information-visualizations-mturk-images.s3-us-west-1.amazonaws.com/Amazon+S3+Images/LINE1_NONE.png" TargetMode="External"/><Relationship Id="rId361" Type="http://schemas.openxmlformats.org/officeDocument/2006/relationships/hyperlink" Target="https://information-visualizations-mturk-images.s3-us-west-1.amazonaws.com/Amazon+S3+Images/BAR1_NONE.png" TargetMode="External"/><Relationship Id="rId196" Type="http://schemas.openxmlformats.org/officeDocument/2006/relationships/hyperlink" Target="https://information-visualizations-mturk-images.s3-us-west-1.amazonaws.com/Amazon+S3+Images/BAR2_NONE.png" TargetMode="External"/><Relationship Id="rId417" Type="http://schemas.openxmlformats.org/officeDocument/2006/relationships/hyperlink" Target="https://information-visualizations-mturk-images.s3-us-west-1.amazonaws.com/Amazon+S3+Images/PIE2_DOT.png" TargetMode="External"/><Relationship Id="rId459" Type="http://schemas.openxmlformats.org/officeDocument/2006/relationships/hyperlink" Target="https://information-visualizations-mturk-images.s3-us-west-1.amazonaws.com/Amazon+S3+Images/LINE1_AVERAGE.png" TargetMode="External"/><Relationship Id="rId16" Type="http://schemas.openxmlformats.org/officeDocument/2006/relationships/hyperlink" Target="https://information-visualizations-mturk-images.s3-us-west-1.amazonaws.com/Amazon+S3+Images/BAR1_AVERAGE.png" TargetMode="External"/><Relationship Id="rId221" Type="http://schemas.openxmlformats.org/officeDocument/2006/relationships/hyperlink" Target="https://information-visualizations-mturk-images.s3-us-west-1.amazonaws.com/Amazon+S3+Images/BAR1_LINE.png" TargetMode="External"/><Relationship Id="rId263" Type="http://schemas.openxmlformats.org/officeDocument/2006/relationships/hyperlink" Target="https://information-visualizations-mturk-images.s3-us-west-1.amazonaws.com/Amazon+S3+Images/PIE1_LINE.png" TargetMode="External"/><Relationship Id="rId319" Type="http://schemas.openxmlformats.org/officeDocument/2006/relationships/hyperlink" Target="https://information-visualizations-mturk-images.s3-us-west-1.amazonaws.com/Amazon+S3+Images/BAR1_NONE.png" TargetMode="External"/><Relationship Id="rId470" Type="http://schemas.openxmlformats.org/officeDocument/2006/relationships/hyperlink" Target="https://information-visualizations-mturk-images.s3-us-west-1.amazonaws.com/Amazon+S3+Images/LINE1_VALUE.png" TargetMode="External"/><Relationship Id="rId58" Type="http://schemas.openxmlformats.org/officeDocument/2006/relationships/hyperlink" Target="https://information-visualizations-mturk-images.s3-us-west-1.amazonaws.com/Amazon+S3+Images/BAR1_DOT.png" TargetMode="External"/><Relationship Id="rId123" Type="http://schemas.openxmlformats.org/officeDocument/2006/relationships/hyperlink" Target="https://information-visualizations-mturk-images.s3-us-west-1.amazonaws.com/Amazon+S3+Images/LINE1_LINE.png" TargetMode="External"/><Relationship Id="rId330" Type="http://schemas.openxmlformats.org/officeDocument/2006/relationships/hyperlink" Target="https://information-visualizations-mturk-images.s3-us-west-1.amazonaws.com/Amazon+S3+Images/PIE1_VALUE.png" TargetMode="External"/><Relationship Id="rId165" Type="http://schemas.openxmlformats.org/officeDocument/2006/relationships/hyperlink" Target="https://information-visualizations-mturk-images.s3-us-west-1.amazonaws.com/Amazon+S3+Images/LINE2_AVERAGE.png" TargetMode="External"/><Relationship Id="rId372" Type="http://schemas.openxmlformats.org/officeDocument/2006/relationships/hyperlink" Target="https://information-visualizations-mturk-images.s3-us-west-1.amazonaws.com/Amazon+S3+Images/LINE2_NONE.png" TargetMode="External"/><Relationship Id="rId428" Type="http://schemas.openxmlformats.org/officeDocument/2006/relationships/hyperlink" Target="https://information-visualizations-mturk-images.s3-us-west-1.amazonaws.com/Amazon+S3+Images/BAR2_VALUE.png" TargetMode="External"/><Relationship Id="rId232" Type="http://schemas.openxmlformats.org/officeDocument/2006/relationships/hyperlink" Target="https://information-visualizations-mturk-images.s3-us-west-1.amazonaws.com/Amazon+S3+Images/LINE2_NONE.png" TargetMode="External"/><Relationship Id="rId274" Type="http://schemas.openxmlformats.org/officeDocument/2006/relationships/hyperlink" Target="https://information-visualizations-mturk-images.s3-us-west-1.amazonaws.com/Amazon+S3+Images/BAR1_NONE.png" TargetMode="External"/><Relationship Id="rId481" Type="http://schemas.openxmlformats.org/officeDocument/2006/relationships/hyperlink" Target="https://information-visualizations-mturk-images.s3-us-west-1.amazonaws.com/Amazon+S3+Images/BAR1_DOT.png" TargetMode="External"/><Relationship Id="rId27" Type="http://schemas.openxmlformats.org/officeDocument/2006/relationships/hyperlink" Target="https://information-visualizations-mturk-images.s3-us-west-1.amazonaws.com/Amazon+S3+Images/PIE2_NONE.png" TargetMode="External"/><Relationship Id="rId69" Type="http://schemas.openxmlformats.org/officeDocument/2006/relationships/hyperlink" Target="https://information-visualizations-mturk-images.s3-us-west-1.amazonaws.com/Amazon+S3+Images/LINE1_DOT.png" TargetMode="External"/><Relationship Id="rId134" Type="http://schemas.openxmlformats.org/officeDocument/2006/relationships/hyperlink" Target="https://information-visualizations-mturk-images.s3-us-west-1.amazonaws.com/Amazon+S3+Images/BAR1_AVERAGE.png" TargetMode="External"/><Relationship Id="rId80" Type="http://schemas.openxmlformats.org/officeDocument/2006/relationships/hyperlink" Target="https://information-visualizations-mturk-images.s3-us-west-1.amazonaws.com/Amazon+S3+Images/LINE1_NONE.png" TargetMode="External"/><Relationship Id="rId176" Type="http://schemas.openxmlformats.org/officeDocument/2006/relationships/hyperlink" Target="https://information-visualizations-mturk-images.s3-us-west-1.amazonaws.com/Amazon+S3+Images/LINE2_DOT.png" TargetMode="External"/><Relationship Id="rId341" Type="http://schemas.openxmlformats.org/officeDocument/2006/relationships/hyperlink" Target="https://information-visualizations-mturk-images.s3-us-west-1.amazonaws.com/Amazon+S3+Images/LINE2_VALUE.png" TargetMode="External"/><Relationship Id="rId383" Type="http://schemas.openxmlformats.org/officeDocument/2006/relationships/hyperlink" Target="https://information-visualizations-mturk-images.s3-us-west-1.amazonaws.com/Amazon+S3+Images/BAR2_LINE.png" TargetMode="External"/><Relationship Id="rId439" Type="http://schemas.openxmlformats.org/officeDocument/2006/relationships/hyperlink" Target="https://information-visualizations-mturk-images.s3-us-west-1.amazonaws.com/Amazon+S3+Images/BAR1_NONE.png" TargetMode="External"/><Relationship Id="rId201" Type="http://schemas.openxmlformats.org/officeDocument/2006/relationships/hyperlink" Target="https://information-visualizations-mturk-images.s3-us-west-1.amazonaws.com/Amazon+S3+Images/BAR2_AVERAGE.png" TargetMode="External"/><Relationship Id="rId243" Type="http://schemas.openxmlformats.org/officeDocument/2006/relationships/hyperlink" Target="https://information-visualizations-mturk-images.s3-us-west-1.amazonaws.com/Amazon+S3+Images/BAR1_NONE.png" TargetMode="External"/><Relationship Id="rId285" Type="http://schemas.openxmlformats.org/officeDocument/2006/relationships/hyperlink" Target="https://information-visualizations-mturk-images.s3-us-west-1.amazonaws.com/Amazon+S3+Images/LINE1_DOT.png" TargetMode="External"/><Relationship Id="rId450" Type="http://schemas.openxmlformats.org/officeDocument/2006/relationships/hyperlink" Target="https://information-visualizations-mturk-images.s3-us-west-1.amazonaws.com/Amazon+S3+Images/BAR2_DOT.png" TargetMode="External"/><Relationship Id="rId38" Type="http://schemas.openxmlformats.org/officeDocument/2006/relationships/hyperlink" Target="https://information-visualizations-mturk-images.s3-us-west-1.amazonaws.com/Amazon+S3+Images/BAR2_NONE.png" TargetMode="External"/><Relationship Id="rId103" Type="http://schemas.openxmlformats.org/officeDocument/2006/relationships/hyperlink" Target="https://information-visualizations-mturk-images.s3-us-west-1.amazonaws.com/Amazon+S3+Images/BAR1_AVERAGE.png" TargetMode="External"/><Relationship Id="rId310" Type="http://schemas.openxmlformats.org/officeDocument/2006/relationships/hyperlink" Target="https://information-visualizations-mturk-images.s3-us-west-1.amazonaws.com/Amazon+S3+Images/LINE2_LINE.png" TargetMode="External"/><Relationship Id="rId91" Type="http://schemas.openxmlformats.org/officeDocument/2006/relationships/hyperlink" Target="https://information-visualizations-mturk-images.s3-us-west-1.amazonaws.com/Amazon+S3+Images/BAR1_AVERAGE.png" TargetMode="External"/><Relationship Id="rId145" Type="http://schemas.openxmlformats.org/officeDocument/2006/relationships/hyperlink" Target="https://information-visualizations-mturk-images.s3-us-west-1.amazonaws.com/Amazon+S3+Images/LINE2_LINE.png" TargetMode="External"/><Relationship Id="rId187" Type="http://schemas.openxmlformats.org/officeDocument/2006/relationships/hyperlink" Target="https://information-visualizations-mturk-images.s3-us-west-1.amazonaws.com/Amazon+S3+Images/BAR1_LINE.png" TargetMode="External"/><Relationship Id="rId352" Type="http://schemas.openxmlformats.org/officeDocument/2006/relationships/hyperlink" Target="https://information-visualizations-mturk-images.s3-us-west-1.amazonaws.com/Amazon+S3+Images/PIE2_LINE.png" TargetMode="External"/><Relationship Id="rId394" Type="http://schemas.openxmlformats.org/officeDocument/2006/relationships/hyperlink" Target="https://information-visualizations-mturk-images.s3-us-west-1.amazonaws.com/Amazon+S3+Images/PIE2_VALUE.png" TargetMode="External"/><Relationship Id="rId408" Type="http://schemas.openxmlformats.org/officeDocument/2006/relationships/hyperlink" Target="https://information-visualizations-mturk-images.s3-us-west-1.amazonaws.com/Amazon+S3+Images/BAR2_DOT.png" TargetMode="External"/><Relationship Id="rId212" Type="http://schemas.openxmlformats.org/officeDocument/2006/relationships/hyperlink" Target="https://information-visualizations-mturk-images.s3-us-west-1.amazonaws.com/Amazon+S3+Images/LINE2_LINE.png" TargetMode="External"/><Relationship Id="rId254" Type="http://schemas.openxmlformats.org/officeDocument/2006/relationships/hyperlink" Target="https://information-visualizations-mturk-images.s3-us-west-1.amazonaws.com/Amazon+S3+Images/BAR1_DOT.png" TargetMode="External"/><Relationship Id="rId49" Type="http://schemas.openxmlformats.org/officeDocument/2006/relationships/hyperlink" Target="https://information-visualizations-mturk-images.s3-us-west-1.amazonaws.com/Amazon+S3+Images/BAR2_LINE.png" TargetMode="External"/><Relationship Id="rId114" Type="http://schemas.openxmlformats.org/officeDocument/2006/relationships/hyperlink" Target="https://information-visualizations-mturk-images.s3-us-west-1.amazonaws.com/Amazon+S3+Images/BAR1_LINE.png" TargetMode="External"/><Relationship Id="rId296" Type="http://schemas.openxmlformats.org/officeDocument/2006/relationships/hyperlink" Target="https://information-visualizations-mturk-images.s3-us-west-1.amazonaws.com/Amazon+S3+Images/LINE2_NONE.png" TargetMode="External"/><Relationship Id="rId461" Type="http://schemas.openxmlformats.org/officeDocument/2006/relationships/hyperlink" Target="https://information-visualizations-mturk-images.s3-us-west-1.amazonaws.com/Amazon+S3+Images/PIE2_LINE.png" TargetMode="External"/><Relationship Id="rId60" Type="http://schemas.openxmlformats.org/officeDocument/2006/relationships/hyperlink" Target="https://information-visualizations-mturk-images.s3-us-west-1.amazonaws.com/Amazon+S3+Images/LINE1_AVERAGE.png" TargetMode="External"/><Relationship Id="rId156" Type="http://schemas.openxmlformats.org/officeDocument/2006/relationships/hyperlink" Target="https://information-visualizations-mturk-images.s3-us-west-1.amazonaws.com/Amazon+S3+Images/BAR1_VALUE.png" TargetMode="External"/><Relationship Id="rId198" Type="http://schemas.openxmlformats.org/officeDocument/2006/relationships/hyperlink" Target="https://information-visualizations-mturk-images.s3-us-west-1.amazonaws.com/Amazon+S3+Images/BAR1_DOT.png" TargetMode="External"/><Relationship Id="rId321" Type="http://schemas.openxmlformats.org/officeDocument/2006/relationships/hyperlink" Target="https://information-visualizations-mturk-images.s3-us-west-1.amazonaws.com/Amazon+S3+Images/BAR2_NONE.png" TargetMode="External"/><Relationship Id="rId363" Type="http://schemas.openxmlformats.org/officeDocument/2006/relationships/hyperlink" Target="https://information-visualizations-mturk-images.s3-us-west-1.amazonaws.com/Amazon+S3+Images/LINE1_AVERAGE.png" TargetMode="External"/><Relationship Id="rId419" Type="http://schemas.openxmlformats.org/officeDocument/2006/relationships/hyperlink" Target="https://information-visualizations-mturk-images.s3-us-west-1.amazonaws.com/Amazon+S3+Images/BAR1_VALUE.png" TargetMode="External"/><Relationship Id="rId223" Type="http://schemas.openxmlformats.org/officeDocument/2006/relationships/hyperlink" Target="https://information-visualizations-mturk-images.s3-us-west-1.amazonaws.com/Amazon+S3+Images/PIE2_LINE.png" TargetMode="External"/><Relationship Id="rId430" Type="http://schemas.openxmlformats.org/officeDocument/2006/relationships/hyperlink" Target="https://information-visualizations-mturk-images.s3-us-west-1.amazonaws.com/Amazon+S3+Images/BAR2_NONE.png" TargetMode="External"/><Relationship Id="rId18" Type="http://schemas.openxmlformats.org/officeDocument/2006/relationships/hyperlink" Target="https://information-visualizations-mturk-images.s3-us-west-1.amazonaws.com/Amazon+S3+Images/LINE1_LINE.png" TargetMode="External"/><Relationship Id="rId265" Type="http://schemas.openxmlformats.org/officeDocument/2006/relationships/hyperlink" Target="https://information-visualizations-mturk-images.s3-us-west-1.amazonaws.com/Amazon+S3+Images/PIE1_LINE.png" TargetMode="External"/><Relationship Id="rId472" Type="http://schemas.openxmlformats.org/officeDocument/2006/relationships/hyperlink" Target="https://information-visualizations-mturk-images.s3-us-west-1.amazonaws.com/Amazon+S3+Images/LINE1_VALUE.png" TargetMode="External"/><Relationship Id="rId125" Type="http://schemas.openxmlformats.org/officeDocument/2006/relationships/hyperlink" Target="https://information-visualizations-mturk-images.s3-us-west-1.amazonaws.com/Amazon+S3+Images/LINE1_VALUE.png" TargetMode="External"/><Relationship Id="rId167" Type="http://schemas.openxmlformats.org/officeDocument/2006/relationships/hyperlink" Target="https://information-visualizations-mturk-images.s3-us-west-1.amazonaws.com/Amazon+S3+Images/LINE2_VALUE.png" TargetMode="External"/><Relationship Id="rId332" Type="http://schemas.openxmlformats.org/officeDocument/2006/relationships/hyperlink" Target="https://information-visualizations-mturk-images.s3-us-west-1.amazonaws.com/Amazon+S3+Images/LINE2_LINE.png" TargetMode="External"/><Relationship Id="rId374" Type="http://schemas.openxmlformats.org/officeDocument/2006/relationships/hyperlink" Target="https://information-visualizations-mturk-images.s3-us-west-1.amazonaws.com/Amazon+S3+Images/LINE1_LINE.png" TargetMode="External"/><Relationship Id="rId71" Type="http://schemas.openxmlformats.org/officeDocument/2006/relationships/hyperlink" Target="https://information-visualizations-mturk-images.s3-us-west-1.amazonaws.com/Amazon+S3+Images/LINE2_DOT.png" TargetMode="External"/><Relationship Id="rId234" Type="http://schemas.openxmlformats.org/officeDocument/2006/relationships/hyperlink" Target="https://information-visualizations-mturk-images.s3-us-west-1.amazonaws.com/Amazon+S3+Images/PIE2_NONE.png" TargetMode="External"/><Relationship Id="rId2" Type="http://schemas.openxmlformats.org/officeDocument/2006/relationships/hyperlink" Target="https://information-visualizations-mturk-images.s3-us-west-1.amazonaws.com/Amazon+S3+Images/LINE1_VALUE.png" TargetMode="External"/><Relationship Id="rId29" Type="http://schemas.openxmlformats.org/officeDocument/2006/relationships/hyperlink" Target="https://information-visualizations-mturk-images.s3-us-west-1.amazonaws.com/Amazon+S3+Images/BAR2_DOT.png" TargetMode="External"/><Relationship Id="rId276" Type="http://schemas.openxmlformats.org/officeDocument/2006/relationships/hyperlink" Target="https://information-visualizations-mturk-images.s3-us-west-1.amazonaws.com/Amazon+S3+Images/BAR2_AVERAGE.png" TargetMode="External"/><Relationship Id="rId441" Type="http://schemas.openxmlformats.org/officeDocument/2006/relationships/hyperlink" Target="https://information-visualizations-mturk-images.s3-us-west-1.amazonaws.com/Amazon+S3+Images/LINE1_NONE.png" TargetMode="External"/><Relationship Id="rId483" Type="http://schemas.openxmlformats.org/officeDocument/2006/relationships/hyperlink" Target="https://information-visualizations-mturk-images.s3-us-west-1.amazonaws.com/Amazon+S3+Images/BAR1_AVERAGE.png" TargetMode="External"/><Relationship Id="rId40" Type="http://schemas.openxmlformats.org/officeDocument/2006/relationships/hyperlink" Target="https://information-visualizations-mturk-images.s3-us-west-1.amazonaws.com/Amazon+S3+Images/BAR1_VALUE.png" TargetMode="External"/><Relationship Id="rId136" Type="http://schemas.openxmlformats.org/officeDocument/2006/relationships/hyperlink" Target="https://information-visualizations-mturk-images.s3-us-west-1.amazonaws.com/Amazon+S3+Images/PIE1_DOT.png" TargetMode="External"/><Relationship Id="rId178" Type="http://schemas.openxmlformats.org/officeDocument/2006/relationships/hyperlink" Target="https://information-visualizations-mturk-images.s3-us-west-1.amazonaws.com/Amazon+S3+Images/LINE1_AVERAGE.png" TargetMode="External"/><Relationship Id="rId301" Type="http://schemas.openxmlformats.org/officeDocument/2006/relationships/hyperlink" Target="https://information-visualizations-mturk-images.s3-us-west-1.amazonaws.com/Amazon+S3+Images/LINE2_NONE.png" TargetMode="External"/><Relationship Id="rId343" Type="http://schemas.openxmlformats.org/officeDocument/2006/relationships/hyperlink" Target="https://information-visualizations-mturk-images.s3-us-west-1.amazonaws.com/Amazon+S3+Images/BAR1_LINE.png" TargetMode="External"/><Relationship Id="rId82" Type="http://schemas.openxmlformats.org/officeDocument/2006/relationships/hyperlink" Target="https://information-visualizations-mturk-images.s3-us-west-1.amazonaws.com/Amazon+S3+Images/PIE1_DOT.png" TargetMode="External"/><Relationship Id="rId203" Type="http://schemas.openxmlformats.org/officeDocument/2006/relationships/hyperlink" Target="https://information-visualizations-mturk-images.s3-us-west-1.amazonaws.com/Amazon+S3+Images/PIE1_LINE.png" TargetMode="External"/><Relationship Id="rId385" Type="http://schemas.openxmlformats.org/officeDocument/2006/relationships/hyperlink" Target="https://information-visualizations-mturk-images.s3-us-west-1.amazonaws.com/Amazon+S3+Images/LINE1_LINE.png" TargetMode="External"/><Relationship Id="rId245" Type="http://schemas.openxmlformats.org/officeDocument/2006/relationships/hyperlink" Target="https://information-visualizations-mturk-images.s3-us-west-1.amazonaws.com/Amazon+S3+Images/PIE2_VALUE.png" TargetMode="External"/><Relationship Id="rId287" Type="http://schemas.openxmlformats.org/officeDocument/2006/relationships/hyperlink" Target="https://information-visualizations-mturk-images.s3-us-west-1.amazonaws.com/Amazon+S3+Images/BAR1_VALUE.png" TargetMode="External"/><Relationship Id="rId410" Type="http://schemas.openxmlformats.org/officeDocument/2006/relationships/hyperlink" Target="https://information-visualizations-mturk-images.s3-us-west-1.amazonaws.com/Amazon+S3+Images/BAR2_AVERAGE.png" TargetMode="External"/><Relationship Id="rId452" Type="http://schemas.openxmlformats.org/officeDocument/2006/relationships/hyperlink" Target="https://information-visualizations-mturk-images.s3-us-west-1.amazonaws.com/Amazon+S3+Images/LINE1_NONE.png" TargetMode="External"/><Relationship Id="rId105" Type="http://schemas.openxmlformats.org/officeDocument/2006/relationships/hyperlink" Target="https://information-visualizations-mturk-images.s3-us-west-1.amazonaws.com/Amazon+S3+Images/PIE2_VALUE.png" TargetMode="External"/><Relationship Id="rId147" Type="http://schemas.openxmlformats.org/officeDocument/2006/relationships/hyperlink" Target="https://information-visualizations-mturk-images.s3-us-west-1.amazonaws.com/Amazon+S3+Images/LINE2_AVERAGE.png" TargetMode="External"/><Relationship Id="rId312" Type="http://schemas.openxmlformats.org/officeDocument/2006/relationships/hyperlink" Target="https://information-visualizations-mturk-images.s3-us-west-1.amazonaws.com/Amazon+S3+Images/BAR2_LINE.png" TargetMode="External"/><Relationship Id="rId354" Type="http://schemas.openxmlformats.org/officeDocument/2006/relationships/hyperlink" Target="https://information-visualizations-mturk-images.s3-us-west-1.amazonaws.com/Amazon+S3+Images/BAR2_LINE.png" TargetMode="External"/><Relationship Id="rId51" Type="http://schemas.openxmlformats.org/officeDocument/2006/relationships/hyperlink" Target="https://information-visualizations-mturk-images.s3-us-west-1.amazonaws.com/Amazon+S3+Images/BAR2_NONE.png" TargetMode="External"/><Relationship Id="rId93" Type="http://schemas.openxmlformats.org/officeDocument/2006/relationships/hyperlink" Target="https://information-visualizations-mturk-images.s3-us-west-1.amazonaws.com/Amazon+S3+Images/LINE1_DOT.png" TargetMode="External"/><Relationship Id="rId189" Type="http://schemas.openxmlformats.org/officeDocument/2006/relationships/hyperlink" Target="https://information-visualizations-mturk-images.s3-us-west-1.amazonaws.com/Amazon+S3+Images/LINE1_LINE.png" TargetMode="External"/><Relationship Id="rId396" Type="http://schemas.openxmlformats.org/officeDocument/2006/relationships/hyperlink" Target="https://information-visualizations-mturk-images.s3-us-west-1.amazonaws.com/Amazon+S3+Images/BAR2_VALUE.png" TargetMode="External"/><Relationship Id="rId3" Type="http://schemas.openxmlformats.org/officeDocument/2006/relationships/hyperlink" Target="https://information-visualizations-mturk-images.s3-us-west-1.amazonaws.com/Amazon+S3+Images/LINE2_LINE.png" TargetMode="External"/><Relationship Id="rId214" Type="http://schemas.openxmlformats.org/officeDocument/2006/relationships/hyperlink" Target="https://information-visualizations-mturk-images.s3-us-west-1.amazonaws.com/Amazon+S3+Images/BAR2_AVERAGE.png" TargetMode="External"/><Relationship Id="rId235" Type="http://schemas.openxmlformats.org/officeDocument/2006/relationships/hyperlink" Target="https://information-visualizations-mturk-images.s3-us-west-1.amazonaws.com/Amazon+S3+Images/PIE1_VALUE.png" TargetMode="External"/><Relationship Id="rId256" Type="http://schemas.openxmlformats.org/officeDocument/2006/relationships/hyperlink" Target="https://information-visualizations-mturk-images.s3-us-west-1.amazonaws.com/Amazon+S3+Images/PIE2_LINE.png" TargetMode="External"/><Relationship Id="rId277" Type="http://schemas.openxmlformats.org/officeDocument/2006/relationships/hyperlink" Target="https://information-visualizations-mturk-images.s3-us-west-1.amazonaws.com/Amazon+S3+Images/BAR2_AVERAGE.png" TargetMode="External"/><Relationship Id="rId298" Type="http://schemas.openxmlformats.org/officeDocument/2006/relationships/hyperlink" Target="https://information-visualizations-mturk-images.s3-us-west-1.amazonaws.com/Amazon+S3+Images/BAR2_LINE.png" TargetMode="External"/><Relationship Id="rId400" Type="http://schemas.openxmlformats.org/officeDocument/2006/relationships/hyperlink" Target="https://information-visualizations-mturk-images.s3-us-west-1.amazonaws.com/Amazon+S3+Images/BAR2_VALUE.png" TargetMode="External"/><Relationship Id="rId421" Type="http://schemas.openxmlformats.org/officeDocument/2006/relationships/hyperlink" Target="https://information-visualizations-mturk-images.s3-us-west-1.amazonaws.com/Amazon+S3+Images/LINE2_VALUE.png" TargetMode="External"/><Relationship Id="rId442" Type="http://schemas.openxmlformats.org/officeDocument/2006/relationships/hyperlink" Target="https://information-visualizations-mturk-images.s3-us-west-1.amazonaws.com/Amazon+S3+Images/PIE2_LINE.png" TargetMode="External"/><Relationship Id="rId463" Type="http://schemas.openxmlformats.org/officeDocument/2006/relationships/hyperlink" Target="https://information-visualizations-mturk-images.s3-us-west-1.amazonaws.com/Amazon+S3+Images/LINE1_VALUE.png" TargetMode="External"/><Relationship Id="rId116" Type="http://schemas.openxmlformats.org/officeDocument/2006/relationships/hyperlink" Target="https://information-visualizations-mturk-images.s3-us-west-1.amazonaws.com/Amazon+S3+Images/PIE2_NONE.png" TargetMode="External"/><Relationship Id="rId137" Type="http://schemas.openxmlformats.org/officeDocument/2006/relationships/hyperlink" Target="https://information-visualizations-mturk-images.s3-us-west-1.amazonaws.com/Amazon+S3+Images/BAR1_VALUE.png" TargetMode="External"/><Relationship Id="rId158" Type="http://schemas.openxmlformats.org/officeDocument/2006/relationships/hyperlink" Target="https://information-visualizations-mturk-images.s3-us-west-1.amazonaws.com/Amazon+S3+Images/BAR2_NONE.png" TargetMode="External"/><Relationship Id="rId302" Type="http://schemas.openxmlformats.org/officeDocument/2006/relationships/hyperlink" Target="https://information-visualizations-mturk-images.s3-us-west-1.amazonaws.com/Amazon+S3+Images/BAR2_DOT.png" TargetMode="External"/><Relationship Id="rId323" Type="http://schemas.openxmlformats.org/officeDocument/2006/relationships/hyperlink" Target="https://information-visualizations-mturk-images.s3-us-west-1.amazonaws.com/Amazon+S3+Images/BAR2_NONE.png" TargetMode="External"/><Relationship Id="rId344" Type="http://schemas.openxmlformats.org/officeDocument/2006/relationships/hyperlink" Target="https://information-visualizations-mturk-images.s3-us-west-1.amazonaws.com/Amazon+S3+Images/BAR1_DOT.png" TargetMode="External"/><Relationship Id="rId20" Type="http://schemas.openxmlformats.org/officeDocument/2006/relationships/hyperlink" Target="https://information-visualizations-mturk-images.s3-us-west-1.amazonaws.com/Amazon+S3+Images/BAR2_AVERAGE.png" TargetMode="External"/><Relationship Id="rId41" Type="http://schemas.openxmlformats.org/officeDocument/2006/relationships/hyperlink" Target="https://information-visualizations-mturk-images.s3-us-west-1.amazonaws.com/Amazon+S3+Images/PIE2_NONE.png" TargetMode="External"/><Relationship Id="rId62" Type="http://schemas.openxmlformats.org/officeDocument/2006/relationships/hyperlink" Target="https://information-visualizations-mturk-images.s3-us-west-1.amazonaws.com/Amazon+S3+Images/LINE2_VALUE.png" TargetMode="External"/><Relationship Id="rId83" Type="http://schemas.openxmlformats.org/officeDocument/2006/relationships/hyperlink" Target="https://information-visualizations-mturk-images.s3-us-west-1.amazonaws.com/Amazon+S3+Images/BAR2_AVERAGE.png" TargetMode="External"/><Relationship Id="rId179" Type="http://schemas.openxmlformats.org/officeDocument/2006/relationships/hyperlink" Target="https://information-visualizations-mturk-images.s3-us-west-1.amazonaws.com/Amazon+S3+Images/LINE2_NONE.png" TargetMode="External"/><Relationship Id="rId365" Type="http://schemas.openxmlformats.org/officeDocument/2006/relationships/hyperlink" Target="https://information-visualizations-mturk-images.s3-us-west-1.amazonaws.com/Amazon+S3+Images/PIE2_LINE.png" TargetMode="External"/><Relationship Id="rId386" Type="http://schemas.openxmlformats.org/officeDocument/2006/relationships/hyperlink" Target="https://information-visualizations-mturk-images.s3-us-west-1.amazonaws.com/Amazon+S3+Images/BAR1_DOT.png" TargetMode="External"/><Relationship Id="rId190" Type="http://schemas.openxmlformats.org/officeDocument/2006/relationships/hyperlink" Target="https://information-visualizations-mturk-images.s3-us-west-1.amazonaws.com/Amazon+S3+Images/LINE2_AVERAGE.png" TargetMode="External"/><Relationship Id="rId204" Type="http://schemas.openxmlformats.org/officeDocument/2006/relationships/hyperlink" Target="https://information-visualizations-mturk-images.s3-us-west-1.amazonaws.com/Amazon+S3+Images/LINE1_LINE.png" TargetMode="External"/><Relationship Id="rId225" Type="http://schemas.openxmlformats.org/officeDocument/2006/relationships/hyperlink" Target="https://information-visualizations-mturk-images.s3-us-west-1.amazonaws.com/Amazon+S3+Images/LINE2_VALUE.png" TargetMode="External"/><Relationship Id="rId246" Type="http://schemas.openxmlformats.org/officeDocument/2006/relationships/hyperlink" Target="https://information-visualizations-mturk-images.s3-us-west-1.amazonaws.com/Amazon+S3+Images/BAR2_AVERAGE.png" TargetMode="External"/><Relationship Id="rId267" Type="http://schemas.openxmlformats.org/officeDocument/2006/relationships/hyperlink" Target="https://information-visualizations-mturk-images.s3-us-west-1.amazonaws.com/Amazon+S3+Images/BAR1_LINE.png" TargetMode="External"/><Relationship Id="rId288" Type="http://schemas.openxmlformats.org/officeDocument/2006/relationships/hyperlink" Target="https://information-visualizations-mturk-images.s3-us-west-1.amazonaws.com/Amazon+S3+Images/LINE2_DOT.png" TargetMode="External"/><Relationship Id="rId411" Type="http://schemas.openxmlformats.org/officeDocument/2006/relationships/hyperlink" Target="https://information-visualizations-mturk-images.s3-us-west-1.amazonaws.com/Amazon+S3+Images/LINE2_VALUE.png" TargetMode="External"/><Relationship Id="rId432" Type="http://schemas.openxmlformats.org/officeDocument/2006/relationships/hyperlink" Target="https://information-visualizations-mturk-images.s3-us-west-1.amazonaws.com/Amazon+S3+Images/LINE2_NONE.png" TargetMode="External"/><Relationship Id="rId453" Type="http://schemas.openxmlformats.org/officeDocument/2006/relationships/hyperlink" Target="https://information-visualizations-mturk-images.s3-us-west-1.amazonaws.com/Amazon+S3+Images/PIE1_VALUE.png" TargetMode="External"/><Relationship Id="rId474" Type="http://schemas.openxmlformats.org/officeDocument/2006/relationships/hyperlink" Target="https://information-visualizations-mturk-images.s3-us-west-1.amazonaws.com/Amazon+S3+Images/BAR2_DOT.png" TargetMode="External"/><Relationship Id="rId106" Type="http://schemas.openxmlformats.org/officeDocument/2006/relationships/hyperlink" Target="https://information-visualizations-mturk-images.s3-us-west-1.amazonaws.com/Amazon+S3+Images/PIE2_VALUE.png" TargetMode="External"/><Relationship Id="rId127" Type="http://schemas.openxmlformats.org/officeDocument/2006/relationships/hyperlink" Target="https://information-visualizations-mturk-images.s3-us-west-1.amazonaws.com/Amazon+S3+Images/BAR2_AVERAGE.png" TargetMode="External"/><Relationship Id="rId313" Type="http://schemas.openxmlformats.org/officeDocument/2006/relationships/hyperlink" Target="https://information-visualizations-mturk-images.s3-us-west-1.amazonaws.com/Amazon+S3+Images/LINE1_DOT.png" TargetMode="External"/><Relationship Id="rId10" Type="http://schemas.openxmlformats.org/officeDocument/2006/relationships/hyperlink" Target="https://information-visualizations-mturk-images.s3-us-west-1.amazonaws.com/Amazon+S3+Images/LINE2_AVERAGE.png" TargetMode="External"/><Relationship Id="rId31" Type="http://schemas.openxmlformats.org/officeDocument/2006/relationships/hyperlink" Target="https://information-visualizations-mturk-images.s3-us-west-1.amazonaws.com/Amazon+S3+Images/LINE1_NONE.png" TargetMode="External"/><Relationship Id="rId52" Type="http://schemas.openxmlformats.org/officeDocument/2006/relationships/hyperlink" Target="https://information-visualizations-mturk-images.s3-us-west-1.amazonaws.com/Amazon+S3+Images/BAR1_LINE.png" TargetMode="External"/><Relationship Id="rId73" Type="http://schemas.openxmlformats.org/officeDocument/2006/relationships/hyperlink" Target="https://information-visualizations-mturk-images.s3-us-west-1.amazonaws.com/Amazon+S3+Images/PIE2_LINE.png" TargetMode="External"/><Relationship Id="rId94" Type="http://schemas.openxmlformats.org/officeDocument/2006/relationships/hyperlink" Target="https://information-visualizations-mturk-images.s3-us-west-1.amazonaws.com/Amazon+S3+Images/BAR1_AVERAGE.png" TargetMode="External"/><Relationship Id="rId148" Type="http://schemas.openxmlformats.org/officeDocument/2006/relationships/hyperlink" Target="https://information-visualizations-mturk-images.s3-us-west-1.amazonaws.com/Amazon+S3+Images/PIE2_DOT.png" TargetMode="External"/><Relationship Id="rId169" Type="http://schemas.openxmlformats.org/officeDocument/2006/relationships/hyperlink" Target="https://information-visualizations-mturk-images.s3-us-west-1.amazonaws.com/Amazon+S3+Images/LINE2_NONE.png" TargetMode="External"/><Relationship Id="rId334" Type="http://schemas.openxmlformats.org/officeDocument/2006/relationships/hyperlink" Target="https://information-visualizations-mturk-images.s3-us-west-1.amazonaws.com/Amazon+S3+Images/BAR1_VALUE.png" TargetMode="External"/><Relationship Id="rId355" Type="http://schemas.openxmlformats.org/officeDocument/2006/relationships/hyperlink" Target="https://information-visualizations-mturk-images.s3-us-west-1.amazonaws.com/Amazon+S3+Images/LINE2_LINE.png" TargetMode="External"/><Relationship Id="rId376" Type="http://schemas.openxmlformats.org/officeDocument/2006/relationships/hyperlink" Target="https://information-visualizations-mturk-images.s3-us-west-1.amazonaws.com/Amazon+S3+Images/PIE1_NONE.png" TargetMode="External"/><Relationship Id="rId397" Type="http://schemas.openxmlformats.org/officeDocument/2006/relationships/hyperlink" Target="https://information-visualizations-mturk-images.s3-us-west-1.amazonaws.com/Amazon+S3+Images/BAR1_LINE.png" TargetMode="External"/><Relationship Id="rId4" Type="http://schemas.openxmlformats.org/officeDocument/2006/relationships/hyperlink" Target="https://information-visualizations-mturk-images.s3-us-west-1.amazonaws.com/Amazon+S3+Images/LINE1_DOT.png" TargetMode="External"/><Relationship Id="rId180" Type="http://schemas.openxmlformats.org/officeDocument/2006/relationships/hyperlink" Target="https://information-visualizations-mturk-images.s3-us-west-1.amazonaws.com/Amazon+S3+Images/LINE1_VALUE.png" TargetMode="External"/><Relationship Id="rId215" Type="http://schemas.openxmlformats.org/officeDocument/2006/relationships/hyperlink" Target="https://information-visualizations-mturk-images.s3-us-west-1.amazonaws.com/Amazon+S3+Images/LINE1_NONE.png" TargetMode="External"/><Relationship Id="rId236" Type="http://schemas.openxmlformats.org/officeDocument/2006/relationships/hyperlink" Target="https://information-visualizations-mturk-images.s3-us-west-1.amazonaws.com/Amazon+S3+Images/LINE2_NONE.png" TargetMode="External"/><Relationship Id="rId257" Type="http://schemas.openxmlformats.org/officeDocument/2006/relationships/hyperlink" Target="https://information-visualizations-mturk-images.s3-us-west-1.amazonaws.com/Amazon+S3+Images/PIE1_LINE.png" TargetMode="External"/><Relationship Id="rId278" Type="http://schemas.openxmlformats.org/officeDocument/2006/relationships/hyperlink" Target="https://information-visualizations-mturk-images.s3-us-west-1.amazonaws.com/Amazon+S3+Images/BAR1_LINE.png" TargetMode="External"/><Relationship Id="rId401" Type="http://schemas.openxmlformats.org/officeDocument/2006/relationships/hyperlink" Target="https://information-visualizations-mturk-images.s3-us-west-1.amazonaws.com/Amazon+S3+Images/PIE1_VALUE.png" TargetMode="External"/><Relationship Id="rId422" Type="http://schemas.openxmlformats.org/officeDocument/2006/relationships/hyperlink" Target="https://information-visualizations-mturk-images.s3-us-west-1.amazonaws.com/Amazon+S3+Images/BAR1_LINE.png" TargetMode="External"/><Relationship Id="rId443" Type="http://schemas.openxmlformats.org/officeDocument/2006/relationships/hyperlink" Target="https://information-visualizations-mturk-images.s3-us-west-1.amazonaws.com/Amazon+S3+Images/PIE2_VALUE.png" TargetMode="External"/><Relationship Id="rId464" Type="http://schemas.openxmlformats.org/officeDocument/2006/relationships/hyperlink" Target="https://information-visualizations-mturk-images.s3-us-west-1.amazonaws.com/Amazon+S3+Images/LINE2_VALUE.png" TargetMode="External"/><Relationship Id="rId303" Type="http://schemas.openxmlformats.org/officeDocument/2006/relationships/hyperlink" Target="https://information-visualizations-mturk-images.s3-us-west-1.amazonaws.com/Amazon+S3+Images/LINE1_DOT.png" TargetMode="External"/><Relationship Id="rId42" Type="http://schemas.openxmlformats.org/officeDocument/2006/relationships/hyperlink" Target="https://information-visualizations-mturk-images.s3-us-west-1.amazonaws.com/Amazon+S3+Images/BAR2_DOT.png" TargetMode="External"/><Relationship Id="rId84" Type="http://schemas.openxmlformats.org/officeDocument/2006/relationships/hyperlink" Target="https://information-visualizations-mturk-images.s3-us-west-1.amazonaws.com/Amazon+S3+Images/PIE1_LINE.png" TargetMode="External"/><Relationship Id="rId138" Type="http://schemas.openxmlformats.org/officeDocument/2006/relationships/hyperlink" Target="https://information-visualizations-mturk-images.s3-us-west-1.amazonaws.com/Amazon+S3+Images/LINE2_NONE.png" TargetMode="External"/><Relationship Id="rId345" Type="http://schemas.openxmlformats.org/officeDocument/2006/relationships/hyperlink" Target="https://information-visualizations-mturk-images.s3-us-west-1.amazonaws.com/Amazon+S3+Images/LINE1_AVERAGE.png" TargetMode="External"/><Relationship Id="rId387" Type="http://schemas.openxmlformats.org/officeDocument/2006/relationships/hyperlink" Target="https://information-visualizations-mturk-images.s3-us-west-1.amazonaws.com/Amazon+S3+Images/LINE1_LINE.png" TargetMode="External"/><Relationship Id="rId191" Type="http://schemas.openxmlformats.org/officeDocument/2006/relationships/hyperlink" Target="https://information-visualizations-mturk-images.s3-us-west-1.amazonaws.com/Amazon+S3+Images/LINE2_DOT.png" TargetMode="External"/><Relationship Id="rId205" Type="http://schemas.openxmlformats.org/officeDocument/2006/relationships/hyperlink" Target="https://information-visualizations-mturk-images.s3-us-west-1.amazonaws.com/Amazon+S3+Images/BAR2_VALUE.png" TargetMode="External"/><Relationship Id="rId247" Type="http://schemas.openxmlformats.org/officeDocument/2006/relationships/hyperlink" Target="https://information-visualizations-mturk-images.s3-us-west-1.amazonaws.com/Amazon+S3+Images/BAR1_VALUE.png" TargetMode="External"/><Relationship Id="rId412" Type="http://schemas.openxmlformats.org/officeDocument/2006/relationships/hyperlink" Target="https://information-visualizations-mturk-images.s3-us-west-1.amazonaws.com/Amazon+S3+Images/BAR1_VALUE.png" TargetMode="External"/><Relationship Id="rId107" Type="http://schemas.openxmlformats.org/officeDocument/2006/relationships/hyperlink" Target="https://information-visualizations-mturk-images.s3-us-west-1.amazonaws.com/Amazon+S3+Images/LINE1_NONE.png" TargetMode="External"/><Relationship Id="rId289" Type="http://schemas.openxmlformats.org/officeDocument/2006/relationships/hyperlink" Target="https://information-visualizations-mturk-images.s3-us-west-1.amazonaws.com/Amazon+S3+Images/PIE2_DOT.png" TargetMode="External"/><Relationship Id="rId454" Type="http://schemas.openxmlformats.org/officeDocument/2006/relationships/hyperlink" Target="https://information-visualizations-mturk-images.s3-us-west-1.amazonaws.com/Amazon+S3+Images/LINE1_LINE.png" TargetMode="External"/><Relationship Id="rId11" Type="http://schemas.openxmlformats.org/officeDocument/2006/relationships/hyperlink" Target="https://information-visualizations-mturk-images.s3-us-west-1.amazonaws.com/Amazon+S3+Images/PIE1_VALUE.png" TargetMode="External"/><Relationship Id="rId53" Type="http://schemas.openxmlformats.org/officeDocument/2006/relationships/hyperlink" Target="https://information-visualizations-mturk-images.s3-us-west-1.amazonaws.com/Amazon+S3+Images/BAR2_NONE.png" TargetMode="External"/><Relationship Id="rId149" Type="http://schemas.openxmlformats.org/officeDocument/2006/relationships/hyperlink" Target="https://information-visualizations-mturk-images.s3-us-west-1.amazonaws.com/Amazon+S3+Images/BAR1_VALUE.png" TargetMode="External"/><Relationship Id="rId314" Type="http://schemas.openxmlformats.org/officeDocument/2006/relationships/hyperlink" Target="https://information-visualizations-mturk-images.s3-us-west-1.amazonaws.com/Amazon+S3+Images/BAR2_DOT.png" TargetMode="External"/><Relationship Id="rId356" Type="http://schemas.openxmlformats.org/officeDocument/2006/relationships/hyperlink" Target="https://information-visualizations-mturk-images.s3-us-west-1.amazonaws.com/Amazon+S3+Images/BAR1_AVERAGE.png" TargetMode="External"/><Relationship Id="rId398" Type="http://schemas.openxmlformats.org/officeDocument/2006/relationships/hyperlink" Target="https://information-visualizations-mturk-images.s3-us-west-1.amazonaws.com/Amazon+S3+Images/PIE2_NONE.png" TargetMode="External"/><Relationship Id="rId95" Type="http://schemas.openxmlformats.org/officeDocument/2006/relationships/hyperlink" Target="https://information-visualizations-mturk-images.s3-us-west-1.amazonaws.com/Amazon+S3+Images/PIE2_DOT.png" TargetMode="External"/><Relationship Id="rId160" Type="http://schemas.openxmlformats.org/officeDocument/2006/relationships/hyperlink" Target="https://information-visualizations-mturk-images.s3-us-west-1.amazonaws.com/Amazon+S3+Images/BAR2_VALUE.png" TargetMode="External"/><Relationship Id="rId216" Type="http://schemas.openxmlformats.org/officeDocument/2006/relationships/hyperlink" Target="https://information-visualizations-mturk-images.s3-us-west-1.amazonaws.com/Amazon+S3+Images/BAR1_VALUE.png" TargetMode="External"/><Relationship Id="rId423" Type="http://schemas.openxmlformats.org/officeDocument/2006/relationships/hyperlink" Target="https://information-visualizations-mturk-images.s3-us-west-1.amazonaws.com/Amazon+S3+Images/LINE2_AVERAGE.png" TargetMode="External"/><Relationship Id="rId258" Type="http://schemas.openxmlformats.org/officeDocument/2006/relationships/hyperlink" Target="https://information-visualizations-mturk-images.s3-us-west-1.amazonaws.com/Amazon+S3+Images/BAR1_DOT.png" TargetMode="External"/><Relationship Id="rId465" Type="http://schemas.openxmlformats.org/officeDocument/2006/relationships/hyperlink" Target="https://information-visualizations-mturk-images.s3-us-west-1.amazonaws.com/Amazon+S3+Images/LINE1_AVERAGE.png" TargetMode="External"/><Relationship Id="rId22" Type="http://schemas.openxmlformats.org/officeDocument/2006/relationships/hyperlink" Target="https://information-visualizations-mturk-images.s3-us-west-1.amazonaws.com/Amazon+S3+Images/LINE2_NONE.png" TargetMode="External"/><Relationship Id="rId64" Type="http://schemas.openxmlformats.org/officeDocument/2006/relationships/hyperlink" Target="https://information-visualizations-mturk-images.s3-us-west-1.amazonaws.com/Amazon+S3+Images/PIE1_VALUE.png" TargetMode="External"/><Relationship Id="rId118" Type="http://schemas.openxmlformats.org/officeDocument/2006/relationships/hyperlink" Target="https://information-visualizations-mturk-images.s3-us-west-1.amazonaws.com/Amazon+S3+Images/BAR1_NONE.png" TargetMode="External"/><Relationship Id="rId325" Type="http://schemas.openxmlformats.org/officeDocument/2006/relationships/hyperlink" Target="https://information-visualizations-mturk-images.s3-us-west-1.amazonaws.com/Amazon+S3+Images/LINE2_LINE.png" TargetMode="External"/><Relationship Id="rId367" Type="http://schemas.openxmlformats.org/officeDocument/2006/relationships/hyperlink" Target="https://information-visualizations-mturk-images.s3-us-west-1.amazonaws.com/Amazon+S3+Images/BAR2_VALUE.png" TargetMode="External"/><Relationship Id="rId171" Type="http://schemas.openxmlformats.org/officeDocument/2006/relationships/hyperlink" Target="https://information-visualizations-mturk-images.s3-us-west-1.amazonaws.com/Amazon+S3+Images/BAR2_DOT.png" TargetMode="External"/><Relationship Id="rId227" Type="http://schemas.openxmlformats.org/officeDocument/2006/relationships/hyperlink" Target="https://information-visualizations-mturk-images.s3-us-west-1.amazonaws.com/Amazon+S3+Images/LINE2_DOT.png" TargetMode="External"/><Relationship Id="rId269" Type="http://schemas.openxmlformats.org/officeDocument/2006/relationships/hyperlink" Target="https://information-visualizations-mturk-images.s3-us-west-1.amazonaws.com/Amazon+S3+Images/LINE2_LINE.png" TargetMode="External"/><Relationship Id="rId434" Type="http://schemas.openxmlformats.org/officeDocument/2006/relationships/hyperlink" Target="https://information-visualizations-mturk-images.s3-us-west-1.amazonaws.com/Amazon+S3+Images/LINE2_LINE.png" TargetMode="External"/><Relationship Id="rId476" Type="http://schemas.openxmlformats.org/officeDocument/2006/relationships/hyperlink" Target="https://information-visualizations-mturk-images.s3-us-west-1.amazonaws.com/Amazon+S3+Images/LINE1_VALUE.png" TargetMode="External"/><Relationship Id="rId33" Type="http://schemas.openxmlformats.org/officeDocument/2006/relationships/hyperlink" Target="https://information-visualizations-mturk-images.s3-us-west-1.amazonaws.com/Amazon+S3+Images/BAR2_NONE.png" TargetMode="External"/><Relationship Id="rId129" Type="http://schemas.openxmlformats.org/officeDocument/2006/relationships/hyperlink" Target="https://information-visualizations-mturk-images.s3-us-west-1.amazonaws.com/Amazon+S3+Images/BAR1_VALUE.png" TargetMode="External"/><Relationship Id="rId280" Type="http://schemas.openxmlformats.org/officeDocument/2006/relationships/hyperlink" Target="https://information-visualizations-mturk-images.s3-us-west-1.amazonaws.com/Amazon+S3+Images/LINE2_VALUE.png" TargetMode="External"/><Relationship Id="rId336" Type="http://schemas.openxmlformats.org/officeDocument/2006/relationships/hyperlink" Target="https://information-visualizations-mturk-images.s3-us-west-1.amazonaws.com/Amazon+S3+Images/LINE2_DOT.png" TargetMode="External"/><Relationship Id="rId75" Type="http://schemas.openxmlformats.org/officeDocument/2006/relationships/hyperlink" Target="https://information-visualizations-mturk-images.s3-us-west-1.amazonaws.com/Amazon+S3+Images/PIE1_DOT.png" TargetMode="External"/><Relationship Id="rId140" Type="http://schemas.openxmlformats.org/officeDocument/2006/relationships/hyperlink" Target="https://information-visualizations-mturk-images.s3-us-west-1.amazonaws.com/Amazon+S3+Images/BAR2_NONE.png" TargetMode="External"/><Relationship Id="rId182" Type="http://schemas.openxmlformats.org/officeDocument/2006/relationships/hyperlink" Target="https://information-visualizations-mturk-images.s3-us-west-1.amazonaws.com/Amazon+S3+Images/BAR2_AVERAGE.png" TargetMode="External"/><Relationship Id="rId378" Type="http://schemas.openxmlformats.org/officeDocument/2006/relationships/hyperlink" Target="https://information-visualizations-mturk-images.s3-us-west-1.amazonaws.com/Amazon+S3+Images/BAR1_NONE.png" TargetMode="External"/><Relationship Id="rId403" Type="http://schemas.openxmlformats.org/officeDocument/2006/relationships/hyperlink" Target="https://information-visualizations-mturk-images.s3-us-west-1.amazonaws.com/Amazon+S3+Images/LINE1_NONE.png" TargetMode="External"/><Relationship Id="rId6" Type="http://schemas.openxmlformats.org/officeDocument/2006/relationships/hyperlink" Target="https://information-visualizations-mturk-images.s3-us-west-1.amazonaws.com/Amazon+S3+Images/BAR1_NONE.png" TargetMode="External"/><Relationship Id="rId238" Type="http://schemas.openxmlformats.org/officeDocument/2006/relationships/hyperlink" Target="https://information-visualizations-mturk-images.s3-us-west-1.amazonaws.com/Amazon+S3+Images/BAR1_VALUE.png" TargetMode="External"/><Relationship Id="rId445" Type="http://schemas.openxmlformats.org/officeDocument/2006/relationships/hyperlink" Target="https://information-visualizations-mturk-images.s3-us-west-1.amazonaws.com/Amazon+S3+Images/LINE1_LINE.png" TargetMode="External"/><Relationship Id="rId291" Type="http://schemas.openxmlformats.org/officeDocument/2006/relationships/hyperlink" Target="https://information-visualizations-mturk-images.s3-us-west-1.amazonaws.com/Amazon+S3+Images/BAR2_DOT.png" TargetMode="External"/><Relationship Id="rId305" Type="http://schemas.openxmlformats.org/officeDocument/2006/relationships/hyperlink" Target="https://information-visualizations-mturk-images.s3-us-west-1.amazonaws.com/Amazon+S3+Images/PIE2_NONE.png" TargetMode="External"/><Relationship Id="rId347" Type="http://schemas.openxmlformats.org/officeDocument/2006/relationships/hyperlink" Target="https://information-visualizations-mturk-images.s3-us-west-1.amazonaws.com/Amazon+S3+Images/LINE1_AVERAGE.png" TargetMode="External"/><Relationship Id="rId44" Type="http://schemas.openxmlformats.org/officeDocument/2006/relationships/hyperlink" Target="https://information-visualizations-mturk-images.s3-us-west-1.amazonaws.com/Amazon+S3+Images/BAR1_LINE.png" TargetMode="External"/><Relationship Id="rId86" Type="http://schemas.openxmlformats.org/officeDocument/2006/relationships/hyperlink" Target="https://information-visualizations-mturk-images.s3-us-west-1.amazonaws.com/Amazon+S3+Images/LINE2_VALUE.png" TargetMode="External"/><Relationship Id="rId151" Type="http://schemas.openxmlformats.org/officeDocument/2006/relationships/hyperlink" Target="https://information-visualizations-mturk-images.s3-us-west-1.amazonaws.com/Amazon+S3+Images/BAR2_LINE.png" TargetMode="External"/><Relationship Id="rId389" Type="http://schemas.openxmlformats.org/officeDocument/2006/relationships/hyperlink" Target="https://information-visualizations-mturk-images.s3-us-west-1.amazonaws.com/Amazon+S3+Images/BAR2_LINE.png" TargetMode="External"/><Relationship Id="rId193" Type="http://schemas.openxmlformats.org/officeDocument/2006/relationships/hyperlink" Target="https://information-visualizations-mturk-images.s3-us-west-1.amazonaws.com/Amazon+S3+Images/LINE1_AVERAGE.png" TargetMode="External"/><Relationship Id="rId207" Type="http://schemas.openxmlformats.org/officeDocument/2006/relationships/hyperlink" Target="https://information-visualizations-mturk-images.s3-us-west-1.amazonaws.com/Amazon+S3+Images/BAR2_DOT.png" TargetMode="External"/><Relationship Id="rId249" Type="http://schemas.openxmlformats.org/officeDocument/2006/relationships/hyperlink" Target="https://information-visualizations-mturk-images.s3-us-west-1.amazonaws.com/Amazon+S3+Images/LINE1_LINE.png" TargetMode="External"/><Relationship Id="rId414" Type="http://schemas.openxmlformats.org/officeDocument/2006/relationships/hyperlink" Target="https://information-visualizations-mturk-images.s3-us-west-1.amazonaws.com/Amazon+S3+Images/LINE1_VALUE.png" TargetMode="External"/><Relationship Id="rId456" Type="http://schemas.openxmlformats.org/officeDocument/2006/relationships/hyperlink" Target="https://information-visualizations-mturk-images.s3-us-west-1.amazonaws.com/Amazon+S3+Images/PIE1_NONE.png" TargetMode="External"/><Relationship Id="rId13" Type="http://schemas.openxmlformats.org/officeDocument/2006/relationships/hyperlink" Target="https://information-visualizations-mturk-images.s3-us-west-1.amazonaws.com/Amazon+S3+Images/LINE1_NONE.png" TargetMode="External"/><Relationship Id="rId109" Type="http://schemas.openxmlformats.org/officeDocument/2006/relationships/hyperlink" Target="https://information-visualizations-mturk-images.s3-us-west-1.amazonaws.com/Amazon+S3+Images/LINE2_AVERAGE.png" TargetMode="External"/><Relationship Id="rId260" Type="http://schemas.openxmlformats.org/officeDocument/2006/relationships/hyperlink" Target="https://information-visualizations-mturk-images.s3-us-west-1.amazonaws.com/Amazon+S3+Images/BAR1_DOT.png" TargetMode="External"/><Relationship Id="rId316" Type="http://schemas.openxmlformats.org/officeDocument/2006/relationships/hyperlink" Target="https://information-visualizations-mturk-images.s3-us-west-1.amazonaws.com/Amazon+S3+Images/BAR2_AVERAGE.png" TargetMode="External"/><Relationship Id="rId55" Type="http://schemas.openxmlformats.org/officeDocument/2006/relationships/hyperlink" Target="https://information-visualizations-mturk-images.s3-us-west-1.amazonaws.com/Amazon+S3+Images/PIE2_LINE.png" TargetMode="External"/><Relationship Id="rId97" Type="http://schemas.openxmlformats.org/officeDocument/2006/relationships/hyperlink" Target="https://information-visualizations-mturk-images.s3-us-west-1.amazonaws.com/Amazon+S3+Images/PIE2_LINE.png" TargetMode="External"/><Relationship Id="rId120" Type="http://schemas.openxmlformats.org/officeDocument/2006/relationships/hyperlink" Target="https://information-visualizations-mturk-images.s3-us-west-1.amazonaws.com/Amazon+S3+Images/PIE2_LINE.png" TargetMode="External"/><Relationship Id="rId358" Type="http://schemas.openxmlformats.org/officeDocument/2006/relationships/hyperlink" Target="https://information-visualizations-mturk-images.s3-us-west-1.amazonaws.com/Amazon+S3+Images/PIE1_LINE.png" TargetMode="External"/><Relationship Id="rId162" Type="http://schemas.openxmlformats.org/officeDocument/2006/relationships/hyperlink" Target="https://information-visualizations-mturk-images.s3-us-west-1.amazonaws.com/Amazon+S3+Images/PIE2_VALUE.png" TargetMode="External"/><Relationship Id="rId218" Type="http://schemas.openxmlformats.org/officeDocument/2006/relationships/hyperlink" Target="https://information-visualizations-mturk-images.s3-us-west-1.amazonaws.com/Amazon+S3+Images/LINE1_VALUE.png" TargetMode="External"/><Relationship Id="rId425" Type="http://schemas.openxmlformats.org/officeDocument/2006/relationships/hyperlink" Target="https://information-visualizations-mturk-images.s3-us-west-1.amazonaws.com/Amazon+S3+Images/BAR2_LINE.png" TargetMode="External"/><Relationship Id="rId467" Type="http://schemas.openxmlformats.org/officeDocument/2006/relationships/hyperlink" Target="https://information-visualizations-mturk-images.s3-us-west-1.amazonaws.com/Amazon+S3+Images/BAR1_AVERAGE.png" TargetMode="External"/><Relationship Id="rId271" Type="http://schemas.openxmlformats.org/officeDocument/2006/relationships/hyperlink" Target="https://information-visualizations-mturk-images.s3-us-west-1.amazonaws.com/Amazon+S3+Images/BAR1_AVERAGE.png" TargetMode="External"/><Relationship Id="rId24" Type="http://schemas.openxmlformats.org/officeDocument/2006/relationships/hyperlink" Target="https://information-visualizations-mturk-images.s3-us-west-1.amazonaws.com/Amazon+S3+Images/LINE1_NONE.png" TargetMode="External"/><Relationship Id="rId66" Type="http://schemas.openxmlformats.org/officeDocument/2006/relationships/hyperlink" Target="https://information-visualizations-mturk-images.s3-us-west-1.amazonaws.com/Amazon+S3+Images/PIE2_DOT.png" TargetMode="External"/><Relationship Id="rId131" Type="http://schemas.openxmlformats.org/officeDocument/2006/relationships/hyperlink" Target="https://information-visualizations-mturk-images.s3-us-west-1.amazonaws.com/Amazon+S3+Images/LINE1_VALUE.png" TargetMode="External"/><Relationship Id="rId327" Type="http://schemas.openxmlformats.org/officeDocument/2006/relationships/hyperlink" Target="https://information-visualizations-mturk-images.s3-us-west-1.amazonaws.com/Amazon+S3+Images/BAR1_DOT.png" TargetMode="External"/><Relationship Id="rId369" Type="http://schemas.openxmlformats.org/officeDocument/2006/relationships/hyperlink" Target="https://information-visualizations-mturk-images.s3-us-west-1.amazonaws.com/Amazon+S3+Images/BAR2_NONE.png" TargetMode="External"/><Relationship Id="rId173" Type="http://schemas.openxmlformats.org/officeDocument/2006/relationships/hyperlink" Target="https://information-visualizations-mturk-images.s3-us-west-1.amazonaws.com/Amazon+S3+Images/LINE2_DOT.png" TargetMode="External"/><Relationship Id="rId229" Type="http://schemas.openxmlformats.org/officeDocument/2006/relationships/hyperlink" Target="https://information-visualizations-mturk-images.s3-us-west-1.amazonaws.com/Amazon+S3+Images/LINE2_LINE.png" TargetMode="External"/><Relationship Id="rId380" Type="http://schemas.openxmlformats.org/officeDocument/2006/relationships/hyperlink" Target="https://information-visualizations-mturk-images.s3-us-west-1.amazonaws.com/Amazon+S3+Images/LINE1_NONE.png" TargetMode="External"/><Relationship Id="rId436" Type="http://schemas.openxmlformats.org/officeDocument/2006/relationships/hyperlink" Target="https://information-visualizations-mturk-images.s3-us-west-1.amazonaws.com/Amazon+S3+Images/LINE2_AVERAGE.png" TargetMode="External"/><Relationship Id="rId240" Type="http://schemas.openxmlformats.org/officeDocument/2006/relationships/hyperlink" Target="https://information-visualizations-mturk-images.s3-us-west-1.amazonaws.com/Amazon+S3+Images/PIE2_NONE.png" TargetMode="External"/><Relationship Id="rId478" Type="http://schemas.openxmlformats.org/officeDocument/2006/relationships/hyperlink" Target="https://information-visualizations-mturk-images.s3-us-west-1.amazonaws.com/Amazon+S3+Images/BAR1_DOT.png" TargetMode="External"/><Relationship Id="rId35" Type="http://schemas.openxmlformats.org/officeDocument/2006/relationships/hyperlink" Target="https://information-visualizations-mturk-images.s3-us-west-1.amazonaws.com/Amazon+S3+Images/LINE1_LINE.png" TargetMode="External"/><Relationship Id="rId77" Type="http://schemas.openxmlformats.org/officeDocument/2006/relationships/hyperlink" Target="https://information-visualizations-mturk-images.s3-us-west-1.amazonaws.com/Amazon+S3+Images/PIE2_NONE.png" TargetMode="External"/><Relationship Id="rId100" Type="http://schemas.openxmlformats.org/officeDocument/2006/relationships/hyperlink" Target="https://information-visualizations-mturk-images.s3-us-west-1.amazonaws.com/Amazon+S3+Images/PIE1_LINE.png" TargetMode="External"/><Relationship Id="rId282" Type="http://schemas.openxmlformats.org/officeDocument/2006/relationships/hyperlink" Target="https://information-visualizations-mturk-images.s3-us-west-1.amazonaws.com/Amazon+S3+Images/BAR1_DOT.png" TargetMode="External"/><Relationship Id="rId338" Type="http://schemas.openxmlformats.org/officeDocument/2006/relationships/hyperlink" Target="https://information-visualizations-mturk-images.s3-us-west-1.amazonaws.com/Amazon+S3+Images/LINE1_VALUE.png" TargetMode="External"/><Relationship Id="rId8" Type="http://schemas.openxmlformats.org/officeDocument/2006/relationships/hyperlink" Target="https://information-visualizations-mturk-images.s3-us-west-1.amazonaws.com/Amazon+S3+Images/BAR1_LINE.png" TargetMode="External"/><Relationship Id="rId142" Type="http://schemas.openxmlformats.org/officeDocument/2006/relationships/hyperlink" Target="https://information-visualizations-mturk-images.s3-us-west-1.amazonaws.com/Amazon+S3+Images/BAR2_NONE.png" TargetMode="External"/><Relationship Id="rId184" Type="http://schemas.openxmlformats.org/officeDocument/2006/relationships/hyperlink" Target="https://information-visualizations-mturk-images.s3-us-west-1.amazonaws.com/Amazon+S3+Images/LINE1_VALUE.png" TargetMode="External"/><Relationship Id="rId391" Type="http://schemas.openxmlformats.org/officeDocument/2006/relationships/hyperlink" Target="https://information-visualizations-mturk-images.s3-us-west-1.amazonaws.com/Amazon+S3+Images/LINE1_DOT.png" TargetMode="External"/><Relationship Id="rId405" Type="http://schemas.openxmlformats.org/officeDocument/2006/relationships/hyperlink" Target="https://information-visualizations-mturk-images.s3-us-west-1.amazonaws.com/Amazon+S3+Images/PIE1_NONE.png" TargetMode="External"/><Relationship Id="rId447" Type="http://schemas.openxmlformats.org/officeDocument/2006/relationships/hyperlink" Target="https://information-visualizations-mturk-images.s3-us-west-1.amazonaws.com/Amazon+S3+Images/BAR2_NONE.png" TargetMode="External"/><Relationship Id="rId251" Type="http://schemas.openxmlformats.org/officeDocument/2006/relationships/hyperlink" Target="https://information-visualizations-mturk-images.s3-us-west-1.amazonaws.com/Amazon+S3+Images/BAR1_LINE.png" TargetMode="External"/><Relationship Id="rId46" Type="http://schemas.openxmlformats.org/officeDocument/2006/relationships/hyperlink" Target="https://information-visualizations-mturk-images.s3-us-west-1.amazonaws.com/Amazon+S3+Images/BAR2_DOT.png" TargetMode="External"/><Relationship Id="rId293" Type="http://schemas.openxmlformats.org/officeDocument/2006/relationships/hyperlink" Target="https://information-visualizations-mturk-images.s3-us-west-1.amazonaws.com/Amazon+S3+Images/PIE2_NONE.png" TargetMode="External"/><Relationship Id="rId307" Type="http://schemas.openxmlformats.org/officeDocument/2006/relationships/hyperlink" Target="https://information-visualizations-mturk-images.s3-us-west-1.amazonaws.com/Amazon+S3+Images/BAR2_VALUE.png" TargetMode="External"/><Relationship Id="rId349" Type="http://schemas.openxmlformats.org/officeDocument/2006/relationships/hyperlink" Target="https://information-visualizations-mturk-images.s3-us-west-1.amazonaws.com/Amazon+S3+Images/PIE2_NONE.png" TargetMode="External"/><Relationship Id="rId88" Type="http://schemas.openxmlformats.org/officeDocument/2006/relationships/hyperlink" Target="https://information-visualizations-mturk-images.s3-us-west-1.amazonaws.com/Amazon+S3+Images/PIE2_VALUE.png" TargetMode="External"/><Relationship Id="rId111" Type="http://schemas.openxmlformats.org/officeDocument/2006/relationships/hyperlink" Target="https://information-visualizations-mturk-images.s3-us-west-1.amazonaws.com/Amazon+S3+Images/PIE2_DOT.png" TargetMode="External"/><Relationship Id="rId153" Type="http://schemas.openxmlformats.org/officeDocument/2006/relationships/hyperlink" Target="https://information-visualizations-mturk-images.s3-us-west-1.amazonaws.com/Amazon+S3+Images/PIE2_DOT.png" TargetMode="External"/><Relationship Id="rId195" Type="http://schemas.openxmlformats.org/officeDocument/2006/relationships/hyperlink" Target="https://information-visualizations-mturk-images.s3-us-west-1.amazonaws.com/Amazon+S3+Images/BAR1_AVERAGE.png" TargetMode="External"/><Relationship Id="rId209" Type="http://schemas.openxmlformats.org/officeDocument/2006/relationships/hyperlink" Target="https://information-visualizations-mturk-images.s3-us-west-1.amazonaws.com/Amazon+S3+Images/BAR1_LINE.png" TargetMode="External"/><Relationship Id="rId360" Type="http://schemas.openxmlformats.org/officeDocument/2006/relationships/hyperlink" Target="https://information-visualizations-mturk-images.s3-us-west-1.amazonaws.com/Amazon+S3+Images/LINE1_NONE.png" TargetMode="External"/><Relationship Id="rId416" Type="http://schemas.openxmlformats.org/officeDocument/2006/relationships/hyperlink" Target="https://information-visualizations-mturk-images.s3-us-west-1.amazonaws.com/Amazon+S3+Images/LINE2_DOT.png" TargetMode="External"/><Relationship Id="rId220" Type="http://schemas.openxmlformats.org/officeDocument/2006/relationships/hyperlink" Target="https://information-visualizations-mturk-images.s3-us-west-1.amazonaws.com/Amazon+S3+Images/LINE2_DOT.png" TargetMode="External"/><Relationship Id="rId458" Type="http://schemas.openxmlformats.org/officeDocument/2006/relationships/hyperlink" Target="https://information-visualizations-mturk-images.s3-us-west-1.amazonaws.com/Amazon+S3+Images/BAR1_DOT.png" TargetMode="External"/><Relationship Id="rId15" Type="http://schemas.openxmlformats.org/officeDocument/2006/relationships/hyperlink" Target="https://information-visualizations-mturk-images.s3-us-west-1.amazonaws.com/Amazon+S3+Images/BAR2_LINE.png" TargetMode="External"/><Relationship Id="rId57" Type="http://schemas.openxmlformats.org/officeDocument/2006/relationships/hyperlink" Target="https://information-visualizations-mturk-images.s3-us-west-1.amazonaws.com/Amazon+S3+Images/BAR1_NONE.png" TargetMode="External"/><Relationship Id="rId262" Type="http://schemas.openxmlformats.org/officeDocument/2006/relationships/hyperlink" Target="https://information-visualizations-mturk-images.s3-us-west-1.amazonaws.com/Amazon+S3+Images/BAR1_VALUE.png" TargetMode="External"/><Relationship Id="rId318" Type="http://schemas.openxmlformats.org/officeDocument/2006/relationships/hyperlink" Target="https://information-visualizations-mturk-images.s3-us-west-1.amazonaws.com/Amazon+S3+Images/PIE2_LINE.png" TargetMode="External"/><Relationship Id="rId99" Type="http://schemas.openxmlformats.org/officeDocument/2006/relationships/hyperlink" Target="https://information-visualizations-mturk-images.s3-us-west-1.amazonaws.com/Amazon+S3+Images/BAR1_NONE.png" TargetMode="External"/><Relationship Id="rId122" Type="http://schemas.openxmlformats.org/officeDocument/2006/relationships/hyperlink" Target="https://information-visualizations-mturk-images.s3-us-west-1.amazonaws.com/Amazon+S3+Images/LINE2_AVERAGE.png" TargetMode="External"/><Relationship Id="rId164" Type="http://schemas.openxmlformats.org/officeDocument/2006/relationships/hyperlink" Target="https://information-visualizations-mturk-images.s3-us-west-1.amazonaws.com/Amazon+S3+Images/PIE1_NONE.png" TargetMode="External"/><Relationship Id="rId371" Type="http://schemas.openxmlformats.org/officeDocument/2006/relationships/hyperlink" Target="https://information-visualizations-mturk-images.s3-us-west-1.amazonaws.com/Amazon+S3+Images/LINE2_AVERAGE.png" TargetMode="External"/><Relationship Id="rId427" Type="http://schemas.openxmlformats.org/officeDocument/2006/relationships/hyperlink" Target="https://information-visualizations-mturk-images.s3-us-west-1.amazonaws.com/Amazon+S3+Images/PIE2_VALUE.png" TargetMode="External"/><Relationship Id="rId469" Type="http://schemas.openxmlformats.org/officeDocument/2006/relationships/hyperlink" Target="https://information-visualizations-mturk-images.s3-us-west-1.amazonaws.com/Amazon+S3+Images/PIE2_VALUE.png" TargetMode="External"/><Relationship Id="rId26" Type="http://schemas.openxmlformats.org/officeDocument/2006/relationships/hyperlink" Target="https://information-visualizations-mturk-images.s3-us-west-1.amazonaws.com/Amazon+S3+Images/LINE1_NONE.png" TargetMode="External"/><Relationship Id="rId231" Type="http://schemas.openxmlformats.org/officeDocument/2006/relationships/hyperlink" Target="https://information-visualizations-mturk-images.s3-us-west-1.amazonaws.com/Amazon+S3+Images/LINE2_AVERAGE.png" TargetMode="External"/><Relationship Id="rId273" Type="http://schemas.openxmlformats.org/officeDocument/2006/relationships/hyperlink" Target="https://information-visualizations-mturk-images.s3-us-west-1.amazonaws.com/Amazon+S3+Images/PIE1_NONE.png" TargetMode="External"/><Relationship Id="rId329" Type="http://schemas.openxmlformats.org/officeDocument/2006/relationships/hyperlink" Target="https://information-visualizations-mturk-images.s3-us-west-1.amazonaws.com/Amazon+S3+Images/LINE1_VALUE.png" TargetMode="External"/><Relationship Id="rId480" Type="http://schemas.openxmlformats.org/officeDocument/2006/relationships/hyperlink" Target="https://information-visualizations-mturk-images.s3-us-west-1.amazonaws.com/Amazon+S3+Images/PIE2_VALUE.png" TargetMode="External"/><Relationship Id="rId68" Type="http://schemas.openxmlformats.org/officeDocument/2006/relationships/hyperlink" Target="https://information-visualizations-mturk-images.s3-us-west-1.amazonaws.com/Amazon+S3+Images/LINE1_DOT.png" TargetMode="External"/><Relationship Id="rId133" Type="http://schemas.openxmlformats.org/officeDocument/2006/relationships/hyperlink" Target="https://information-visualizations-mturk-images.s3-us-west-1.amazonaws.com/Amazon+S3+Images/LINE1_NONE.png" TargetMode="External"/><Relationship Id="rId175" Type="http://schemas.openxmlformats.org/officeDocument/2006/relationships/hyperlink" Target="https://information-visualizations-mturk-images.s3-us-west-1.amazonaws.com/Amazon+S3+Images/LINE1_DOT.png" TargetMode="External"/><Relationship Id="rId340" Type="http://schemas.openxmlformats.org/officeDocument/2006/relationships/hyperlink" Target="https://information-visualizations-mturk-images.s3-us-west-1.amazonaws.com/Amazon+S3+Images/BAR1_VALUE.png" TargetMode="External"/><Relationship Id="rId200" Type="http://schemas.openxmlformats.org/officeDocument/2006/relationships/hyperlink" Target="https://information-visualizations-mturk-images.s3-us-west-1.amazonaws.com/Amazon+S3+Images/LINE2_VALUE.png" TargetMode="External"/><Relationship Id="rId382" Type="http://schemas.openxmlformats.org/officeDocument/2006/relationships/hyperlink" Target="https://information-visualizations-mturk-images.s3-us-west-1.amazonaws.com/Amazon+S3+Images/BAR2_LINE.png" TargetMode="External"/><Relationship Id="rId438" Type="http://schemas.openxmlformats.org/officeDocument/2006/relationships/hyperlink" Target="https://information-visualizations-mturk-images.s3-us-west-1.amazonaws.com/Amazon+S3+Images/LINE1_DOT.png" TargetMode="External"/><Relationship Id="rId242" Type="http://schemas.openxmlformats.org/officeDocument/2006/relationships/hyperlink" Target="https://information-visualizations-mturk-images.s3-us-west-1.amazonaws.com/Amazon+S3+Images/LINE2_DOT.png" TargetMode="External"/><Relationship Id="rId284" Type="http://schemas.openxmlformats.org/officeDocument/2006/relationships/hyperlink" Target="https://information-visualizations-mturk-images.s3-us-west-1.amazonaws.com/Amazon+S3+Images/PIE1_NONE.png" TargetMode="External"/><Relationship Id="rId37" Type="http://schemas.openxmlformats.org/officeDocument/2006/relationships/hyperlink" Target="https://information-visualizations-mturk-images.s3-us-west-1.amazonaws.com/Amazon+S3+Images/LINE1_VALUE.png" TargetMode="External"/><Relationship Id="rId79" Type="http://schemas.openxmlformats.org/officeDocument/2006/relationships/hyperlink" Target="https://information-visualizations-mturk-images.s3-us-west-1.amazonaws.com/Amazon+S3+Images/LINE2_VALUE.png" TargetMode="External"/><Relationship Id="rId102" Type="http://schemas.openxmlformats.org/officeDocument/2006/relationships/hyperlink" Target="https://information-visualizations-mturk-images.s3-us-west-1.amazonaws.com/Amazon+S3+Images/BAR2_LINE.png" TargetMode="External"/><Relationship Id="rId144" Type="http://schemas.openxmlformats.org/officeDocument/2006/relationships/hyperlink" Target="https://information-visualizations-mturk-images.s3-us-west-1.amazonaws.com/Amazon+S3+Images/LINE2_DOT.png" TargetMode="External"/><Relationship Id="rId90" Type="http://schemas.openxmlformats.org/officeDocument/2006/relationships/hyperlink" Target="https://information-visualizations-mturk-images.s3-us-west-1.amazonaws.com/Amazon+S3+Images/BAR2_VALUE.png" TargetMode="External"/><Relationship Id="rId186" Type="http://schemas.openxmlformats.org/officeDocument/2006/relationships/hyperlink" Target="https://information-visualizations-mturk-images.s3-us-west-1.amazonaws.com/Amazon+S3+Images/BAR2_NONE.png" TargetMode="External"/><Relationship Id="rId351" Type="http://schemas.openxmlformats.org/officeDocument/2006/relationships/hyperlink" Target="https://information-visualizations-mturk-images.s3-us-west-1.amazonaws.com/Amazon+S3+Images/PIE1_DOT.png" TargetMode="External"/><Relationship Id="rId393" Type="http://schemas.openxmlformats.org/officeDocument/2006/relationships/hyperlink" Target="https://information-visualizations-mturk-images.s3-us-west-1.amazonaws.com/Amazon+S3+Images/LINE2_VALUE.png" TargetMode="External"/><Relationship Id="rId407" Type="http://schemas.openxmlformats.org/officeDocument/2006/relationships/hyperlink" Target="https://information-visualizations-mturk-images.s3-us-west-1.amazonaws.com/Amazon+S3+Images/LINE1_NONE.png" TargetMode="External"/><Relationship Id="rId449" Type="http://schemas.openxmlformats.org/officeDocument/2006/relationships/hyperlink" Target="https://information-visualizations-mturk-images.s3-us-west-1.amazonaws.com/Amazon+S3+Images/LINE1_DOT.png" TargetMode="External"/><Relationship Id="rId211" Type="http://schemas.openxmlformats.org/officeDocument/2006/relationships/hyperlink" Target="https://information-visualizations-mturk-images.s3-us-west-1.amazonaws.com/Amazon+S3+Images/LINE2_VALUE.png" TargetMode="External"/><Relationship Id="rId253" Type="http://schemas.openxmlformats.org/officeDocument/2006/relationships/hyperlink" Target="https://information-visualizations-mturk-images.s3-us-west-1.amazonaws.com/Amazon+S3+Images/LINE2_NONE.png" TargetMode="External"/><Relationship Id="rId295" Type="http://schemas.openxmlformats.org/officeDocument/2006/relationships/hyperlink" Target="https://information-visualizations-mturk-images.s3-us-west-1.amazonaws.com/Amazon+S3+Images/BAR1_NONE.png" TargetMode="External"/><Relationship Id="rId309" Type="http://schemas.openxmlformats.org/officeDocument/2006/relationships/hyperlink" Target="https://information-visualizations-mturk-images.s3-us-west-1.amazonaws.com/Amazon+S3+Images/BAR1_AVERAGE.png" TargetMode="External"/><Relationship Id="rId460" Type="http://schemas.openxmlformats.org/officeDocument/2006/relationships/hyperlink" Target="https://information-visualizations-mturk-images.s3-us-west-1.amazonaws.com/Amazon+S3+Images/BAR1_AVERAGE.png" TargetMode="External"/><Relationship Id="rId48" Type="http://schemas.openxmlformats.org/officeDocument/2006/relationships/hyperlink" Target="https://information-visualizations-mturk-images.s3-us-west-1.amazonaws.com/Amazon+S3+Images/BAR1_VALUE.png" TargetMode="External"/><Relationship Id="rId113" Type="http://schemas.openxmlformats.org/officeDocument/2006/relationships/hyperlink" Target="https://information-visualizations-mturk-images.s3-us-west-1.amazonaws.com/Amazon+S3+Images/BAR1_DOT.png" TargetMode="External"/><Relationship Id="rId320" Type="http://schemas.openxmlformats.org/officeDocument/2006/relationships/hyperlink" Target="https://information-visualizations-mturk-images.s3-us-west-1.amazonaws.com/Amazon+S3+Images/LINE2_AVERAGE.png" TargetMode="External"/><Relationship Id="rId155" Type="http://schemas.openxmlformats.org/officeDocument/2006/relationships/hyperlink" Target="https://information-visualizations-mturk-images.s3-us-west-1.amazonaws.com/Amazon+S3+Images/BAR1_AVERAGE.png" TargetMode="External"/><Relationship Id="rId197" Type="http://schemas.openxmlformats.org/officeDocument/2006/relationships/hyperlink" Target="https://information-visualizations-mturk-images.s3-us-west-1.amazonaws.com/Amazon+S3+Images/BAR1_AVERAGE.png" TargetMode="External"/><Relationship Id="rId362" Type="http://schemas.openxmlformats.org/officeDocument/2006/relationships/hyperlink" Target="https://information-visualizations-mturk-images.s3-us-west-1.amazonaws.com/Amazon+S3+Images/LINE2_AVERAGE.png" TargetMode="External"/><Relationship Id="rId418" Type="http://schemas.openxmlformats.org/officeDocument/2006/relationships/hyperlink" Target="https://information-visualizations-mturk-images.s3-us-west-1.amazonaws.com/Amazon+S3+Images/PIE2_NONE.png" TargetMode="External"/><Relationship Id="rId222" Type="http://schemas.openxmlformats.org/officeDocument/2006/relationships/hyperlink" Target="https://information-visualizations-mturk-images.s3-us-west-1.amazonaws.com/Amazon+S3+Images/BAR1_DOT.png" TargetMode="External"/><Relationship Id="rId264" Type="http://schemas.openxmlformats.org/officeDocument/2006/relationships/hyperlink" Target="https://information-visualizations-mturk-images.s3-us-west-1.amazonaws.com/Amazon+S3+Images/BAR2_AVERAGE.png" TargetMode="External"/><Relationship Id="rId471" Type="http://schemas.openxmlformats.org/officeDocument/2006/relationships/hyperlink" Target="https://information-visualizations-mturk-images.s3-us-west-1.amazonaws.com/Amazon+S3+Images/LINE1_LINE.png" TargetMode="External"/><Relationship Id="rId17" Type="http://schemas.openxmlformats.org/officeDocument/2006/relationships/hyperlink" Target="https://information-visualizations-mturk-images.s3-us-west-1.amazonaws.com/Amazon+S3+Images/BAR2_NONE.png" TargetMode="External"/><Relationship Id="rId59" Type="http://schemas.openxmlformats.org/officeDocument/2006/relationships/hyperlink" Target="https://information-visualizations-mturk-images.s3-us-west-1.amazonaws.com/Amazon+S3+Images/LINE1_AVERAGE.png" TargetMode="External"/><Relationship Id="rId124" Type="http://schemas.openxmlformats.org/officeDocument/2006/relationships/hyperlink" Target="https://information-visualizations-mturk-images.s3-us-west-1.amazonaws.com/Amazon+S3+Images/BAR2_VALUE.png" TargetMode="External"/><Relationship Id="rId70" Type="http://schemas.openxmlformats.org/officeDocument/2006/relationships/hyperlink" Target="https://information-visualizations-mturk-images.s3-us-west-1.amazonaws.com/Amazon+S3+Images/LINE1_AVERAGE.png" TargetMode="External"/><Relationship Id="rId166" Type="http://schemas.openxmlformats.org/officeDocument/2006/relationships/hyperlink" Target="https://information-visualizations-mturk-images.s3-us-west-1.amazonaws.com/Amazon+S3+Images/LINE1_DOT.png" TargetMode="External"/><Relationship Id="rId331" Type="http://schemas.openxmlformats.org/officeDocument/2006/relationships/hyperlink" Target="https://information-visualizations-mturk-images.s3-us-west-1.amazonaws.com/Amazon+S3+Images/LINE1_LINE.png" TargetMode="External"/><Relationship Id="rId373" Type="http://schemas.openxmlformats.org/officeDocument/2006/relationships/hyperlink" Target="https://information-visualizations-mturk-images.s3-us-west-1.amazonaws.com/Amazon+S3+Images/PIE2_VALUE.png" TargetMode="External"/><Relationship Id="rId429" Type="http://schemas.openxmlformats.org/officeDocument/2006/relationships/hyperlink" Target="https://information-visualizations-mturk-images.s3-us-west-1.amazonaws.com/Amazon+S3+Images/BAR2_LINE.png" TargetMode="External"/><Relationship Id="rId1" Type="http://schemas.openxmlformats.org/officeDocument/2006/relationships/hyperlink" Target="https://information-visualizations-mturk-images.s3-us-west-1.amazonaws.com/Amazon+S3+Images/PIE2_NONE.png" TargetMode="External"/><Relationship Id="rId233" Type="http://schemas.openxmlformats.org/officeDocument/2006/relationships/hyperlink" Target="https://information-visualizations-mturk-images.s3-us-west-1.amazonaws.com/Amazon+S3+Images/BAR2_NONE.png" TargetMode="External"/><Relationship Id="rId440" Type="http://schemas.openxmlformats.org/officeDocument/2006/relationships/hyperlink" Target="https://information-visualizations-mturk-images.s3-us-west-1.amazonaws.com/Amazon+S3+Images/BAR1_NONE.png" TargetMode="External"/><Relationship Id="rId28" Type="http://schemas.openxmlformats.org/officeDocument/2006/relationships/hyperlink" Target="https://information-visualizations-mturk-images.s3-us-west-1.amazonaws.com/Amazon+S3+Images/LINE1_AVERAGE.png" TargetMode="External"/><Relationship Id="rId275" Type="http://schemas.openxmlformats.org/officeDocument/2006/relationships/hyperlink" Target="https://information-visualizations-mturk-images.s3-us-west-1.amazonaws.com/Amazon+S3+Images/LINE2_VALUE.png" TargetMode="External"/><Relationship Id="rId300" Type="http://schemas.openxmlformats.org/officeDocument/2006/relationships/hyperlink" Target="https://information-visualizations-mturk-images.s3-us-west-1.amazonaws.com/Amazon+S3+Images/LINE1_VALUE.png" TargetMode="External"/><Relationship Id="rId482" Type="http://schemas.openxmlformats.org/officeDocument/2006/relationships/hyperlink" Target="https://information-visualizations-mturk-images.s3-us-west-1.amazonaws.com/Amazon+S3+Images/BAR1_AVERAGE.png" TargetMode="External"/><Relationship Id="rId81" Type="http://schemas.openxmlformats.org/officeDocument/2006/relationships/hyperlink" Target="https://information-visualizations-mturk-images.s3-us-west-1.amazonaws.com/Amazon+S3+Images/PIE1_VALUE.png" TargetMode="External"/><Relationship Id="rId135" Type="http://schemas.openxmlformats.org/officeDocument/2006/relationships/hyperlink" Target="https://information-visualizations-mturk-images.s3-us-west-1.amazonaws.com/Amazon+S3+Images/BAR1_DOT.png" TargetMode="External"/><Relationship Id="rId177" Type="http://schemas.openxmlformats.org/officeDocument/2006/relationships/hyperlink" Target="https://information-visualizations-mturk-images.s3-us-west-1.amazonaws.com/Amazon+S3+Images/BAR1_LINE.png" TargetMode="External"/><Relationship Id="rId342" Type="http://schemas.openxmlformats.org/officeDocument/2006/relationships/hyperlink" Target="https://information-visualizations-mturk-images.s3-us-west-1.amazonaws.com/Amazon+S3+Images/LINE2_LINE.png" TargetMode="External"/><Relationship Id="rId384" Type="http://schemas.openxmlformats.org/officeDocument/2006/relationships/hyperlink" Target="https://information-visualizations-mturk-images.s3-us-west-1.amazonaws.com/Amazon+S3+Images/LINE1_DOT.png" TargetMode="External"/><Relationship Id="rId202" Type="http://schemas.openxmlformats.org/officeDocument/2006/relationships/hyperlink" Target="https://information-visualizations-mturk-images.s3-us-west-1.amazonaws.com/Amazon+S3+Images/LINE1_LINE.png" TargetMode="External"/><Relationship Id="rId244" Type="http://schemas.openxmlformats.org/officeDocument/2006/relationships/hyperlink" Target="https://information-visualizations-mturk-images.s3-us-west-1.amazonaws.com/Amazon+S3+Images/BAR1_VALUE.png" TargetMode="External"/><Relationship Id="rId39" Type="http://schemas.openxmlformats.org/officeDocument/2006/relationships/hyperlink" Target="https://information-visualizations-mturk-images.s3-us-west-1.amazonaws.com/Amazon+S3+Images/LINE2_NONE.png" TargetMode="External"/><Relationship Id="rId286" Type="http://schemas.openxmlformats.org/officeDocument/2006/relationships/hyperlink" Target="https://information-visualizations-mturk-images.s3-us-west-1.amazonaws.com/Amazon+S3+Images/LINE1_AVERAGE.png" TargetMode="External"/><Relationship Id="rId451" Type="http://schemas.openxmlformats.org/officeDocument/2006/relationships/hyperlink" Target="https://information-visualizations-mturk-images.s3-us-west-1.amazonaws.com/Amazon+S3+Images/PIE1_NONE.png" TargetMode="External"/><Relationship Id="rId50" Type="http://schemas.openxmlformats.org/officeDocument/2006/relationships/hyperlink" Target="https://information-visualizations-mturk-images.s3-us-west-1.amazonaws.com/Amazon+S3+Images/PIE1_DOT.png" TargetMode="External"/><Relationship Id="rId104" Type="http://schemas.openxmlformats.org/officeDocument/2006/relationships/hyperlink" Target="https://information-visualizations-mturk-images.s3-us-west-1.amazonaws.com/Amazon+S3+Images/BAR2_AVERAGE.png" TargetMode="External"/><Relationship Id="rId146" Type="http://schemas.openxmlformats.org/officeDocument/2006/relationships/hyperlink" Target="https://information-visualizations-mturk-images.s3-us-west-1.amazonaws.com/Amazon+S3+Images/LINE2_DOT.png" TargetMode="External"/><Relationship Id="rId188" Type="http://schemas.openxmlformats.org/officeDocument/2006/relationships/hyperlink" Target="https://information-visualizations-mturk-images.s3-us-west-1.amazonaws.com/Amazon+S3+Images/LINE1_NONE.png" TargetMode="External"/><Relationship Id="rId311" Type="http://schemas.openxmlformats.org/officeDocument/2006/relationships/hyperlink" Target="https://information-visualizations-mturk-images.s3-us-west-1.amazonaws.com/Amazon+S3+Images/BAR2_DOT.png" TargetMode="External"/><Relationship Id="rId353" Type="http://schemas.openxmlformats.org/officeDocument/2006/relationships/hyperlink" Target="https://information-visualizations-mturk-images.s3-us-west-1.amazonaws.com/Amazon+S3+Images/LINE1_DOT.png" TargetMode="External"/><Relationship Id="rId395" Type="http://schemas.openxmlformats.org/officeDocument/2006/relationships/hyperlink" Target="https://information-visualizations-mturk-images.s3-us-west-1.amazonaws.com/Amazon+S3+Images/BAR1_LINE.png" TargetMode="External"/><Relationship Id="rId409" Type="http://schemas.openxmlformats.org/officeDocument/2006/relationships/hyperlink" Target="https://information-visualizations-mturk-images.s3-us-west-1.amazonaws.com/Amazon+S3+Images/PIE1_VALUE.png" TargetMode="External"/><Relationship Id="rId92" Type="http://schemas.openxmlformats.org/officeDocument/2006/relationships/hyperlink" Target="https://information-visualizations-mturk-images.s3-us-west-1.amazonaws.com/Amazon+S3+Images/LINE2_LINE.png" TargetMode="External"/><Relationship Id="rId213" Type="http://schemas.openxmlformats.org/officeDocument/2006/relationships/hyperlink" Target="https://information-visualizations-mturk-images.s3-us-west-1.amazonaws.com/Amazon+S3+Images/BAR1_NONE.png" TargetMode="External"/><Relationship Id="rId420" Type="http://schemas.openxmlformats.org/officeDocument/2006/relationships/hyperlink" Target="https://information-visualizations-mturk-images.s3-us-west-1.amazonaws.com/Amazon+S3+Images/BAR2_DOT.png" TargetMode="External"/><Relationship Id="rId255" Type="http://schemas.openxmlformats.org/officeDocument/2006/relationships/hyperlink" Target="https://information-visualizations-mturk-images.s3-us-west-1.amazonaws.com/Amazon+S3+Images/PIE1_LINE.png" TargetMode="External"/><Relationship Id="rId297" Type="http://schemas.openxmlformats.org/officeDocument/2006/relationships/hyperlink" Target="https://information-visualizations-mturk-images.s3-us-west-1.amazonaws.com/Amazon+S3+Images/BAR2_AVERAGE.png" TargetMode="External"/><Relationship Id="rId462" Type="http://schemas.openxmlformats.org/officeDocument/2006/relationships/hyperlink" Target="https://information-visualizations-mturk-images.s3-us-west-1.amazonaws.com/Amazon+S3+Images/LINE2_LINE.png" TargetMode="External"/><Relationship Id="rId115" Type="http://schemas.openxmlformats.org/officeDocument/2006/relationships/hyperlink" Target="https://information-visualizations-mturk-images.s3-us-west-1.amazonaws.com/Amazon+S3+Images/BAR2_VALUE.png" TargetMode="External"/><Relationship Id="rId157" Type="http://schemas.openxmlformats.org/officeDocument/2006/relationships/hyperlink" Target="https://information-visualizations-mturk-images.s3-us-west-1.amazonaws.com/Amazon+S3+Images/BAR2_VALUE.png" TargetMode="External"/><Relationship Id="rId322" Type="http://schemas.openxmlformats.org/officeDocument/2006/relationships/hyperlink" Target="https://information-visualizations-mturk-images.s3-us-west-1.amazonaws.com/Amazon+S3+Images/LINE2_LINE.png" TargetMode="External"/><Relationship Id="rId364" Type="http://schemas.openxmlformats.org/officeDocument/2006/relationships/hyperlink" Target="https://information-visualizations-mturk-images.s3-us-west-1.amazonaws.com/Amazon+S3+Images/BAR1_LINE.png" TargetMode="External"/><Relationship Id="rId61" Type="http://schemas.openxmlformats.org/officeDocument/2006/relationships/hyperlink" Target="https://information-visualizations-mturk-images.s3-us-west-1.amazonaws.com/Amazon+S3+Images/LINE1_LINE.png" TargetMode="External"/><Relationship Id="rId199" Type="http://schemas.openxmlformats.org/officeDocument/2006/relationships/hyperlink" Target="https://information-visualizations-mturk-images.s3-us-west-1.amazonaws.com/Amazon+S3+Images/BAR1_AVERAGE.png" TargetMode="External"/><Relationship Id="rId19" Type="http://schemas.openxmlformats.org/officeDocument/2006/relationships/hyperlink" Target="https://information-visualizations-mturk-images.s3-us-west-1.amazonaws.com/Amazon+S3+Images/BAR2_DOT.png" TargetMode="External"/><Relationship Id="rId224" Type="http://schemas.openxmlformats.org/officeDocument/2006/relationships/hyperlink" Target="https://information-visualizations-mturk-images.s3-us-west-1.amazonaws.com/Amazon+S3+Images/LINE1_VALUE.png" TargetMode="External"/><Relationship Id="rId266" Type="http://schemas.openxmlformats.org/officeDocument/2006/relationships/hyperlink" Target="https://information-visualizations-mturk-images.s3-us-west-1.amazonaws.com/Amazon+S3+Images/BAR2_VALUE.png" TargetMode="External"/><Relationship Id="rId431" Type="http://schemas.openxmlformats.org/officeDocument/2006/relationships/hyperlink" Target="https://information-visualizations-mturk-images.s3-us-west-1.amazonaws.com/Amazon+S3+Images/BAR1_NONE.png" TargetMode="External"/><Relationship Id="rId473" Type="http://schemas.openxmlformats.org/officeDocument/2006/relationships/hyperlink" Target="https://information-visualizations-mturk-images.s3-us-west-1.amazonaws.com/Amazon+S3+Images/LINE2_DOT.png" TargetMode="External"/><Relationship Id="rId30" Type="http://schemas.openxmlformats.org/officeDocument/2006/relationships/hyperlink" Target="https://information-visualizations-mturk-images.s3-us-west-1.amazonaws.com/Amazon+S3+Images/PIE1_DOT.png" TargetMode="External"/><Relationship Id="rId126" Type="http://schemas.openxmlformats.org/officeDocument/2006/relationships/hyperlink" Target="https://information-visualizations-mturk-images.s3-us-west-1.amazonaws.com/Amazon+S3+Images/BAR2_DOT.png" TargetMode="External"/><Relationship Id="rId168" Type="http://schemas.openxmlformats.org/officeDocument/2006/relationships/hyperlink" Target="https://information-visualizations-mturk-images.s3-us-west-1.amazonaws.com/Amazon+S3+Images/LINE1_DOT.png" TargetMode="External"/><Relationship Id="rId333" Type="http://schemas.openxmlformats.org/officeDocument/2006/relationships/hyperlink" Target="https://information-visualizations-mturk-images.s3-us-west-1.amazonaws.com/Amazon+S3+Images/BAR1_DOT.png" TargetMode="External"/><Relationship Id="rId72" Type="http://schemas.openxmlformats.org/officeDocument/2006/relationships/hyperlink" Target="https://information-visualizations-mturk-images.s3-us-west-1.amazonaws.com/Amazon+S3+Images/BAR1_AVERAGE.png" TargetMode="External"/><Relationship Id="rId375" Type="http://schemas.openxmlformats.org/officeDocument/2006/relationships/hyperlink" Target="https://information-visualizations-mturk-images.s3-us-west-1.amazonaws.com/Amazon+S3+Images/BAR2_LINE.pn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ormation-visualizations-mturk-images.s3-us-west-1.amazonaws.com/Amazon+S3+Images/BAR1_AVERAGE.png" TargetMode="External"/><Relationship Id="rId21" Type="http://schemas.openxmlformats.org/officeDocument/2006/relationships/hyperlink" Target="https://information-visualizations-mturk-images.s3-us-west-1.amazonaws.com/Amazon+S3+Images/BAR2_AVERAGE.png" TargetMode="External"/><Relationship Id="rId42" Type="http://schemas.openxmlformats.org/officeDocument/2006/relationships/hyperlink" Target="https://information-visualizations-mturk-images.s3-us-west-1.amazonaws.com/Amazon+S3+Images/LINE1_AVERAGE.png" TargetMode="External"/><Relationship Id="rId47" Type="http://schemas.openxmlformats.org/officeDocument/2006/relationships/hyperlink" Target="https://information-visualizations-mturk-images.s3-us-west-1.amazonaws.com/Amazon+S3+Images/LINE1_AVERAGE.png" TargetMode="External"/><Relationship Id="rId63" Type="http://schemas.openxmlformats.org/officeDocument/2006/relationships/hyperlink" Target="https://information-visualizations-mturk-images.s3-us-west-1.amazonaws.com/Amazon+S3+Images/LINE2_AVERAGE.png" TargetMode="External"/><Relationship Id="rId68" Type="http://schemas.openxmlformats.org/officeDocument/2006/relationships/hyperlink" Target="https://information-visualizations-mturk-images.s3-us-west-1.amazonaws.com/Amazon+S3+Images/LINE2_AVERAGE.png" TargetMode="External"/><Relationship Id="rId7" Type="http://schemas.openxmlformats.org/officeDocument/2006/relationships/hyperlink" Target="https://information-visualizations-mturk-images.s3-us-west-1.amazonaws.com/Amazon+S3+Images/BAR1_AVERAGE.png" TargetMode="External"/><Relationship Id="rId71" Type="http://schemas.openxmlformats.org/officeDocument/2006/relationships/hyperlink" Target="https://information-visualizations-mturk-images.s3-us-west-1.amazonaws.com/Amazon+S3+Images/LINE1_AVERAGE.png" TargetMode="External"/><Relationship Id="rId2" Type="http://schemas.openxmlformats.org/officeDocument/2006/relationships/hyperlink" Target="https://information-visualizations-mturk-images.s3-us-west-1.amazonaws.com/Amazon+S3+Images/BAR1_AVERAGE.png" TargetMode="External"/><Relationship Id="rId16" Type="http://schemas.openxmlformats.org/officeDocument/2006/relationships/hyperlink" Target="https://information-visualizations-mturk-images.s3-us-west-1.amazonaws.com/Amazon+S3+Images/BAR2_AVERAGE.png" TargetMode="External"/><Relationship Id="rId29" Type="http://schemas.openxmlformats.org/officeDocument/2006/relationships/hyperlink" Target="https://information-visualizations-mturk-images.s3-us-west-1.amazonaws.com/Amazon+S3+Images/BAR1_AVERAGE.png" TargetMode="External"/><Relationship Id="rId11" Type="http://schemas.openxmlformats.org/officeDocument/2006/relationships/hyperlink" Target="https://information-visualizations-mturk-images.s3-us-west-1.amazonaws.com/Amazon+S3+Images/BAR1_AVERAGE.png" TargetMode="External"/><Relationship Id="rId24" Type="http://schemas.openxmlformats.org/officeDocument/2006/relationships/hyperlink" Target="https://information-visualizations-mturk-images.s3-us-west-1.amazonaws.com/Amazon+S3+Images/BAR2_AVERAGE.png" TargetMode="External"/><Relationship Id="rId32" Type="http://schemas.openxmlformats.org/officeDocument/2006/relationships/hyperlink" Target="https://information-visualizations-mturk-images.s3-us-west-1.amazonaws.com/Amazon+S3+Images/BAR1_AVERAGE.png" TargetMode="External"/><Relationship Id="rId37" Type="http://schemas.openxmlformats.org/officeDocument/2006/relationships/hyperlink" Target="https://information-visualizations-mturk-images.s3-us-west-1.amazonaws.com/Amazon+S3+Images/LINE1_AVERAGE.png" TargetMode="External"/><Relationship Id="rId40" Type="http://schemas.openxmlformats.org/officeDocument/2006/relationships/hyperlink" Target="https://information-visualizations-mturk-images.s3-us-west-1.amazonaws.com/Amazon+S3+Images/LINE1_AVERAGE.png" TargetMode="External"/><Relationship Id="rId45" Type="http://schemas.openxmlformats.org/officeDocument/2006/relationships/hyperlink" Target="https://information-visualizations-mturk-images.s3-us-west-1.amazonaws.com/Amazon+S3+Images/LINE1_AVERAGE.png" TargetMode="External"/><Relationship Id="rId53" Type="http://schemas.openxmlformats.org/officeDocument/2006/relationships/hyperlink" Target="https://information-visualizations-mturk-images.s3-us-west-1.amazonaws.com/Amazon+S3+Images/LINE2_AVERAGE.png" TargetMode="External"/><Relationship Id="rId58" Type="http://schemas.openxmlformats.org/officeDocument/2006/relationships/hyperlink" Target="https://information-visualizations-mturk-images.s3-us-west-1.amazonaws.com/Amazon+S3+Images/LINE2_AVERAGE.png" TargetMode="External"/><Relationship Id="rId66" Type="http://schemas.openxmlformats.org/officeDocument/2006/relationships/hyperlink" Target="https://information-visualizations-mturk-images.s3-us-west-1.amazonaws.com/Amazon+S3+Images/LINE2_AVERAGE.png" TargetMode="External"/><Relationship Id="rId5" Type="http://schemas.openxmlformats.org/officeDocument/2006/relationships/hyperlink" Target="https://information-visualizations-mturk-images.s3-us-west-1.amazonaws.com/Amazon+S3+Images/BAR1_AVERAGE.png" TargetMode="External"/><Relationship Id="rId61" Type="http://schemas.openxmlformats.org/officeDocument/2006/relationships/hyperlink" Target="https://information-visualizations-mturk-images.s3-us-west-1.amazonaws.com/Amazon+S3+Images/LINE2_AVERAGE.png" TargetMode="External"/><Relationship Id="rId19" Type="http://schemas.openxmlformats.org/officeDocument/2006/relationships/hyperlink" Target="https://information-visualizations-mturk-images.s3-us-west-1.amazonaws.com/Amazon+S3+Images/BAR2_AVERAGE.png" TargetMode="External"/><Relationship Id="rId14" Type="http://schemas.openxmlformats.org/officeDocument/2006/relationships/hyperlink" Target="https://information-visualizations-mturk-images.s3-us-west-1.amazonaws.com/Amazon+S3+Images/BAR1_AVERAGE.png" TargetMode="External"/><Relationship Id="rId22" Type="http://schemas.openxmlformats.org/officeDocument/2006/relationships/hyperlink" Target="https://information-visualizations-mturk-images.s3-us-west-1.amazonaws.com/Amazon+S3+Images/BAR1_AVERAGE.png" TargetMode="External"/><Relationship Id="rId27" Type="http://schemas.openxmlformats.org/officeDocument/2006/relationships/hyperlink" Target="https://information-visualizations-mturk-images.s3-us-west-1.amazonaws.com/Amazon+S3+Images/BAR2_AVERAGE.png" TargetMode="External"/><Relationship Id="rId30" Type="http://schemas.openxmlformats.org/officeDocument/2006/relationships/hyperlink" Target="https://information-visualizations-mturk-images.s3-us-west-1.amazonaws.com/Amazon+S3+Images/BAR2_AVERAGE.png" TargetMode="External"/><Relationship Id="rId35" Type="http://schemas.openxmlformats.org/officeDocument/2006/relationships/hyperlink" Target="https://information-visualizations-mturk-images.s3-us-west-1.amazonaws.com/Amazon+S3+Images/BAR2_AVERAGE.png" TargetMode="External"/><Relationship Id="rId43" Type="http://schemas.openxmlformats.org/officeDocument/2006/relationships/hyperlink" Target="https://information-visualizations-mturk-images.s3-us-west-1.amazonaws.com/Amazon+S3+Images/LINE1_AVERAGE.png" TargetMode="External"/><Relationship Id="rId48" Type="http://schemas.openxmlformats.org/officeDocument/2006/relationships/hyperlink" Target="https://information-visualizations-mturk-images.s3-us-west-1.amazonaws.com/Amazon+S3+Images/LINE1_AVERAGE.png" TargetMode="External"/><Relationship Id="rId56" Type="http://schemas.openxmlformats.org/officeDocument/2006/relationships/hyperlink" Target="https://information-visualizations-mturk-images.s3-us-west-1.amazonaws.com/Amazon+S3+Images/LINE2_AVERAGE.png" TargetMode="External"/><Relationship Id="rId64" Type="http://schemas.openxmlformats.org/officeDocument/2006/relationships/hyperlink" Target="https://information-visualizations-mturk-images.s3-us-west-1.amazonaws.com/Amazon+S3+Images/LINE2_AVERAGE.png" TargetMode="External"/><Relationship Id="rId69" Type="http://schemas.openxmlformats.org/officeDocument/2006/relationships/hyperlink" Target="https://information-visualizations-mturk-images.s3-us-west-1.amazonaws.com/Amazon+S3+Images/LINE2_AVERAGE.png" TargetMode="External"/><Relationship Id="rId8" Type="http://schemas.openxmlformats.org/officeDocument/2006/relationships/hyperlink" Target="https://information-visualizations-mturk-images.s3-us-west-1.amazonaws.com/Amazon+S3+Images/BAR1_AVERAGE.png" TargetMode="External"/><Relationship Id="rId51" Type="http://schemas.openxmlformats.org/officeDocument/2006/relationships/hyperlink" Target="https://information-visualizations-mturk-images.s3-us-west-1.amazonaws.com/Amazon+S3+Images/LINE1_AVERAGE.png" TargetMode="External"/><Relationship Id="rId72" Type="http://schemas.openxmlformats.org/officeDocument/2006/relationships/hyperlink" Target="https://information-visualizations-mturk-images.s3-us-west-1.amazonaws.com/Amazon+S3+Images/LINE1_AVERAGE.png" TargetMode="External"/><Relationship Id="rId3" Type="http://schemas.openxmlformats.org/officeDocument/2006/relationships/hyperlink" Target="https://information-visualizations-mturk-images.s3-us-west-1.amazonaws.com/Amazon+S3+Images/BAR2_AVERAGE.png" TargetMode="External"/><Relationship Id="rId12" Type="http://schemas.openxmlformats.org/officeDocument/2006/relationships/hyperlink" Target="https://information-visualizations-mturk-images.s3-us-west-1.amazonaws.com/Amazon+S3+Images/BAR1_AVERAGE.png" TargetMode="External"/><Relationship Id="rId17" Type="http://schemas.openxmlformats.org/officeDocument/2006/relationships/hyperlink" Target="https://information-visualizations-mturk-images.s3-us-west-1.amazonaws.com/Amazon+S3+Images/BAR2_AVERAGE.png" TargetMode="External"/><Relationship Id="rId25" Type="http://schemas.openxmlformats.org/officeDocument/2006/relationships/hyperlink" Target="https://information-visualizations-mturk-images.s3-us-west-1.amazonaws.com/Amazon+S3+Images/BAR2_AVERAGE.png" TargetMode="External"/><Relationship Id="rId33" Type="http://schemas.openxmlformats.org/officeDocument/2006/relationships/hyperlink" Target="https://information-visualizations-mturk-images.s3-us-west-1.amazonaws.com/Amazon+S3+Images/BAR1_AVERAGE.png" TargetMode="External"/><Relationship Id="rId38" Type="http://schemas.openxmlformats.org/officeDocument/2006/relationships/hyperlink" Target="https://information-visualizations-mturk-images.s3-us-west-1.amazonaws.com/Amazon+S3+Images/LINE1_AVERAGE.png" TargetMode="External"/><Relationship Id="rId46" Type="http://schemas.openxmlformats.org/officeDocument/2006/relationships/hyperlink" Target="https://information-visualizations-mturk-images.s3-us-west-1.amazonaws.com/Amazon+S3+Images/LINE1_AVERAGE.png" TargetMode="External"/><Relationship Id="rId59" Type="http://schemas.openxmlformats.org/officeDocument/2006/relationships/hyperlink" Target="https://information-visualizations-mturk-images.s3-us-west-1.amazonaws.com/Amazon+S3+Images/LINE2_AVERAGE.png" TargetMode="External"/><Relationship Id="rId67" Type="http://schemas.openxmlformats.org/officeDocument/2006/relationships/hyperlink" Target="https://information-visualizations-mturk-images.s3-us-west-1.amazonaws.com/Amazon+S3+Images/LINE2_AVERAGE.png" TargetMode="External"/><Relationship Id="rId20" Type="http://schemas.openxmlformats.org/officeDocument/2006/relationships/hyperlink" Target="https://information-visualizations-mturk-images.s3-us-west-1.amazonaws.com/Amazon+S3+Images/BAR1_AVERAGE.png" TargetMode="External"/><Relationship Id="rId41" Type="http://schemas.openxmlformats.org/officeDocument/2006/relationships/hyperlink" Target="https://information-visualizations-mturk-images.s3-us-west-1.amazonaws.com/Amazon+S3+Images/LINE1_AVERAGE.png" TargetMode="External"/><Relationship Id="rId54" Type="http://schemas.openxmlformats.org/officeDocument/2006/relationships/hyperlink" Target="https://information-visualizations-mturk-images.s3-us-west-1.amazonaws.com/Amazon+S3+Images/LINE2_AVERAGE.png" TargetMode="External"/><Relationship Id="rId62" Type="http://schemas.openxmlformats.org/officeDocument/2006/relationships/hyperlink" Target="https://information-visualizations-mturk-images.s3-us-west-1.amazonaws.com/Amazon+S3+Images/LINE2_AVERAGE.png" TargetMode="External"/><Relationship Id="rId70" Type="http://schemas.openxmlformats.org/officeDocument/2006/relationships/hyperlink" Target="https://information-visualizations-mturk-images.s3-us-west-1.amazonaws.com/Amazon+S3+Images/LINE1_AVERAGE.png" TargetMode="External"/><Relationship Id="rId1" Type="http://schemas.openxmlformats.org/officeDocument/2006/relationships/hyperlink" Target="https://information-visualizations-mturk-images.s3-us-west-1.amazonaws.com/Amazon+S3+Images/BAR1_AVERAGE.png" TargetMode="External"/><Relationship Id="rId6" Type="http://schemas.openxmlformats.org/officeDocument/2006/relationships/hyperlink" Target="https://information-visualizations-mturk-images.s3-us-west-1.amazonaws.com/Amazon+S3+Images/BAR1_AVERAGE.png" TargetMode="External"/><Relationship Id="rId15" Type="http://schemas.openxmlformats.org/officeDocument/2006/relationships/hyperlink" Target="https://information-visualizations-mturk-images.s3-us-west-1.amazonaws.com/Amazon+S3+Images/BAR1_AVERAGE.png" TargetMode="External"/><Relationship Id="rId23" Type="http://schemas.openxmlformats.org/officeDocument/2006/relationships/hyperlink" Target="https://information-visualizations-mturk-images.s3-us-west-1.amazonaws.com/Amazon+S3+Images/BAR2_AVERAGE.png" TargetMode="External"/><Relationship Id="rId28" Type="http://schemas.openxmlformats.org/officeDocument/2006/relationships/hyperlink" Target="https://information-visualizations-mturk-images.s3-us-west-1.amazonaws.com/Amazon+S3+Images/BAR1_AVERAGE.png" TargetMode="External"/><Relationship Id="rId36" Type="http://schemas.openxmlformats.org/officeDocument/2006/relationships/hyperlink" Target="https://information-visualizations-mturk-images.s3-us-west-1.amazonaws.com/Amazon+S3+Images/BAR1_AVERAGE.png" TargetMode="External"/><Relationship Id="rId49" Type="http://schemas.openxmlformats.org/officeDocument/2006/relationships/hyperlink" Target="https://information-visualizations-mturk-images.s3-us-west-1.amazonaws.com/Amazon+S3+Images/LINE1_AVERAGE.png" TargetMode="External"/><Relationship Id="rId57" Type="http://schemas.openxmlformats.org/officeDocument/2006/relationships/hyperlink" Target="https://information-visualizations-mturk-images.s3-us-west-1.amazonaws.com/Amazon+S3+Images/LINE2_AVERAGE.png" TargetMode="External"/><Relationship Id="rId10" Type="http://schemas.openxmlformats.org/officeDocument/2006/relationships/hyperlink" Target="https://information-visualizations-mturk-images.s3-us-west-1.amazonaws.com/Amazon+S3+Images/BAR2_AVERAGE.png" TargetMode="External"/><Relationship Id="rId31" Type="http://schemas.openxmlformats.org/officeDocument/2006/relationships/hyperlink" Target="https://information-visualizations-mturk-images.s3-us-west-1.amazonaws.com/Amazon+S3+Images/BAR2_AVERAGE.png" TargetMode="External"/><Relationship Id="rId44" Type="http://schemas.openxmlformats.org/officeDocument/2006/relationships/hyperlink" Target="https://information-visualizations-mturk-images.s3-us-west-1.amazonaws.com/Amazon+S3+Images/LINE1_AVERAGE.png" TargetMode="External"/><Relationship Id="rId52" Type="http://schemas.openxmlformats.org/officeDocument/2006/relationships/hyperlink" Target="https://information-visualizations-mturk-images.s3-us-west-1.amazonaws.com/Amazon+S3+Images/LINE1_AVERAGE.png" TargetMode="External"/><Relationship Id="rId60" Type="http://schemas.openxmlformats.org/officeDocument/2006/relationships/hyperlink" Target="https://information-visualizations-mturk-images.s3-us-west-1.amazonaws.com/Amazon+S3+Images/LINE2_AVERAGE.png" TargetMode="External"/><Relationship Id="rId65" Type="http://schemas.openxmlformats.org/officeDocument/2006/relationships/hyperlink" Target="https://information-visualizations-mturk-images.s3-us-west-1.amazonaws.com/Amazon+S3+Images/LINE2_AVERAGE.png" TargetMode="External"/><Relationship Id="rId4" Type="http://schemas.openxmlformats.org/officeDocument/2006/relationships/hyperlink" Target="https://information-visualizations-mturk-images.s3-us-west-1.amazonaws.com/Amazon+S3+Images/BAR2_AVERAGE.png" TargetMode="External"/><Relationship Id="rId9" Type="http://schemas.openxmlformats.org/officeDocument/2006/relationships/hyperlink" Target="https://information-visualizations-mturk-images.s3-us-west-1.amazonaws.com/Amazon+S3+Images/BAR2_AVERAGE.png" TargetMode="External"/><Relationship Id="rId13" Type="http://schemas.openxmlformats.org/officeDocument/2006/relationships/hyperlink" Target="https://information-visualizations-mturk-images.s3-us-west-1.amazonaws.com/Amazon+S3+Images/BAR2_AVERAGE.png" TargetMode="External"/><Relationship Id="rId18" Type="http://schemas.openxmlformats.org/officeDocument/2006/relationships/hyperlink" Target="https://information-visualizations-mturk-images.s3-us-west-1.amazonaws.com/Amazon+S3+Images/BAR2_AVERAGE.png" TargetMode="External"/><Relationship Id="rId39" Type="http://schemas.openxmlformats.org/officeDocument/2006/relationships/hyperlink" Target="https://information-visualizations-mturk-images.s3-us-west-1.amazonaws.com/Amazon+S3+Images/LINE1_AVERAGE.png" TargetMode="External"/><Relationship Id="rId34" Type="http://schemas.openxmlformats.org/officeDocument/2006/relationships/hyperlink" Target="https://information-visualizations-mturk-images.s3-us-west-1.amazonaws.com/Amazon+S3+Images/BAR1_AVERAGE.png" TargetMode="External"/><Relationship Id="rId50" Type="http://schemas.openxmlformats.org/officeDocument/2006/relationships/hyperlink" Target="https://information-visualizations-mturk-images.s3-us-west-1.amazonaws.com/Amazon+S3+Images/LINE1_AVERAGE.png" TargetMode="External"/><Relationship Id="rId55" Type="http://schemas.openxmlformats.org/officeDocument/2006/relationships/hyperlink" Target="https://information-visualizations-mturk-images.s3-us-west-1.amazonaws.com/Amazon+S3+Images/LINE2_AVERAGE.png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ormation-visualizations-mturk-images.s3-us-west-1.amazonaws.com/Amazon+S3+Images/BAR2_DOT.png" TargetMode="External"/><Relationship Id="rId21" Type="http://schemas.openxmlformats.org/officeDocument/2006/relationships/hyperlink" Target="https://information-visualizations-mturk-images.s3-us-west-1.amazonaws.com/Amazon+S3+Images/BAR1_DOT.png" TargetMode="External"/><Relationship Id="rId42" Type="http://schemas.openxmlformats.org/officeDocument/2006/relationships/hyperlink" Target="https://information-visualizations-mturk-images.s3-us-west-1.amazonaws.com/Amazon+S3+Images/LINE1_DOT.png" TargetMode="External"/><Relationship Id="rId47" Type="http://schemas.openxmlformats.org/officeDocument/2006/relationships/hyperlink" Target="https://information-visualizations-mturk-images.s3-us-west-1.amazonaws.com/Amazon+S3+Images/LINE1_DOT.png" TargetMode="External"/><Relationship Id="rId63" Type="http://schemas.openxmlformats.org/officeDocument/2006/relationships/hyperlink" Target="https://information-visualizations-mturk-images.s3-us-west-1.amazonaws.com/Amazon+S3+Images/LINE2_DOT.png" TargetMode="External"/><Relationship Id="rId68" Type="http://schemas.openxmlformats.org/officeDocument/2006/relationships/hyperlink" Target="https://information-visualizations-mturk-images.s3-us-west-1.amazonaws.com/Amazon+S3+Images/LINE2_DOT.png" TargetMode="External"/><Relationship Id="rId84" Type="http://schemas.openxmlformats.org/officeDocument/2006/relationships/hyperlink" Target="https://information-visualizations-mturk-images.s3-us-west-1.amazonaws.com/Amazon+S3+Images/PIE2_DOT.png" TargetMode="External"/><Relationship Id="rId89" Type="http://schemas.openxmlformats.org/officeDocument/2006/relationships/hyperlink" Target="https://information-visualizations-mturk-images.s3-us-west-1.amazonaws.com/Amazon+S3+Images/PIE2_DOT.png" TargetMode="External"/><Relationship Id="rId16" Type="http://schemas.openxmlformats.org/officeDocument/2006/relationships/hyperlink" Target="https://information-visualizations-mturk-images.s3-us-west-1.amazonaws.com/Amazon+S3+Images/BAR1_DOT.png" TargetMode="External"/><Relationship Id="rId11" Type="http://schemas.openxmlformats.org/officeDocument/2006/relationships/hyperlink" Target="https://information-visualizations-mturk-images.s3-us-west-1.amazonaws.com/Amazon+S3+Images/BAR1_DOT.png" TargetMode="External"/><Relationship Id="rId32" Type="http://schemas.openxmlformats.org/officeDocument/2006/relationships/hyperlink" Target="https://information-visualizations-mturk-images.s3-us-west-1.amazonaws.com/Amazon+S3+Images/BAR2_DOT.png" TargetMode="External"/><Relationship Id="rId37" Type="http://schemas.openxmlformats.org/officeDocument/2006/relationships/hyperlink" Target="https://information-visualizations-mturk-images.s3-us-west-1.amazonaws.com/Amazon+S3+Images/BAR2_DOT.png" TargetMode="External"/><Relationship Id="rId53" Type="http://schemas.openxmlformats.org/officeDocument/2006/relationships/hyperlink" Target="https://information-visualizations-mturk-images.s3-us-west-1.amazonaws.com/Amazon+S3+Images/LINE1_DOT.png" TargetMode="External"/><Relationship Id="rId58" Type="http://schemas.openxmlformats.org/officeDocument/2006/relationships/hyperlink" Target="https://information-visualizations-mturk-images.s3-us-west-1.amazonaws.com/Amazon+S3+Images/LINE2_DOT.png" TargetMode="External"/><Relationship Id="rId74" Type="http://schemas.openxmlformats.org/officeDocument/2006/relationships/hyperlink" Target="https://information-visualizations-mturk-images.s3-us-west-1.amazonaws.com/Amazon+S3+Images/LINE2_DOT.png" TargetMode="External"/><Relationship Id="rId79" Type="http://schemas.openxmlformats.org/officeDocument/2006/relationships/hyperlink" Target="https://information-visualizations-mturk-images.s3-us-west-1.amazonaws.com/Amazon+S3+Images/PIE1_DOT.png" TargetMode="External"/><Relationship Id="rId5" Type="http://schemas.openxmlformats.org/officeDocument/2006/relationships/hyperlink" Target="https://information-visualizations-mturk-images.s3-us-west-1.amazonaws.com/Amazon+S3+Images/BAR1_DOT.png" TargetMode="External"/><Relationship Id="rId90" Type="http://schemas.openxmlformats.org/officeDocument/2006/relationships/hyperlink" Target="https://information-visualizations-mturk-images.s3-us-west-1.amazonaws.com/Amazon+S3+Images/PIE2_DOT.png" TargetMode="External"/><Relationship Id="rId95" Type="http://schemas.openxmlformats.org/officeDocument/2006/relationships/hyperlink" Target="https://information-visualizations-mturk-images.s3-us-west-1.amazonaws.com/Amazon+S3+Images/PIE2_DOT.png" TargetMode="External"/><Relationship Id="rId22" Type="http://schemas.openxmlformats.org/officeDocument/2006/relationships/hyperlink" Target="https://information-visualizations-mturk-images.s3-us-west-1.amazonaws.com/Amazon+S3+Images/BAR2_DOT.png" TargetMode="External"/><Relationship Id="rId27" Type="http://schemas.openxmlformats.org/officeDocument/2006/relationships/hyperlink" Target="https://information-visualizations-mturk-images.s3-us-west-1.amazonaws.com/Amazon+S3+Images/BAR2_DOT.png" TargetMode="External"/><Relationship Id="rId43" Type="http://schemas.openxmlformats.org/officeDocument/2006/relationships/hyperlink" Target="https://information-visualizations-mturk-images.s3-us-west-1.amazonaws.com/Amazon+S3+Images/LINE1_DOT.png" TargetMode="External"/><Relationship Id="rId48" Type="http://schemas.openxmlformats.org/officeDocument/2006/relationships/hyperlink" Target="https://information-visualizations-mturk-images.s3-us-west-1.amazonaws.com/Amazon+S3+Images/LINE1_DOT.png" TargetMode="External"/><Relationship Id="rId64" Type="http://schemas.openxmlformats.org/officeDocument/2006/relationships/hyperlink" Target="https://information-visualizations-mturk-images.s3-us-west-1.amazonaws.com/Amazon+S3+Images/LINE2_DOT.png" TargetMode="External"/><Relationship Id="rId69" Type="http://schemas.openxmlformats.org/officeDocument/2006/relationships/hyperlink" Target="https://information-visualizations-mturk-images.s3-us-west-1.amazonaws.com/Amazon+S3+Images/LINE2_DOT.png" TargetMode="External"/><Relationship Id="rId8" Type="http://schemas.openxmlformats.org/officeDocument/2006/relationships/hyperlink" Target="https://information-visualizations-mturk-images.s3-us-west-1.amazonaws.com/Amazon+S3+Images/BAR1_DOT.png" TargetMode="External"/><Relationship Id="rId51" Type="http://schemas.openxmlformats.org/officeDocument/2006/relationships/hyperlink" Target="https://information-visualizations-mturk-images.s3-us-west-1.amazonaws.com/Amazon+S3+Images/LINE1_DOT.png" TargetMode="External"/><Relationship Id="rId72" Type="http://schemas.openxmlformats.org/officeDocument/2006/relationships/hyperlink" Target="https://information-visualizations-mturk-images.s3-us-west-1.amazonaws.com/Amazon+S3+Images/LINE2_DOT.png" TargetMode="External"/><Relationship Id="rId80" Type="http://schemas.openxmlformats.org/officeDocument/2006/relationships/hyperlink" Target="https://information-visualizations-mturk-images.s3-us-west-1.amazonaws.com/Amazon+S3+Images/PIE1_DOT.png" TargetMode="External"/><Relationship Id="rId85" Type="http://schemas.openxmlformats.org/officeDocument/2006/relationships/hyperlink" Target="https://information-visualizations-mturk-images.s3-us-west-1.amazonaws.com/Amazon+S3+Images/PIE2_DOT.png" TargetMode="External"/><Relationship Id="rId93" Type="http://schemas.openxmlformats.org/officeDocument/2006/relationships/hyperlink" Target="https://information-visualizations-mturk-images.s3-us-west-1.amazonaws.com/Amazon+S3+Images/PIE2_DOT.png" TargetMode="External"/><Relationship Id="rId3" Type="http://schemas.openxmlformats.org/officeDocument/2006/relationships/hyperlink" Target="https://information-visualizations-mturk-images.s3-us-west-1.amazonaws.com/Amazon+S3+Images/BAR1_DOT.png" TargetMode="External"/><Relationship Id="rId12" Type="http://schemas.openxmlformats.org/officeDocument/2006/relationships/hyperlink" Target="https://information-visualizations-mturk-images.s3-us-west-1.amazonaws.com/Amazon+S3+Images/BAR1_DOT.png" TargetMode="External"/><Relationship Id="rId17" Type="http://schemas.openxmlformats.org/officeDocument/2006/relationships/hyperlink" Target="https://information-visualizations-mturk-images.s3-us-west-1.amazonaws.com/Amazon+S3+Images/BAR1_DOT.png" TargetMode="External"/><Relationship Id="rId25" Type="http://schemas.openxmlformats.org/officeDocument/2006/relationships/hyperlink" Target="https://information-visualizations-mturk-images.s3-us-west-1.amazonaws.com/Amazon+S3+Images/BAR2_DOT.png" TargetMode="External"/><Relationship Id="rId33" Type="http://schemas.openxmlformats.org/officeDocument/2006/relationships/hyperlink" Target="https://information-visualizations-mturk-images.s3-us-west-1.amazonaws.com/Amazon+S3+Images/BAR2_DOT.png" TargetMode="External"/><Relationship Id="rId38" Type="http://schemas.openxmlformats.org/officeDocument/2006/relationships/hyperlink" Target="https://information-visualizations-mturk-images.s3-us-west-1.amazonaws.com/Amazon+S3+Images/BAR2_DOT.png" TargetMode="External"/><Relationship Id="rId46" Type="http://schemas.openxmlformats.org/officeDocument/2006/relationships/hyperlink" Target="https://information-visualizations-mturk-images.s3-us-west-1.amazonaws.com/Amazon+S3+Images/LINE1_DOT.png" TargetMode="External"/><Relationship Id="rId59" Type="http://schemas.openxmlformats.org/officeDocument/2006/relationships/hyperlink" Target="https://information-visualizations-mturk-images.s3-us-west-1.amazonaws.com/Amazon+S3+Images/LINE2_DOT.png" TargetMode="External"/><Relationship Id="rId67" Type="http://schemas.openxmlformats.org/officeDocument/2006/relationships/hyperlink" Target="https://information-visualizations-mturk-images.s3-us-west-1.amazonaws.com/Amazon+S3+Images/LINE2_DOT.png" TargetMode="External"/><Relationship Id="rId20" Type="http://schemas.openxmlformats.org/officeDocument/2006/relationships/hyperlink" Target="https://information-visualizations-mturk-images.s3-us-west-1.amazonaws.com/Amazon+S3+Images/BAR1_DOT.png" TargetMode="External"/><Relationship Id="rId41" Type="http://schemas.openxmlformats.org/officeDocument/2006/relationships/hyperlink" Target="https://information-visualizations-mturk-images.s3-us-west-1.amazonaws.com/Amazon+S3+Images/LINE1_DOT.png" TargetMode="External"/><Relationship Id="rId54" Type="http://schemas.openxmlformats.org/officeDocument/2006/relationships/hyperlink" Target="https://information-visualizations-mturk-images.s3-us-west-1.amazonaws.com/Amazon+S3+Images/LINE1_DOT.png" TargetMode="External"/><Relationship Id="rId62" Type="http://schemas.openxmlformats.org/officeDocument/2006/relationships/hyperlink" Target="https://information-visualizations-mturk-images.s3-us-west-1.amazonaws.com/Amazon+S3+Images/LINE2_DOT.png" TargetMode="External"/><Relationship Id="rId70" Type="http://schemas.openxmlformats.org/officeDocument/2006/relationships/hyperlink" Target="https://information-visualizations-mturk-images.s3-us-west-1.amazonaws.com/Amazon+S3+Images/LINE2_DOT.png" TargetMode="External"/><Relationship Id="rId75" Type="http://schemas.openxmlformats.org/officeDocument/2006/relationships/hyperlink" Target="https://information-visualizations-mturk-images.s3-us-west-1.amazonaws.com/Amazon+S3+Images/PIE1_DOT.png" TargetMode="External"/><Relationship Id="rId83" Type="http://schemas.openxmlformats.org/officeDocument/2006/relationships/hyperlink" Target="https://information-visualizations-mturk-images.s3-us-west-1.amazonaws.com/Amazon+S3+Images/PIE1_DOT.png" TargetMode="External"/><Relationship Id="rId88" Type="http://schemas.openxmlformats.org/officeDocument/2006/relationships/hyperlink" Target="https://information-visualizations-mturk-images.s3-us-west-1.amazonaws.com/Amazon+S3+Images/PIE2_DOT.png" TargetMode="External"/><Relationship Id="rId91" Type="http://schemas.openxmlformats.org/officeDocument/2006/relationships/hyperlink" Target="https://information-visualizations-mturk-images.s3-us-west-1.amazonaws.com/Amazon+S3+Images/PIE2_DOT.png" TargetMode="External"/><Relationship Id="rId96" Type="http://schemas.openxmlformats.org/officeDocument/2006/relationships/hyperlink" Target="https://information-visualizations-mturk-images.s3-us-west-1.amazonaws.com/Amazon+S3+Images/PIE2_DOT.png" TargetMode="External"/><Relationship Id="rId1" Type="http://schemas.openxmlformats.org/officeDocument/2006/relationships/hyperlink" Target="https://information-visualizations-mturk-images.s3-us-west-1.amazonaws.com/Amazon+S3+Images/BAR1_DOT.png" TargetMode="External"/><Relationship Id="rId6" Type="http://schemas.openxmlformats.org/officeDocument/2006/relationships/hyperlink" Target="https://information-visualizations-mturk-images.s3-us-west-1.amazonaws.com/Amazon+S3+Images/BAR1_DOT.png" TargetMode="External"/><Relationship Id="rId15" Type="http://schemas.openxmlformats.org/officeDocument/2006/relationships/hyperlink" Target="https://information-visualizations-mturk-images.s3-us-west-1.amazonaws.com/Amazon+S3+Images/BAR1_DOT.png" TargetMode="External"/><Relationship Id="rId23" Type="http://schemas.openxmlformats.org/officeDocument/2006/relationships/hyperlink" Target="https://information-visualizations-mturk-images.s3-us-west-1.amazonaws.com/Amazon+S3+Images/BAR2_DOT.png" TargetMode="External"/><Relationship Id="rId28" Type="http://schemas.openxmlformats.org/officeDocument/2006/relationships/hyperlink" Target="https://information-visualizations-mturk-images.s3-us-west-1.amazonaws.com/Amazon+S3+Images/BAR2_DOT.png" TargetMode="External"/><Relationship Id="rId36" Type="http://schemas.openxmlformats.org/officeDocument/2006/relationships/hyperlink" Target="https://information-visualizations-mturk-images.s3-us-west-1.amazonaws.com/Amazon+S3+Images/BAR2_DOT.png" TargetMode="External"/><Relationship Id="rId49" Type="http://schemas.openxmlformats.org/officeDocument/2006/relationships/hyperlink" Target="https://information-visualizations-mturk-images.s3-us-west-1.amazonaws.com/Amazon+S3+Images/LINE1_DOT.png" TargetMode="External"/><Relationship Id="rId57" Type="http://schemas.openxmlformats.org/officeDocument/2006/relationships/hyperlink" Target="https://information-visualizations-mturk-images.s3-us-west-1.amazonaws.com/Amazon+S3+Images/LINE1_DOT.png" TargetMode="External"/><Relationship Id="rId10" Type="http://schemas.openxmlformats.org/officeDocument/2006/relationships/hyperlink" Target="https://information-visualizations-mturk-images.s3-us-west-1.amazonaws.com/Amazon+S3+Images/BAR1_DOT.png" TargetMode="External"/><Relationship Id="rId31" Type="http://schemas.openxmlformats.org/officeDocument/2006/relationships/hyperlink" Target="https://information-visualizations-mturk-images.s3-us-west-1.amazonaws.com/Amazon+S3+Images/BAR2_DOT.png" TargetMode="External"/><Relationship Id="rId44" Type="http://schemas.openxmlformats.org/officeDocument/2006/relationships/hyperlink" Target="https://information-visualizations-mturk-images.s3-us-west-1.amazonaws.com/Amazon+S3+Images/LINE1_DOT.png" TargetMode="External"/><Relationship Id="rId52" Type="http://schemas.openxmlformats.org/officeDocument/2006/relationships/hyperlink" Target="https://information-visualizations-mturk-images.s3-us-west-1.amazonaws.com/Amazon+S3+Images/LINE1_DOT.png" TargetMode="External"/><Relationship Id="rId60" Type="http://schemas.openxmlformats.org/officeDocument/2006/relationships/hyperlink" Target="https://information-visualizations-mturk-images.s3-us-west-1.amazonaws.com/Amazon+S3+Images/LINE2_DOT.png" TargetMode="External"/><Relationship Id="rId65" Type="http://schemas.openxmlformats.org/officeDocument/2006/relationships/hyperlink" Target="https://information-visualizations-mturk-images.s3-us-west-1.amazonaws.com/Amazon+S3+Images/LINE2_DOT.png" TargetMode="External"/><Relationship Id="rId73" Type="http://schemas.openxmlformats.org/officeDocument/2006/relationships/hyperlink" Target="https://information-visualizations-mturk-images.s3-us-west-1.amazonaws.com/Amazon+S3+Images/LINE2_DOT.png" TargetMode="External"/><Relationship Id="rId78" Type="http://schemas.openxmlformats.org/officeDocument/2006/relationships/hyperlink" Target="https://information-visualizations-mturk-images.s3-us-west-1.amazonaws.com/Amazon+S3+Images/PIE1_DOT.png" TargetMode="External"/><Relationship Id="rId81" Type="http://schemas.openxmlformats.org/officeDocument/2006/relationships/hyperlink" Target="https://information-visualizations-mturk-images.s3-us-west-1.amazonaws.com/Amazon+S3+Images/PIE1_DOT.png" TargetMode="External"/><Relationship Id="rId86" Type="http://schemas.openxmlformats.org/officeDocument/2006/relationships/hyperlink" Target="https://information-visualizations-mturk-images.s3-us-west-1.amazonaws.com/Amazon+S3+Images/PIE2_DOT.png" TargetMode="External"/><Relationship Id="rId94" Type="http://schemas.openxmlformats.org/officeDocument/2006/relationships/hyperlink" Target="https://information-visualizations-mturk-images.s3-us-west-1.amazonaws.com/Amazon+S3+Images/PIE2_DOT.png" TargetMode="External"/><Relationship Id="rId4" Type="http://schemas.openxmlformats.org/officeDocument/2006/relationships/hyperlink" Target="https://information-visualizations-mturk-images.s3-us-west-1.amazonaws.com/Amazon+S3+Images/BAR1_DOT.png" TargetMode="External"/><Relationship Id="rId9" Type="http://schemas.openxmlformats.org/officeDocument/2006/relationships/hyperlink" Target="https://information-visualizations-mturk-images.s3-us-west-1.amazonaws.com/Amazon+S3+Images/BAR1_DOT.png" TargetMode="External"/><Relationship Id="rId13" Type="http://schemas.openxmlformats.org/officeDocument/2006/relationships/hyperlink" Target="https://information-visualizations-mturk-images.s3-us-west-1.amazonaws.com/Amazon+S3+Images/BAR1_DOT.png" TargetMode="External"/><Relationship Id="rId18" Type="http://schemas.openxmlformats.org/officeDocument/2006/relationships/hyperlink" Target="https://information-visualizations-mturk-images.s3-us-west-1.amazonaws.com/Amazon+S3+Images/BAR1_DOT.png" TargetMode="External"/><Relationship Id="rId39" Type="http://schemas.openxmlformats.org/officeDocument/2006/relationships/hyperlink" Target="https://information-visualizations-mturk-images.s3-us-west-1.amazonaws.com/Amazon+S3+Images/LINE1_DOT.png" TargetMode="External"/><Relationship Id="rId34" Type="http://schemas.openxmlformats.org/officeDocument/2006/relationships/hyperlink" Target="https://information-visualizations-mturk-images.s3-us-west-1.amazonaws.com/Amazon+S3+Images/BAR2_DOT.png" TargetMode="External"/><Relationship Id="rId50" Type="http://schemas.openxmlformats.org/officeDocument/2006/relationships/hyperlink" Target="https://information-visualizations-mturk-images.s3-us-west-1.amazonaws.com/Amazon+S3+Images/LINE1_DOT.png" TargetMode="External"/><Relationship Id="rId55" Type="http://schemas.openxmlformats.org/officeDocument/2006/relationships/hyperlink" Target="https://information-visualizations-mturk-images.s3-us-west-1.amazonaws.com/Amazon+S3+Images/LINE1_DOT.png" TargetMode="External"/><Relationship Id="rId76" Type="http://schemas.openxmlformats.org/officeDocument/2006/relationships/hyperlink" Target="https://information-visualizations-mturk-images.s3-us-west-1.amazonaws.com/Amazon+S3+Images/PIE1_DOT.png" TargetMode="External"/><Relationship Id="rId7" Type="http://schemas.openxmlformats.org/officeDocument/2006/relationships/hyperlink" Target="https://information-visualizations-mturk-images.s3-us-west-1.amazonaws.com/Amazon+S3+Images/BAR1_DOT.png" TargetMode="External"/><Relationship Id="rId71" Type="http://schemas.openxmlformats.org/officeDocument/2006/relationships/hyperlink" Target="https://information-visualizations-mturk-images.s3-us-west-1.amazonaws.com/Amazon+S3+Images/LINE2_DOT.png" TargetMode="External"/><Relationship Id="rId92" Type="http://schemas.openxmlformats.org/officeDocument/2006/relationships/hyperlink" Target="https://information-visualizations-mturk-images.s3-us-west-1.amazonaws.com/Amazon+S3+Images/PIE2_DOT.png" TargetMode="External"/><Relationship Id="rId2" Type="http://schemas.openxmlformats.org/officeDocument/2006/relationships/hyperlink" Target="https://information-visualizations-mturk-images.s3-us-west-1.amazonaws.com/Amazon+S3+Images/BAR1_DOT.png" TargetMode="External"/><Relationship Id="rId29" Type="http://schemas.openxmlformats.org/officeDocument/2006/relationships/hyperlink" Target="https://information-visualizations-mturk-images.s3-us-west-1.amazonaws.com/Amazon+S3+Images/BAR2_DOT.png" TargetMode="External"/><Relationship Id="rId24" Type="http://schemas.openxmlformats.org/officeDocument/2006/relationships/hyperlink" Target="https://information-visualizations-mturk-images.s3-us-west-1.amazonaws.com/Amazon+S3+Images/BAR2_DOT.png" TargetMode="External"/><Relationship Id="rId40" Type="http://schemas.openxmlformats.org/officeDocument/2006/relationships/hyperlink" Target="https://information-visualizations-mturk-images.s3-us-west-1.amazonaws.com/Amazon+S3+Images/LINE1_DOT.png" TargetMode="External"/><Relationship Id="rId45" Type="http://schemas.openxmlformats.org/officeDocument/2006/relationships/hyperlink" Target="https://information-visualizations-mturk-images.s3-us-west-1.amazonaws.com/Amazon+S3+Images/LINE1_DOT.png" TargetMode="External"/><Relationship Id="rId66" Type="http://schemas.openxmlformats.org/officeDocument/2006/relationships/hyperlink" Target="https://information-visualizations-mturk-images.s3-us-west-1.amazonaws.com/Amazon+S3+Images/LINE2_DOT.png" TargetMode="External"/><Relationship Id="rId87" Type="http://schemas.openxmlformats.org/officeDocument/2006/relationships/hyperlink" Target="https://information-visualizations-mturk-images.s3-us-west-1.amazonaws.com/Amazon+S3+Images/PIE2_DOT.png" TargetMode="External"/><Relationship Id="rId61" Type="http://schemas.openxmlformats.org/officeDocument/2006/relationships/hyperlink" Target="https://information-visualizations-mturk-images.s3-us-west-1.amazonaws.com/Amazon+S3+Images/LINE2_DOT.png" TargetMode="External"/><Relationship Id="rId82" Type="http://schemas.openxmlformats.org/officeDocument/2006/relationships/hyperlink" Target="https://information-visualizations-mturk-images.s3-us-west-1.amazonaws.com/Amazon+S3+Images/PIE1_DOT.png" TargetMode="External"/><Relationship Id="rId19" Type="http://schemas.openxmlformats.org/officeDocument/2006/relationships/hyperlink" Target="https://information-visualizations-mturk-images.s3-us-west-1.amazonaws.com/Amazon+S3+Images/BAR1_DOT.png" TargetMode="External"/><Relationship Id="rId14" Type="http://schemas.openxmlformats.org/officeDocument/2006/relationships/hyperlink" Target="https://information-visualizations-mturk-images.s3-us-west-1.amazonaws.com/Amazon+S3+Images/BAR1_DOT.png" TargetMode="External"/><Relationship Id="rId30" Type="http://schemas.openxmlformats.org/officeDocument/2006/relationships/hyperlink" Target="https://information-visualizations-mturk-images.s3-us-west-1.amazonaws.com/Amazon+S3+Images/BAR2_DOT.png" TargetMode="External"/><Relationship Id="rId35" Type="http://schemas.openxmlformats.org/officeDocument/2006/relationships/hyperlink" Target="https://information-visualizations-mturk-images.s3-us-west-1.amazonaws.com/Amazon+S3+Images/BAR2_DOT.png" TargetMode="External"/><Relationship Id="rId56" Type="http://schemas.openxmlformats.org/officeDocument/2006/relationships/hyperlink" Target="https://information-visualizations-mturk-images.s3-us-west-1.amazonaws.com/Amazon+S3+Images/LINE1_DOT.png" TargetMode="External"/><Relationship Id="rId77" Type="http://schemas.openxmlformats.org/officeDocument/2006/relationships/hyperlink" Target="https://information-visualizations-mturk-images.s3-us-west-1.amazonaws.com/Amazon+S3+Images/PIE1_DO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93CF-71D6-40E6-B3B3-B9869C951288}">
  <dimension ref="A1:AN751"/>
  <sheetViews>
    <sheetView topLeftCell="A593" zoomScale="125" workbookViewId="0">
      <selection activeCell="A606" sqref="A606:XFD606"/>
    </sheetView>
  </sheetViews>
  <sheetFormatPr defaultColWidth="9.140625" defaultRowHeight="15"/>
  <cols>
    <col min="1" max="1" width="18.42578125" style="5" customWidth="1"/>
    <col min="2" max="2" width="5.7109375" style="4" customWidth="1"/>
    <col min="3" max="3" width="39.7109375" style="5" customWidth="1"/>
    <col min="4" max="4" width="76.28515625" style="5" customWidth="1"/>
    <col min="5" max="5" width="15.42578125" style="6" customWidth="1"/>
    <col min="6" max="6" width="15.42578125" style="5" customWidth="1"/>
    <col min="7" max="13" width="9.140625" style="5"/>
    <col min="14" max="14" width="0" style="5" hidden="1" customWidth="1"/>
    <col min="15" max="16384" width="9.140625" style="5"/>
  </cols>
  <sheetData>
    <row r="1" spans="1:9">
      <c r="A1" s="5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</row>
    <row r="2" spans="1:9">
      <c r="A2" s="5" t="s">
        <v>6</v>
      </c>
      <c r="B2" s="4">
        <v>35</v>
      </c>
      <c r="C2" s="5" t="s">
        <v>7</v>
      </c>
      <c r="D2" s="5" t="s">
        <v>8</v>
      </c>
      <c r="E2" s="6" t="s">
        <v>9</v>
      </c>
      <c r="F2" s="5" t="str">
        <f>VLOOKUP(D2,'ANSWER KEY'!A:B,2,FALSE)</f>
        <v>75+</v>
      </c>
    </row>
    <row r="3" spans="1:9" ht="18" customHeight="1">
      <c r="A3" s="5" t="s">
        <v>6</v>
      </c>
      <c r="B3" s="4">
        <v>63</v>
      </c>
      <c r="C3" s="5" t="s">
        <v>10</v>
      </c>
      <c r="D3" s="5" t="s">
        <v>11</v>
      </c>
      <c r="E3" s="6" t="s">
        <v>12</v>
      </c>
      <c r="F3" s="5" t="str">
        <f>VLOOKUP(D3,'ANSWER KEY'!A:B,2,FALSE)</f>
        <v>20-24</v>
      </c>
      <c r="H3" s="1"/>
      <c r="I3" s="1"/>
    </row>
    <row r="4" spans="1:9">
      <c r="A4" s="5" t="s">
        <v>6</v>
      </c>
      <c r="B4" s="4">
        <v>111</v>
      </c>
      <c r="C4" s="5" t="s">
        <v>13</v>
      </c>
      <c r="D4" s="5" t="s">
        <v>14</v>
      </c>
      <c r="E4" s="6" t="s">
        <v>15</v>
      </c>
      <c r="F4" s="5" t="str">
        <f>VLOOKUP(D4,'ANSWER KEY'!A:B,2,FALSE)</f>
        <v>45-64</v>
      </c>
    </row>
    <row r="5" spans="1:9">
      <c r="A5" s="5" t="s">
        <v>6</v>
      </c>
      <c r="B5" s="4">
        <v>51</v>
      </c>
      <c r="C5" s="5" t="s">
        <v>16</v>
      </c>
      <c r="D5" s="5" t="s">
        <v>17</v>
      </c>
      <c r="E5" s="6" t="s">
        <v>18</v>
      </c>
      <c r="F5" s="5" t="str">
        <f>VLOOKUP(D5,'ANSWER KEY'!A:B,2,FALSE)</f>
        <v>May</v>
      </c>
    </row>
    <row r="6" spans="1:9">
      <c r="A6" s="5" t="s">
        <v>6</v>
      </c>
      <c r="B6" s="4">
        <v>50</v>
      </c>
      <c r="C6" s="5" t="s">
        <v>19</v>
      </c>
      <c r="D6" s="5" t="s">
        <v>20</v>
      </c>
      <c r="E6" s="6" t="s">
        <v>21</v>
      </c>
      <c r="F6" s="5" t="str">
        <f>VLOOKUP(D6,'ANSWER KEY'!A:B,2,FALSE)</f>
        <v>Grand Theft</v>
      </c>
    </row>
    <row r="7" spans="1:9">
      <c r="A7" s="5" t="s">
        <v>6</v>
      </c>
      <c r="B7" s="4">
        <v>28</v>
      </c>
      <c r="C7" s="5" t="s">
        <v>22</v>
      </c>
      <c r="D7" s="5" t="s">
        <v>23</v>
      </c>
      <c r="E7" s="6">
        <v>2012</v>
      </c>
      <c r="F7" s="5" t="e">
        <f>VLOOKUP(D7,'ANSWER KEY'!A:B,2,FALSE)</f>
        <v>#N/A</v>
      </c>
    </row>
    <row r="8" spans="1:9">
      <c r="A8" s="5" t="s">
        <v>6</v>
      </c>
      <c r="B8" s="4">
        <v>24</v>
      </c>
      <c r="C8" s="5" t="s">
        <v>24</v>
      </c>
      <c r="D8" s="5" t="s">
        <v>25</v>
      </c>
      <c r="E8" s="6" t="s">
        <v>15</v>
      </c>
      <c r="F8" s="5" t="str">
        <f>VLOOKUP(D8,'ANSWER KEY'!A:B,2,FALSE)</f>
        <v>45-64</v>
      </c>
    </row>
    <row r="9" spans="1:9">
      <c r="A9" s="5" t="s">
        <v>6</v>
      </c>
      <c r="B9" s="4">
        <v>33</v>
      </c>
      <c r="C9" s="5" t="s">
        <v>26</v>
      </c>
      <c r="D9" s="5" t="s">
        <v>27</v>
      </c>
      <c r="E9" s="6" t="s">
        <v>28</v>
      </c>
      <c r="F9" s="5" t="str">
        <f>VLOOKUP(D9,'ANSWER KEY'!A:B,2,FALSE)</f>
        <v>Petty Theft</v>
      </c>
    </row>
    <row r="10" spans="1:9">
      <c r="A10" s="5" t="s">
        <v>6</v>
      </c>
      <c r="B10" s="4">
        <v>23</v>
      </c>
      <c r="C10" s="5" t="s">
        <v>29</v>
      </c>
      <c r="D10" s="5" t="s">
        <v>30</v>
      </c>
      <c r="E10" s="6">
        <v>2002</v>
      </c>
      <c r="F10" s="5">
        <f>VLOOKUP(D10,'ANSWER KEY'!A:B,2,FALSE)</f>
        <v>2006</v>
      </c>
    </row>
    <row r="11" spans="1:9">
      <c r="A11" s="5" t="s">
        <v>6</v>
      </c>
      <c r="B11" s="4">
        <v>32</v>
      </c>
      <c r="C11" s="5" t="s">
        <v>7</v>
      </c>
      <c r="D11" s="5" t="s">
        <v>31</v>
      </c>
      <c r="E11" s="6" t="s">
        <v>15</v>
      </c>
      <c r="F11" s="5" t="str">
        <f>VLOOKUP(D11,'ANSWER KEY'!A:B,2,FALSE)</f>
        <v>45-64</v>
      </c>
    </row>
    <row r="12" spans="1:9">
      <c r="A12" s="5" t="s">
        <v>6</v>
      </c>
      <c r="B12" s="4">
        <v>28</v>
      </c>
      <c r="C12" s="5" t="s">
        <v>16</v>
      </c>
      <c r="D12" s="5" t="s">
        <v>32</v>
      </c>
      <c r="E12" s="6" t="s">
        <v>18</v>
      </c>
      <c r="F12" s="5" t="str">
        <f>VLOOKUP(D12,'ANSWER KEY'!A:B,2,FALSE)</f>
        <v>March</v>
      </c>
    </row>
    <row r="13" spans="1:9">
      <c r="A13" s="5" t="s">
        <v>6</v>
      </c>
      <c r="B13" s="4">
        <v>56</v>
      </c>
      <c r="C13" s="5" t="s">
        <v>33</v>
      </c>
      <c r="D13" s="5" t="s">
        <v>23</v>
      </c>
      <c r="E13" s="6">
        <v>2012</v>
      </c>
      <c r="F13" s="5" t="e">
        <f>VLOOKUP(D13,'ANSWER KEY'!A:B,2,FALSE)</f>
        <v>#N/A</v>
      </c>
    </row>
    <row r="14" spans="1:9">
      <c r="A14" s="5" t="s">
        <v>6</v>
      </c>
      <c r="B14" s="4">
        <v>15</v>
      </c>
      <c r="C14" s="5" t="s">
        <v>33</v>
      </c>
      <c r="D14" s="5" t="s">
        <v>34</v>
      </c>
      <c r="E14" s="6">
        <v>2008</v>
      </c>
      <c r="F14" s="5">
        <f>VLOOKUP(D14,'ANSWER KEY'!A:B,2,FALSE)</f>
        <v>2008</v>
      </c>
    </row>
    <row r="15" spans="1:9">
      <c r="A15" s="5" t="s">
        <v>6</v>
      </c>
      <c r="B15" s="4">
        <v>50</v>
      </c>
      <c r="C15" s="5" t="s">
        <v>19</v>
      </c>
      <c r="D15" s="5" t="s">
        <v>35</v>
      </c>
      <c r="E15" s="6" t="s">
        <v>36</v>
      </c>
      <c r="F15" s="5" t="str">
        <f>VLOOKUP(D15,'ANSWER KEY'!A:B,2,FALSE)</f>
        <v>Petty Theft</v>
      </c>
    </row>
    <row r="16" spans="1:9">
      <c r="A16" s="5" t="s">
        <v>6</v>
      </c>
      <c r="B16" s="4">
        <v>44</v>
      </c>
      <c r="C16" s="5" t="s">
        <v>37</v>
      </c>
      <c r="D16" s="5" t="s">
        <v>38</v>
      </c>
      <c r="E16" s="6" t="s">
        <v>15</v>
      </c>
      <c r="F16" s="5">
        <f>VLOOKUP(D16,'ANSWER KEY'!A:B,2,FALSE)</f>
        <v>75</v>
      </c>
    </row>
    <row r="17" spans="1:6">
      <c r="A17" s="5" t="s">
        <v>6</v>
      </c>
      <c r="B17" s="4">
        <v>23</v>
      </c>
      <c r="C17" s="5" t="s">
        <v>7</v>
      </c>
      <c r="D17" s="5" t="s">
        <v>30</v>
      </c>
      <c r="E17" s="6">
        <v>2006</v>
      </c>
      <c r="F17" s="5">
        <f>VLOOKUP(D17,'ANSWER KEY'!A:B,2,FALSE)</f>
        <v>2006</v>
      </c>
    </row>
    <row r="18" spans="1:6">
      <c r="A18" s="5" t="s">
        <v>6</v>
      </c>
      <c r="B18" s="4">
        <v>51</v>
      </c>
      <c r="C18" s="7" t="s">
        <v>39</v>
      </c>
      <c r="D18" s="5" t="s">
        <v>40</v>
      </c>
      <c r="E18" s="6" t="s">
        <v>41</v>
      </c>
      <c r="F18" s="5" t="str">
        <f>VLOOKUP(D18,'ANSWER KEY'!A:B,2,FALSE)</f>
        <v>Burglary</v>
      </c>
    </row>
    <row r="19" spans="1:6">
      <c r="A19" s="5" t="s">
        <v>6</v>
      </c>
      <c r="B19" s="4">
        <v>65</v>
      </c>
      <c r="C19" s="5" t="s">
        <v>42</v>
      </c>
      <c r="D19" s="5" t="s">
        <v>43</v>
      </c>
      <c r="E19" s="6" t="s">
        <v>44</v>
      </c>
      <c r="F19" s="5" t="str">
        <f>VLOOKUP(D19,'ANSWER KEY'!A:B,2,FALSE)</f>
        <v>August</v>
      </c>
    </row>
    <row r="20" spans="1:6">
      <c r="A20" s="5" t="s">
        <v>6</v>
      </c>
      <c r="B20" s="4">
        <v>20</v>
      </c>
      <c r="C20" s="5" t="s">
        <v>45</v>
      </c>
      <c r="D20" s="5" t="s">
        <v>46</v>
      </c>
      <c r="E20" s="6" t="s">
        <v>47</v>
      </c>
      <c r="F20" s="5" t="str">
        <f>VLOOKUP(D20,'ANSWER KEY'!A:B,2,FALSE)</f>
        <v>November</v>
      </c>
    </row>
    <row r="21" spans="1:6">
      <c r="A21" s="5" t="s">
        <v>6</v>
      </c>
      <c r="B21" s="4">
        <v>58</v>
      </c>
      <c r="C21" s="5" t="s">
        <v>48</v>
      </c>
      <c r="D21" s="5" t="s">
        <v>20</v>
      </c>
      <c r="E21" s="6" t="s">
        <v>21</v>
      </c>
      <c r="F21" s="5" t="str">
        <f>VLOOKUP(D21,'ANSWER KEY'!A:B,2,FALSE)</f>
        <v>Grand Theft</v>
      </c>
    </row>
    <row r="22" spans="1:6">
      <c r="A22" s="5" t="s">
        <v>6</v>
      </c>
      <c r="B22" s="4">
        <v>108</v>
      </c>
      <c r="C22" s="5" t="s">
        <v>48</v>
      </c>
      <c r="D22" s="5" t="s">
        <v>27</v>
      </c>
      <c r="E22" s="6" t="s">
        <v>49</v>
      </c>
      <c r="F22" s="5" t="str">
        <f>VLOOKUP(D22,'ANSWER KEY'!A:B,2,FALSE)</f>
        <v>Petty Theft</v>
      </c>
    </row>
    <row r="23" spans="1:6">
      <c r="A23" s="5" t="s">
        <v>6</v>
      </c>
      <c r="B23" s="4">
        <v>38</v>
      </c>
      <c r="C23" s="5" t="s">
        <v>50</v>
      </c>
      <c r="D23" s="5" t="s">
        <v>17</v>
      </c>
      <c r="E23" s="6" t="s">
        <v>18</v>
      </c>
      <c r="F23" s="5" t="str">
        <f>VLOOKUP(D23,'ANSWER KEY'!A:B,2,FALSE)</f>
        <v>May</v>
      </c>
    </row>
    <row r="24" spans="1:6">
      <c r="A24" s="5" t="s">
        <v>51</v>
      </c>
      <c r="B24" s="4">
        <v>13</v>
      </c>
      <c r="C24" s="5" t="s">
        <v>13</v>
      </c>
      <c r="D24" s="5" t="s">
        <v>14</v>
      </c>
      <c r="E24" s="6" t="s">
        <v>12</v>
      </c>
      <c r="F24" s="5" t="str">
        <f>VLOOKUP(D24,'ANSWER KEY'!A:B,2,FALSE)</f>
        <v>45-64</v>
      </c>
    </row>
    <row r="25" spans="1:6">
      <c r="A25" s="5" t="s">
        <v>52</v>
      </c>
      <c r="B25" s="4">
        <v>166</v>
      </c>
      <c r="C25" s="5" t="s">
        <v>53</v>
      </c>
      <c r="D25" s="5" t="s">
        <v>54</v>
      </c>
      <c r="E25" s="6" t="s">
        <v>9</v>
      </c>
      <c r="F25" s="5" t="str">
        <f>VLOOKUP(D25,'ANSWER KEY'!A:B,2,FALSE)</f>
        <v>75+</v>
      </c>
    </row>
    <row r="26" spans="1:6">
      <c r="A26" s="5" t="s">
        <v>52</v>
      </c>
      <c r="B26" s="4">
        <v>102</v>
      </c>
      <c r="C26" s="5" t="s">
        <v>29</v>
      </c>
      <c r="D26" s="5" t="s">
        <v>55</v>
      </c>
      <c r="E26" s="6">
        <v>2006</v>
      </c>
      <c r="F26" s="5">
        <f>VLOOKUP(D26,'ANSWER KEY'!A:B,2,FALSE)</f>
        <v>2006</v>
      </c>
    </row>
    <row r="27" spans="1:6">
      <c r="A27" s="5" t="s">
        <v>52</v>
      </c>
      <c r="B27" s="4">
        <v>5426</v>
      </c>
      <c r="C27" s="5" t="s">
        <v>7</v>
      </c>
      <c r="D27" s="5" t="s">
        <v>8</v>
      </c>
      <c r="E27" s="6" t="s">
        <v>9</v>
      </c>
      <c r="F27" s="5" t="str">
        <f>VLOOKUP(D27,'ANSWER KEY'!A:B,2,FALSE)</f>
        <v>75+</v>
      </c>
    </row>
    <row r="28" spans="1:6">
      <c r="A28" s="5" t="s">
        <v>52</v>
      </c>
      <c r="B28" s="4">
        <v>45</v>
      </c>
      <c r="C28" s="5" t="s">
        <v>10</v>
      </c>
      <c r="D28" s="5" t="s">
        <v>11</v>
      </c>
      <c r="E28" s="6" t="s">
        <v>9</v>
      </c>
      <c r="F28" s="5" t="str">
        <f>VLOOKUP(D28,'ANSWER KEY'!A:B,2,FALSE)</f>
        <v>20-24</v>
      </c>
    </row>
    <row r="29" spans="1:6">
      <c r="A29" s="5" t="s">
        <v>52</v>
      </c>
      <c r="B29" s="4">
        <v>62</v>
      </c>
      <c r="C29" s="5" t="s">
        <v>16</v>
      </c>
      <c r="D29" s="5" t="s">
        <v>17</v>
      </c>
      <c r="E29" s="6" t="s">
        <v>18</v>
      </c>
      <c r="F29" s="5" t="str">
        <f>VLOOKUP(D29,'ANSWER KEY'!A:B,2,FALSE)</f>
        <v>May</v>
      </c>
    </row>
    <row r="30" spans="1:6">
      <c r="A30" s="5" t="s">
        <v>52</v>
      </c>
      <c r="B30" s="4">
        <v>5323</v>
      </c>
      <c r="C30" s="5" t="s">
        <v>56</v>
      </c>
      <c r="D30" s="5" t="s">
        <v>57</v>
      </c>
      <c r="E30" s="6" t="s">
        <v>15</v>
      </c>
      <c r="F30" s="5" t="str">
        <f>VLOOKUP(D30,'ANSWER KEY'!A:B,2,FALSE)</f>
        <v>45-64</v>
      </c>
    </row>
    <row r="31" spans="1:6">
      <c r="A31" s="5" t="s">
        <v>52</v>
      </c>
      <c r="B31" s="4">
        <v>4202</v>
      </c>
      <c r="C31" s="5" t="s">
        <v>19</v>
      </c>
      <c r="D31" s="5" t="s">
        <v>20</v>
      </c>
      <c r="E31" s="6" t="s">
        <v>21</v>
      </c>
      <c r="F31" s="5" t="str">
        <f>VLOOKUP(D31,'ANSWER KEY'!A:B,2,FALSE)</f>
        <v>Grand Theft</v>
      </c>
    </row>
    <row r="32" spans="1:6">
      <c r="A32" s="5" t="s">
        <v>52</v>
      </c>
      <c r="B32" s="4">
        <v>4362</v>
      </c>
      <c r="C32" s="5" t="s">
        <v>22</v>
      </c>
      <c r="D32" s="5" t="s">
        <v>23</v>
      </c>
      <c r="E32" s="6">
        <v>2010</v>
      </c>
      <c r="F32" s="5" t="e">
        <f>VLOOKUP(D32,'ANSWER KEY'!A:B,2,FALSE)</f>
        <v>#N/A</v>
      </c>
    </row>
    <row r="33" spans="1:6">
      <c r="A33" s="5" t="s">
        <v>52</v>
      </c>
      <c r="B33" s="4">
        <v>182</v>
      </c>
      <c r="C33" s="5" t="s">
        <v>24</v>
      </c>
      <c r="D33" s="5" t="s">
        <v>25</v>
      </c>
      <c r="E33" s="6" t="s">
        <v>9</v>
      </c>
      <c r="F33" s="5" t="str">
        <f>VLOOKUP(D33,'ANSWER KEY'!A:B,2,FALSE)</f>
        <v>45-64</v>
      </c>
    </row>
    <row r="34" spans="1:6">
      <c r="A34" s="5" t="s">
        <v>52</v>
      </c>
      <c r="B34" s="4">
        <v>5180</v>
      </c>
      <c r="C34" s="5" t="s">
        <v>26</v>
      </c>
      <c r="D34" s="5" t="s">
        <v>27</v>
      </c>
      <c r="E34" s="6" t="s">
        <v>28</v>
      </c>
      <c r="F34" s="5" t="str">
        <f>VLOOKUP(D34,'ANSWER KEY'!A:B,2,FALSE)</f>
        <v>Petty Theft</v>
      </c>
    </row>
    <row r="35" spans="1:6">
      <c r="A35" s="5" t="s">
        <v>52</v>
      </c>
      <c r="B35" s="4">
        <v>93</v>
      </c>
      <c r="C35" s="5" t="s">
        <v>58</v>
      </c>
      <c r="D35" s="5" t="s">
        <v>55</v>
      </c>
      <c r="E35" s="6">
        <v>2006</v>
      </c>
      <c r="F35" s="5">
        <f>VLOOKUP(D35,'ANSWER KEY'!A:B,2,FALSE)</f>
        <v>2006</v>
      </c>
    </row>
    <row r="36" spans="1:6">
      <c r="A36" s="5" t="s">
        <v>52</v>
      </c>
      <c r="B36" s="4">
        <v>5239</v>
      </c>
      <c r="C36" s="5" t="s">
        <v>29</v>
      </c>
      <c r="D36" s="5" t="s">
        <v>30</v>
      </c>
      <c r="E36" s="6">
        <v>2006</v>
      </c>
      <c r="F36" s="5">
        <f>VLOOKUP(D36,'ANSWER KEY'!A:B,2,FALSE)</f>
        <v>2006</v>
      </c>
    </row>
    <row r="37" spans="1:6">
      <c r="A37" s="5" t="s">
        <v>52</v>
      </c>
      <c r="B37" s="4">
        <v>4565</v>
      </c>
      <c r="C37" s="5" t="s">
        <v>59</v>
      </c>
      <c r="D37" s="5" t="s">
        <v>54</v>
      </c>
      <c r="E37" s="6" t="s">
        <v>12</v>
      </c>
      <c r="F37" s="5" t="str">
        <f>VLOOKUP(D37,'ANSWER KEY'!A:B,2,FALSE)</f>
        <v>75+</v>
      </c>
    </row>
    <row r="38" spans="1:6">
      <c r="A38" s="5" t="s">
        <v>52</v>
      </c>
      <c r="B38" s="4">
        <v>4423</v>
      </c>
      <c r="C38" s="5" t="s">
        <v>16</v>
      </c>
      <c r="D38" s="5" t="s">
        <v>32</v>
      </c>
      <c r="E38" s="6" t="s">
        <v>18</v>
      </c>
      <c r="F38" s="5" t="str">
        <f>VLOOKUP(D38,'ANSWER KEY'!A:B,2,FALSE)</f>
        <v>March</v>
      </c>
    </row>
    <row r="39" spans="1:6">
      <c r="A39" s="5" t="s">
        <v>52</v>
      </c>
      <c r="B39" s="4">
        <v>85</v>
      </c>
      <c r="C39" s="5" t="s">
        <v>33</v>
      </c>
      <c r="D39" s="5" t="s">
        <v>23</v>
      </c>
      <c r="E39" s="6">
        <v>2014</v>
      </c>
      <c r="F39" s="5" t="e">
        <f>VLOOKUP(D39,'ANSWER KEY'!A:B,2,FALSE)</f>
        <v>#N/A</v>
      </c>
    </row>
    <row r="40" spans="1:6">
      <c r="A40" s="5" t="s">
        <v>52</v>
      </c>
      <c r="B40" s="4">
        <v>4480</v>
      </c>
      <c r="C40" s="5" t="s">
        <v>16</v>
      </c>
      <c r="D40" s="5" t="s">
        <v>60</v>
      </c>
      <c r="E40" s="6" t="s">
        <v>18</v>
      </c>
      <c r="F40" s="5" t="str">
        <f>VLOOKUP(D40,'ANSWER KEY'!A:B,2,FALSE)</f>
        <v>October</v>
      </c>
    </row>
    <row r="41" spans="1:6">
      <c r="A41" s="5" t="s">
        <v>52</v>
      </c>
      <c r="B41" s="4">
        <v>94</v>
      </c>
      <c r="C41" s="5" t="s">
        <v>33</v>
      </c>
      <c r="D41" s="5" t="s">
        <v>34</v>
      </c>
      <c r="E41" s="6">
        <v>2008</v>
      </c>
      <c r="F41" s="5">
        <f>VLOOKUP(D41,'ANSWER KEY'!A:B,2,FALSE)</f>
        <v>2008</v>
      </c>
    </row>
    <row r="42" spans="1:6">
      <c r="A42" s="5" t="s">
        <v>52</v>
      </c>
      <c r="B42" s="4">
        <v>36</v>
      </c>
      <c r="C42" s="5" t="s">
        <v>61</v>
      </c>
      <c r="D42" s="5" t="s">
        <v>46</v>
      </c>
      <c r="E42" s="6" t="s">
        <v>62</v>
      </c>
      <c r="F42" s="5" t="str">
        <f>VLOOKUP(D42,'ANSWER KEY'!A:B,2,FALSE)</f>
        <v>November</v>
      </c>
    </row>
    <row r="43" spans="1:6">
      <c r="A43" s="5" t="s">
        <v>52</v>
      </c>
      <c r="B43" s="4">
        <v>120</v>
      </c>
      <c r="C43" s="5" t="s">
        <v>19</v>
      </c>
      <c r="D43" s="5" t="s">
        <v>35</v>
      </c>
      <c r="E43" s="6" t="s">
        <v>49</v>
      </c>
      <c r="F43" s="5" t="str">
        <f>VLOOKUP(D43,'ANSWER KEY'!A:B,2,FALSE)</f>
        <v>Petty Theft</v>
      </c>
    </row>
    <row r="44" spans="1:6">
      <c r="A44" s="5" t="s">
        <v>52</v>
      </c>
      <c r="B44" s="4">
        <v>4981</v>
      </c>
      <c r="C44" s="5" t="s">
        <v>16</v>
      </c>
      <c r="D44" s="5" t="s">
        <v>20</v>
      </c>
      <c r="E44" s="6" t="s">
        <v>36</v>
      </c>
      <c r="F44" s="5" t="str">
        <f>VLOOKUP(D44,'ANSWER KEY'!A:B,2,FALSE)</f>
        <v>Grand Theft</v>
      </c>
    </row>
    <row r="45" spans="1:6">
      <c r="A45" s="5" t="s">
        <v>52</v>
      </c>
      <c r="B45" s="4">
        <v>5125</v>
      </c>
      <c r="C45" s="5" t="s">
        <v>7</v>
      </c>
      <c r="D45" s="5" t="s">
        <v>30</v>
      </c>
      <c r="E45" s="6">
        <v>2006</v>
      </c>
      <c r="F45" s="5">
        <f>VLOOKUP(D45,'ANSWER KEY'!A:B,2,FALSE)</f>
        <v>2006</v>
      </c>
    </row>
    <row r="46" spans="1:6">
      <c r="A46" s="5" t="s">
        <v>52</v>
      </c>
      <c r="B46" s="4">
        <v>101</v>
      </c>
      <c r="C46" s="5" t="s">
        <v>39</v>
      </c>
      <c r="D46" s="5" t="s">
        <v>40</v>
      </c>
      <c r="E46" s="6" t="s">
        <v>41</v>
      </c>
      <c r="F46" s="5" t="str">
        <f>VLOOKUP(D46,'ANSWER KEY'!A:B,2,FALSE)</f>
        <v>Burglary</v>
      </c>
    </row>
    <row r="47" spans="1:6">
      <c r="A47" s="5" t="s">
        <v>52</v>
      </c>
      <c r="B47" s="4">
        <v>5203</v>
      </c>
      <c r="C47" s="5" t="s">
        <v>33</v>
      </c>
      <c r="D47" s="5" t="s">
        <v>57</v>
      </c>
      <c r="E47" s="6" t="s">
        <v>15</v>
      </c>
      <c r="F47" s="5" t="str">
        <f>VLOOKUP(D47,'ANSWER KEY'!A:B,2,FALSE)</f>
        <v>45-64</v>
      </c>
    </row>
    <row r="48" spans="1:6">
      <c r="A48" s="5" t="s">
        <v>52</v>
      </c>
      <c r="B48" s="4">
        <v>4683</v>
      </c>
      <c r="C48" s="5" t="s">
        <v>45</v>
      </c>
      <c r="D48" s="5" t="s">
        <v>46</v>
      </c>
      <c r="E48" s="6" t="s">
        <v>47</v>
      </c>
      <c r="F48" s="5" t="str">
        <f>VLOOKUP(D48,'ANSWER KEY'!A:B,2,FALSE)</f>
        <v>November</v>
      </c>
    </row>
    <row r="49" spans="1:10">
      <c r="A49" s="5" t="s">
        <v>52</v>
      </c>
      <c r="B49" s="4">
        <v>5303</v>
      </c>
      <c r="C49" s="5" t="s">
        <v>48</v>
      </c>
      <c r="D49" s="5" t="s">
        <v>20</v>
      </c>
      <c r="E49" s="6" t="s">
        <v>21</v>
      </c>
      <c r="F49" s="5" t="str">
        <f>VLOOKUP(D49,'ANSWER KEY'!A:B,2,FALSE)</f>
        <v>Grand Theft</v>
      </c>
    </row>
    <row r="50" spans="1:10">
      <c r="A50" s="5" t="s">
        <v>52</v>
      </c>
      <c r="B50" s="4">
        <v>4767</v>
      </c>
      <c r="C50" s="5" t="s">
        <v>19</v>
      </c>
      <c r="D50" s="5" t="s">
        <v>40</v>
      </c>
      <c r="E50" s="6" t="s">
        <v>41</v>
      </c>
      <c r="F50" s="5" t="str">
        <f>VLOOKUP(D50,'ANSWER KEY'!A:B,2,FALSE)</f>
        <v>Burglary</v>
      </c>
    </row>
    <row r="51" spans="1:10">
      <c r="A51" s="5" t="s">
        <v>52</v>
      </c>
      <c r="B51" s="4">
        <v>4131</v>
      </c>
      <c r="C51" s="5" t="s">
        <v>48</v>
      </c>
      <c r="D51" s="5" t="s">
        <v>27</v>
      </c>
      <c r="E51" s="6" t="s">
        <v>49</v>
      </c>
      <c r="F51" s="5" t="str">
        <f>VLOOKUP(D51,'ANSWER KEY'!A:B,2,FALSE)</f>
        <v>Petty Theft</v>
      </c>
    </row>
    <row r="52" spans="1:10">
      <c r="A52" s="5" t="s">
        <v>52</v>
      </c>
      <c r="B52" s="4">
        <v>96</v>
      </c>
      <c r="C52" s="5" t="s">
        <v>50</v>
      </c>
      <c r="D52" s="5" t="s">
        <v>17</v>
      </c>
      <c r="E52" s="6" t="s">
        <v>63</v>
      </c>
      <c r="F52" s="5" t="str">
        <f>VLOOKUP(D52,'ANSWER KEY'!A:B,2,FALSE)</f>
        <v>May</v>
      </c>
    </row>
    <row r="53" spans="1:10">
      <c r="A53" s="5" t="s">
        <v>52</v>
      </c>
      <c r="B53" s="4">
        <v>33</v>
      </c>
      <c r="C53" s="5" t="s">
        <v>48</v>
      </c>
      <c r="D53" s="5" t="s">
        <v>46</v>
      </c>
      <c r="E53" s="6" t="s">
        <v>62</v>
      </c>
      <c r="F53" s="5" t="str">
        <f>VLOOKUP(D53,'ANSWER KEY'!A:B,2,FALSE)</f>
        <v>November</v>
      </c>
    </row>
    <row r="54" spans="1:10">
      <c r="A54" s="5" t="s">
        <v>64</v>
      </c>
      <c r="B54" s="4">
        <v>56</v>
      </c>
      <c r="C54" s="5" t="s">
        <v>56</v>
      </c>
      <c r="D54" s="5" t="s">
        <v>57</v>
      </c>
      <c r="E54" s="6" t="s">
        <v>15</v>
      </c>
      <c r="F54" s="5" t="str">
        <f>VLOOKUP(D54,'ANSWER KEY'!A:B,2,FALSE)</f>
        <v>45-64</v>
      </c>
    </row>
    <row r="55" spans="1:10">
      <c r="A55" s="5" t="s">
        <v>65</v>
      </c>
      <c r="B55" s="4">
        <v>82</v>
      </c>
      <c r="C55" s="5" t="s">
        <v>58</v>
      </c>
      <c r="D55" s="5" t="s">
        <v>55</v>
      </c>
      <c r="E55" s="6">
        <v>2006</v>
      </c>
      <c r="F55" s="5">
        <f>VLOOKUP(D55,'ANSWER KEY'!A:B,2,FALSE)</f>
        <v>2006</v>
      </c>
    </row>
    <row r="56" spans="1:10">
      <c r="A56" s="5" t="s">
        <v>65</v>
      </c>
      <c r="B56" s="4">
        <v>19</v>
      </c>
      <c r="C56" s="5" t="s">
        <v>42</v>
      </c>
      <c r="D56" s="5" t="s">
        <v>66</v>
      </c>
      <c r="E56" s="6" t="s">
        <v>62</v>
      </c>
      <c r="F56" s="5" t="str">
        <f>VLOOKUP(D56,'ANSWER KEY'!A:B,2,FALSE)</f>
        <v>April</v>
      </c>
      <c r="H56" s="8">
        <v>0.66</v>
      </c>
      <c r="J56" s="5">
        <f>AVERAGE(B55:B57)</f>
        <v>88</v>
      </c>
    </row>
    <row r="57" spans="1:10">
      <c r="A57" s="5" t="s">
        <v>65</v>
      </c>
      <c r="B57" s="4">
        <v>163</v>
      </c>
      <c r="C57" s="5" t="s">
        <v>13</v>
      </c>
      <c r="D57" s="5" t="s">
        <v>67</v>
      </c>
      <c r="E57" s="6">
        <v>2008</v>
      </c>
      <c r="F57" s="5">
        <f>VLOOKUP(D57,'ANSWER KEY'!A:B,2,FALSE)</f>
        <v>2008</v>
      </c>
    </row>
    <row r="58" spans="1:10">
      <c r="A58" s="5" t="s">
        <v>68</v>
      </c>
      <c r="B58" s="4">
        <v>33</v>
      </c>
      <c r="C58" s="5" t="s">
        <v>13</v>
      </c>
      <c r="D58" s="5" t="s">
        <v>8</v>
      </c>
      <c r="E58" s="6" t="s">
        <v>15</v>
      </c>
      <c r="F58" s="5" t="str">
        <f>VLOOKUP(D58,'ANSWER KEY'!A:B,2,FALSE)</f>
        <v>75+</v>
      </c>
    </row>
    <row r="59" spans="1:10">
      <c r="A59" s="5" t="s">
        <v>69</v>
      </c>
      <c r="B59" s="4">
        <v>309</v>
      </c>
      <c r="C59" s="5" t="s">
        <v>70</v>
      </c>
      <c r="D59" s="5" t="s">
        <v>20</v>
      </c>
      <c r="E59" s="6" t="s">
        <v>21</v>
      </c>
      <c r="F59" s="5" t="str">
        <f>VLOOKUP(D59,'ANSWER KEY'!A:B,2,FALSE)</f>
        <v>Grand Theft</v>
      </c>
    </row>
    <row r="60" spans="1:10">
      <c r="A60" s="5" t="s">
        <v>69</v>
      </c>
      <c r="B60" s="4">
        <v>475</v>
      </c>
      <c r="C60" s="5" t="s">
        <v>71</v>
      </c>
      <c r="D60" s="5" t="s">
        <v>72</v>
      </c>
      <c r="E60" s="6" t="s">
        <v>73</v>
      </c>
      <c r="F60" s="5" t="str">
        <f>VLOOKUP(D60,'ANSWER KEY'!A:B,2,FALSE)</f>
        <v>July</v>
      </c>
    </row>
    <row r="61" spans="1:10">
      <c r="A61" s="5" t="s">
        <v>69</v>
      </c>
      <c r="B61" s="4">
        <v>236</v>
      </c>
      <c r="C61" s="5" t="s">
        <v>53</v>
      </c>
      <c r="D61" s="5" t="s">
        <v>54</v>
      </c>
      <c r="E61" s="6" t="s">
        <v>9</v>
      </c>
      <c r="F61" s="5" t="str">
        <f>VLOOKUP(D61,'ANSWER KEY'!A:B,2,FALSE)</f>
        <v>75+</v>
      </c>
    </row>
    <row r="62" spans="1:10">
      <c r="A62" s="5" t="s">
        <v>69</v>
      </c>
      <c r="B62" s="4">
        <v>359</v>
      </c>
      <c r="C62" s="5" t="s">
        <v>37</v>
      </c>
      <c r="D62" s="5" t="s">
        <v>54</v>
      </c>
      <c r="E62" s="6" t="s">
        <v>15</v>
      </c>
      <c r="F62" s="5" t="str">
        <f>VLOOKUP(D62,'ANSWER KEY'!A:B,2,FALSE)</f>
        <v>75+</v>
      </c>
      <c r="H62" s="9">
        <v>0.625</v>
      </c>
      <c r="J62" s="5">
        <f>AVERAGE(B59:B106)</f>
        <v>319.4375</v>
      </c>
    </row>
    <row r="63" spans="1:10">
      <c r="A63" s="5" t="s">
        <v>69</v>
      </c>
      <c r="B63" s="4">
        <v>255</v>
      </c>
      <c r="C63" s="5" t="s">
        <v>29</v>
      </c>
      <c r="D63" s="5" t="s">
        <v>55</v>
      </c>
      <c r="E63" s="6">
        <v>2006</v>
      </c>
      <c r="F63" s="5">
        <f>VLOOKUP(D63,'ANSWER KEY'!A:B,2,FALSE)</f>
        <v>2006</v>
      </c>
    </row>
    <row r="64" spans="1:10">
      <c r="A64" s="5" t="s">
        <v>69</v>
      </c>
      <c r="B64" s="4">
        <v>220</v>
      </c>
      <c r="C64" s="5" t="s">
        <v>13</v>
      </c>
      <c r="D64" s="5" t="s">
        <v>54</v>
      </c>
      <c r="E64" s="6" t="s">
        <v>15</v>
      </c>
      <c r="F64" s="5" t="str">
        <f>VLOOKUP(D64,'ANSWER KEY'!A:B,2,FALSE)</f>
        <v>75+</v>
      </c>
    </row>
    <row r="65" spans="1:6">
      <c r="A65" s="5" t="s">
        <v>69</v>
      </c>
      <c r="B65" s="4">
        <v>231</v>
      </c>
      <c r="C65" s="5" t="s">
        <v>13</v>
      </c>
      <c r="D65" s="5" t="s">
        <v>11</v>
      </c>
      <c r="E65" s="6" t="s">
        <v>15</v>
      </c>
      <c r="F65" s="5" t="str">
        <f>VLOOKUP(D65,'ANSWER KEY'!A:B,2,FALSE)</f>
        <v>20-24</v>
      </c>
    </row>
    <row r="66" spans="1:6">
      <c r="A66" s="5" t="s">
        <v>69</v>
      </c>
      <c r="B66" s="4">
        <v>228</v>
      </c>
      <c r="C66" s="5" t="s">
        <v>42</v>
      </c>
      <c r="D66" s="5" t="s">
        <v>20</v>
      </c>
      <c r="E66" s="6" t="s">
        <v>21</v>
      </c>
      <c r="F66" s="5" t="str">
        <f>VLOOKUP(D66,'ANSWER KEY'!A:B,2,FALSE)</f>
        <v>Grand Theft</v>
      </c>
    </row>
    <row r="67" spans="1:6">
      <c r="A67" s="5" t="s">
        <v>69</v>
      </c>
      <c r="B67" s="4">
        <v>339</v>
      </c>
      <c r="C67" s="5" t="s">
        <v>74</v>
      </c>
      <c r="D67" s="5" t="s">
        <v>75</v>
      </c>
      <c r="E67" s="6" t="s">
        <v>44</v>
      </c>
      <c r="F67" s="5" t="str">
        <f>VLOOKUP(D67,'ANSWER KEY'!A:B,2,FALSE)</f>
        <v>October</v>
      </c>
    </row>
    <row r="68" spans="1:6">
      <c r="A68" s="5" t="s">
        <v>69</v>
      </c>
      <c r="B68" s="4">
        <v>486</v>
      </c>
      <c r="C68" s="5" t="s">
        <v>71</v>
      </c>
      <c r="D68" s="5" t="s">
        <v>40</v>
      </c>
      <c r="E68" s="6" t="s">
        <v>41</v>
      </c>
      <c r="F68" s="5" t="str">
        <f>VLOOKUP(D68,'ANSWER KEY'!A:B,2,FALSE)</f>
        <v>Burglary</v>
      </c>
    </row>
    <row r="69" spans="1:6">
      <c r="A69" s="5" t="s">
        <v>69</v>
      </c>
      <c r="B69" s="4">
        <v>281</v>
      </c>
      <c r="C69" s="5" t="s">
        <v>24</v>
      </c>
      <c r="D69" s="5" t="s">
        <v>54</v>
      </c>
      <c r="E69" s="6" t="s">
        <v>9</v>
      </c>
      <c r="F69" s="5" t="str">
        <f>VLOOKUP(D69,'ANSWER KEY'!A:B,2,FALSE)</f>
        <v>75+</v>
      </c>
    </row>
    <row r="70" spans="1:6">
      <c r="A70" s="5" t="s">
        <v>69</v>
      </c>
      <c r="B70" s="4">
        <v>247</v>
      </c>
      <c r="C70" s="5" t="s">
        <v>70</v>
      </c>
      <c r="D70" s="5" t="s">
        <v>40</v>
      </c>
      <c r="E70" s="6" t="s">
        <v>28</v>
      </c>
      <c r="F70" s="5" t="str">
        <f>VLOOKUP(D70,'ANSWER KEY'!A:B,2,FALSE)</f>
        <v>Burglary</v>
      </c>
    </row>
    <row r="71" spans="1:6">
      <c r="A71" s="5" t="s">
        <v>69</v>
      </c>
      <c r="B71" s="4">
        <v>224</v>
      </c>
      <c r="C71" s="5" t="s">
        <v>76</v>
      </c>
      <c r="D71" s="5" t="s">
        <v>25</v>
      </c>
      <c r="E71" s="6" t="s">
        <v>12</v>
      </c>
      <c r="F71" s="5" t="str">
        <f>VLOOKUP(D71,'ANSWER KEY'!A:B,2,FALSE)</f>
        <v>45-64</v>
      </c>
    </row>
    <row r="72" spans="1:6">
      <c r="A72" s="5" t="s">
        <v>69</v>
      </c>
      <c r="B72" s="4">
        <v>272</v>
      </c>
      <c r="C72" s="5" t="s">
        <v>13</v>
      </c>
      <c r="D72" s="5" t="s">
        <v>77</v>
      </c>
      <c r="E72" s="6">
        <v>2002</v>
      </c>
      <c r="F72" s="5">
        <f>VLOOKUP(D72,'ANSWER KEY'!A:B,2,FALSE)</f>
        <v>2002</v>
      </c>
    </row>
    <row r="73" spans="1:6">
      <c r="A73" s="5" t="s">
        <v>69</v>
      </c>
      <c r="B73" s="4">
        <v>325</v>
      </c>
      <c r="C73" s="5" t="s">
        <v>7</v>
      </c>
      <c r="D73" s="5" t="s">
        <v>8</v>
      </c>
      <c r="E73" s="6" t="s">
        <v>9</v>
      </c>
      <c r="F73" s="5" t="str">
        <f>VLOOKUP(D73,'ANSWER KEY'!A:B,2,FALSE)</f>
        <v>75+</v>
      </c>
    </row>
    <row r="74" spans="1:6">
      <c r="A74" s="5" t="s">
        <v>69</v>
      </c>
      <c r="B74" s="4">
        <v>458</v>
      </c>
      <c r="C74" s="5" t="s">
        <v>10</v>
      </c>
      <c r="D74" s="5" t="s">
        <v>11</v>
      </c>
      <c r="E74" s="6" t="s">
        <v>9</v>
      </c>
      <c r="F74" s="5" t="str">
        <f>VLOOKUP(D74,'ANSWER KEY'!A:B,2,FALSE)</f>
        <v>20-24</v>
      </c>
    </row>
    <row r="75" spans="1:6">
      <c r="A75" s="5" t="s">
        <v>69</v>
      </c>
      <c r="B75" s="4">
        <v>187</v>
      </c>
      <c r="C75" s="5" t="s">
        <v>13</v>
      </c>
      <c r="D75" s="5" t="s">
        <v>14</v>
      </c>
      <c r="E75" s="6" t="s">
        <v>15</v>
      </c>
      <c r="F75" s="5" t="str">
        <f>VLOOKUP(D75,'ANSWER KEY'!A:B,2,FALSE)</f>
        <v>45-64</v>
      </c>
    </row>
    <row r="76" spans="1:6">
      <c r="A76" s="5" t="s">
        <v>69</v>
      </c>
      <c r="B76" s="4">
        <v>337</v>
      </c>
      <c r="C76" s="5" t="s">
        <v>16</v>
      </c>
      <c r="D76" s="5" t="s">
        <v>17</v>
      </c>
      <c r="E76" s="6" t="s">
        <v>18</v>
      </c>
      <c r="F76" s="5" t="str">
        <f>VLOOKUP(D76,'ANSWER KEY'!A:B,2,FALSE)</f>
        <v>May</v>
      </c>
    </row>
    <row r="77" spans="1:6">
      <c r="A77" s="5" t="s">
        <v>69</v>
      </c>
      <c r="B77" s="4">
        <v>251</v>
      </c>
      <c r="C77" s="5" t="s">
        <v>56</v>
      </c>
      <c r="D77" s="5" t="s">
        <v>57</v>
      </c>
      <c r="E77" s="6" t="s">
        <v>15</v>
      </c>
      <c r="F77" s="5" t="str">
        <f>VLOOKUP(D77,'ANSWER KEY'!A:B,2,FALSE)</f>
        <v>45-64</v>
      </c>
    </row>
    <row r="78" spans="1:6">
      <c r="A78" s="5" t="s">
        <v>69</v>
      </c>
      <c r="B78" s="4">
        <v>239</v>
      </c>
      <c r="C78" s="5" t="s">
        <v>19</v>
      </c>
      <c r="D78" s="5" t="s">
        <v>20</v>
      </c>
      <c r="E78" s="6" t="s">
        <v>21</v>
      </c>
      <c r="F78" s="5" t="str">
        <f>VLOOKUP(D78,'ANSWER KEY'!A:B,2,FALSE)</f>
        <v>Grand Theft</v>
      </c>
    </row>
    <row r="79" spans="1:6">
      <c r="A79" s="5" t="s">
        <v>69</v>
      </c>
      <c r="B79" s="4">
        <v>273</v>
      </c>
      <c r="C79" s="5" t="s">
        <v>22</v>
      </c>
      <c r="D79" s="5" t="s">
        <v>23</v>
      </c>
      <c r="E79" s="6">
        <v>2010</v>
      </c>
      <c r="F79" s="5" t="e">
        <f>VLOOKUP(D79,'ANSWER KEY'!A:B,2,FALSE)</f>
        <v>#N/A</v>
      </c>
    </row>
    <row r="80" spans="1:6">
      <c r="A80" s="5" t="s">
        <v>69</v>
      </c>
      <c r="B80" s="4">
        <v>362</v>
      </c>
      <c r="C80" s="5" t="s">
        <v>24</v>
      </c>
      <c r="D80" s="5" t="s">
        <v>25</v>
      </c>
      <c r="E80" s="6" t="s">
        <v>15</v>
      </c>
      <c r="F80" s="5" t="str">
        <f>VLOOKUP(D80,'ANSWER KEY'!A:B,2,FALSE)</f>
        <v>45-64</v>
      </c>
    </row>
    <row r="81" spans="1:6">
      <c r="A81" s="5" t="s">
        <v>69</v>
      </c>
      <c r="B81" s="4">
        <v>128</v>
      </c>
      <c r="C81" s="5" t="s">
        <v>26</v>
      </c>
      <c r="D81" s="5" t="s">
        <v>27</v>
      </c>
      <c r="E81" s="6" t="s">
        <v>28</v>
      </c>
      <c r="F81" s="5" t="str">
        <f>VLOOKUP(D81,'ANSWER KEY'!A:B,2,FALSE)</f>
        <v>Petty Theft</v>
      </c>
    </row>
    <row r="82" spans="1:6">
      <c r="A82" s="5" t="s">
        <v>69</v>
      </c>
      <c r="B82" s="4">
        <v>350</v>
      </c>
      <c r="C82" s="5" t="s">
        <v>58</v>
      </c>
      <c r="D82" s="5" t="s">
        <v>55</v>
      </c>
      <c r="E82" s="6">
        <v>2006</v>
      </c>
      <c r="F82" s="5">
        <f>VLOOKUP(D82,'ANSWER KEY'!A:B,2,FALSE)</f>
        <v>2006</v>
      </c>
    </row>
    <row r="83" spans="1:6">
      <c r="A83" s="5" t="s">
        <v>69</v>
      </c>
      <c r="B83" s="4">
        <v>348</v>
      </c>
      <c r="C83" s="5" t="s">
        <v>29</v>
      </c>
      <c r="D83" s="5" t="s">
        <v>30</v>
      </c>
      <c r="E83" s="6">
        <v>2006</v>
      </c>
      <c r="F83" s="5">
        <f>VLOOKUP(D83,'ANSWER KEY'!A:B,2,FALSE)</f>
        <v>2006</v>
      </c>
    </row>
    <row r="84" spans="1:6">
      <c r="A84" s="5" t="s">
        <v>69</v>
      </c>
      <c r="B84" s="4">
        <v>226</v>
      </c>
      <c r="C84" s="5" t="s">
        <v>7</v>
      </c>
      <c r="D84" s="5" t="s">
        <v>31</v>
      </c>
      <c r="E84" s="6" t="s">
        <v>15</v>
      </c>
      <c r="F84" s="5" t="str">
        <f>VLOOKUP(D84,'ANSWER KEY'!A:B,2,FALSE)</f>
        <v>45-64</v>
      </c>
    </row>
    <row r="85" spans="1:6">
      <c r="A85" s="5" t="s">
        <v>69</v>
      </c>
      <c r="B85" s="4">
        <v>476</v>
      </c>
      <c r="C85" s="5" t="s">
        <v>59</v>
      </c>
      <c r="D85" s="5" t="s">
        <v>54</v>
      </c>
      <c r="E85" s="6" t="s">
        <v>9</v>
      </c>
      <c r="F85" s="5" t="str">
        <f>VLOOKUP(D85,'ANSWER KEY'!A:B,2,FALSE)</f>
        <v>75+</v>
      </c>
    </row>
    <row r="86" spans="1:6">
      <c r="A86" s="5" t="s">
        <v>69</v>
      </c>
      <c r="B86" s="4">
        <v>204</v>
      </c>
      <c r="C86" s="5" t="s">
        <v>16</v>
      </c>
      <c r="D86" s="5" t="s">
        <v>32</v>
      </c>
      <c r="E86" s="6" t="s">
        <v>18</v>
      </c>
      <c r="F86" s="5" t="str">
        <f>VLOOKUP(D86,'ANSWER KEY'!A:B,2,FALSE)</f>
        <v>March</v>
      </c>
    </row>
    <row r="87" spans="1:6">
      <c r="A87" s="5" t="s">
        <v>69</v>
      </c>
      <c r="B87" s="4">
        <v>230</v>
      </c>
      <c r="C87" s="5" t="s">
        <v>33</v>
      </c>
      <c r="D87" s="5" t="s">
        <v>23</v>
      </c>
      <c r="E87" s="6">
        <v>2010</v>
      </c>
      <c r="F87" s="5" t="e">
        <f>VLOOKUP(D87,'ANSWER KEY'!A:B,2,FALSE)</f>
        <v>#N/A</v>
      </c>
    </row>
    <row r="88" spans="1:6">
      <c r="A88" s="5" t="s">
        <v>69</v>
      </c>
      <c r="B88" s="4">
        <v>297</v>
      </c>
      <c r="C88" s="5" t="s">
        <v>16</v>
      </c>
      <c r="D88" s="5" t="s">
        <v>60</v>
      </c>
      <c r="E88" s="6" t="s">
        <v>78</v>
      </c>
      <c r="F88" s="5" t="str">
        <f>VLOOKUP(D88,'ANSWER KEY'!A:B,2,FALSE)</f>
        <v>October</v>
      </c>
    </row>
    <row r="89" spans="1:6">
      <c r="A89" s="5" t="s">
        <v>69</v>
      </c>
      <c r="B89" s="4">
        <v>232</v>
      </c>
      <c r="C89" s="5" t="s">
        <v>33</v>
      </c>
      <c r="D89" s="5" t="s">
        <v>34</v>
      </c>
      <c r="E89" s="6">
        <v>2008</v>
      </c>
      <c r="F89" s="5">
        <f>VLOOKUP(D89,'ANSWER KEY'!A:B,2,FALSE)</f>
        <v>2008</v>
      </c>
    </row>
    <row r="90" spans="1:6">
      <c r="A90" s="5" t="s">
        <v>69</v>
      </c>
      <c r="B90" s="4">
        <v>212</v>
      </c>
      <c r="C90" s="5" t="s">
        <v>61</v>
      </c>
      <c r="D90" s="5" t="s">
        <v>46</v>
      </c>
      <c r="E90" s="6" t="s">
        <v>62</v>
      </c>
      <c r="F90" s="5" t="str">
        <f>VLOOKUP(D90,'ANSWER KEY'!A:B,2,FALSE)</f>
        <v>November</v>
      </c>
    </row>
    <row r="91" spans="1:6">
      <c r="A91" s="5" t="s">
        <v>69</v>
      </c>
      <c r="B91" s="4">
        <v>343</v>
      </c>
      <c r="C91" s="5" t="s">
        <v>13</v>
      </c>
      <c r="D91" s="5" t="s">
        <v>8</v>
      </c>
      <c r="E91" s="6" t="s">
        <v>79</v>
      </c>
      <c r="F91" s="5" t="str">
        <f>VLOOKUP(D91,'ANSWER KEY'!A:B,2,FALSE)</f>
        <v>75+</v>
      </c>
    </row>
    <row r="92" spans="1:6">
      <c r="A92" s="5" t="s">
        <v>69</v>
      </c>
      <c r="B92" s="4">
        <v>245</v>
      </c>
      <c r="C92" s="5" t="s">
        <v>19</v>
      </c>
      <c r="D92" s="5" t="s">
        <v>35</v>
      </c>
      <c r="E92" s="6" t="s">
        <v>49</v>
      </c>
      <c r="F92" s="5" t="str">
        <f>VLOOKUP(D92,'ANSWER KEY'!A:B,2,FALSE)</f>
        <v>Petty Theft</v>
      </c>
    </row>
    <row r="93" spans="1:6">
      <c r="A93" s="5" t="s">
        <v>69</v>
      </c>
      <c r="B93" s="4">
        <v>375</v>
      </c>
      <c r="C93" s="5" t="s">
        <v>37</v>
      </c>
      <c r="D93" s="5" t="s">
        <v>38</v>
      </c>
      <c r="E93" s="6" t="s">
        <v>15</v>
      </c>
      <c r="F93" s="5">
        <f>VLOOKUP(D93,'ANSWER KEY'!A:B,2,FALSE)</f>
        <v>75</v>
      </c>
    </row>
    <row r="94" spans="1:6">
      <c r="A94" s="5" t="s">
        <v>69</v>
      </c>
      <c r="B94" s="4">
        <v>655</v>
      </c>
      <c r="C94" s="5" t="s">
        <v>16</v>
      </c>
      <c r="D94" s="5" t="s">
        <v>20</v>
      </c>
      <c r="E94" s="6" t="s">
        <v>36</v>
      </c>
      <c r="F94" s="5" t="str">
        <f>VLOOKUP(D94,'ANSWER KEY'!A:B,2,FALSE)</f>
        <v>Grand Theft</v>
      </c>
    </row>
    <row r="95" spans="1:6">
      <c r="A95" s="5" t="s">
        <v>69</v>
      </c>
      <c r="B95" s="4">
        <v>485</v>
      </c>
      <c r="C95" s="5" t="s">
        <v>7</v>
      </c>
      <c r="D95" s="5" t="s">
        <v>30</v>
      </c>
      <c r="E95" s="6">
        <v>2006</v>
      </c>
      <c r="F95" s="5">
        <f>VLOOKUP(D95,'ANSWER KEY'!A:B,2,FALSE)</f>
        <v>2006</v>
      </c>
    </row>
    <row r="96" spans="1:6">
      <c r="A96" s="5" t="s">
        <v>69</v>
      </c>
      <c r="B96" s="4">
        <v>227</v>
      </c>
      <c r="C96" s="5" t="s">
        <v>39</v>
      </c>
      <c r="D96" s="5" t="s">
        <v>40</v>
      </c>
      <c r="E96" s="6" t="s">
        <v>41</v>
      </c>
      <c r="F96" s="5" t="str">
        <f>VLOOKUP(D96,'ANSWER KEY'!A:B,2,FALSE)</f>
        <v>Burglary</v>
      </c>
    </row>
    <row r="97" spans="1:6">
      <c r="A97" s="5" t="s">
        <v>69</v>
      </c>
      <c r="B97" s="4">
        <v>235</v>
      </c>
      <c r="C97" s="5" t="s">
        <v>33</v>
      </c>
      <c r="D97" s="5" t="s">
        <v>57</v>
      </c>
      <c r="E97" s="6" t="s">
        <v>15</v>
      </c>
      <c r="F97" s="5" t="str">
        <f>VLOOKUP(D97,'ANSWER KEY'!A:B,2,FALSE)</f>
        <v>45-64</v>
      </c>
    </row>
    <row r="98" spans="1:6">
      <c r="A98" s="5" t="s">
        <v>69</v>
      </c>
      <c r="B98" s="4">
        <v>230</v>
      </c>
      <c r="C98" s="5" t="s">
        <v>42</v>
      </c>
      <c r="D98" s="5" t="s">
        <v>43</v>
      </c>
      <c r="E98" s="6" t="s">
        <v>73</v>
      </c>
      <c r="F98" s="5" t="str">
        <f>VLOOKUP(D98,'ANSWER KEY'!A:B,2,FALSE)</f>
        <v>August</v>
      </c>
    </row>
    <row r="99" spans="1:6">
      <c r="A99" s="5" t="s">
        <v>69</v>
      </c>
      <c r="B99" s="4">
        <v>253</v>
      </c>
      <c r="C99" s="5" t="s">
        <v>45</v>
      </c>
      <c r="D99" s="5" t="s">
        <v>46</v>
      </c>
      <c r="E99" s="6" t="s">
        <v>47</v>
      </c>
      <c r="F99" s="5" t="str">
        <f>VLOOKUP(D99,'ANSWER KEY'!A:B,2,FALSE)</f>
        <v>November</v>
      </c>
    </row>
    <row r="100" spans="1:6">
      <c r="A100" s="5" t="s">
        <v>69</v>
      </c>
      <c r="B100" s="4">
        <v>473</v>
      </c>
      <c r="C100" s="5" t="s">
        <v>48</v>
      </c>
      <c r="D100" s="5" t="s">
        <v>20</v>
      </c>
      <c r="E100" s="6" t="s">
        <v>21</v>
      </c>
      <c r="F100" s="5" t="str">
        <f>VLOOKUP(D100,'ANSWER KEY'!A:B,2,FALSE)</f>
        <v>Grand Theft</v>
      </c>
    </row>
    <row r="101" spans="1:6">
      <c r="A101" s="5" t="s">
        <v>69</v>
      </c>
      <c r="B101" s="4">
        <v>467</v>
      </c>
      <c r="C101" s="5" t="s">
        <v>19</v>
      </c>
      <c r="D101" s="5" t="s">
        <v>40</v>
      </c>
      <c r="E101" s="6" t="s">
        <v>41</v>
      </c>
      <c r="F101" s="5" t="str">
        <f>VLOOKUP(D101,'ANSWER KEY'!A:B,2,FALSE)</f>
        <v>Burglary</v>
      </c>
    </row>
    <row r="102" spans="1:6">
      <c r="A102" s="5" t="s">
        <v>69</v>
      </c>
      <c r="B102" s="4">
        <v>384</v>
      </c>
      <c r="C102" s="5" t="s">
        <v>48</v>
      </c>
      <c r="D102" s="5" t="s">
        <v>27</v>
      </c>
      <c r="E102" s="6" t="s">
        <v>49</v>
      </c>
      <c r="F102" s="5" t="str">
        <f>VLOOKUP(D102,'ANSWER KEY'!A:B,2,FALSE)</f>
        <v>Petty Theft</v>
      </c>
    </row>
    <row r="103" spans="1:6">
      <c r="A103" s="5" t="s">
        <v>69</v>
      </c>
      <c r="B103" s="4">
        <v>335</v>
      </c>
      <c r="C103" s="5" t="s">
        <v>42</v>
      </c>
      <c r="D103" s="5" t="s">
        <v>66</v>
      </c>
      <c r="E103" s="6" t="s">
        <v>62</v>
      </c>
      <c r="F103" s="5" t="str">
        <f>VLOOKUP(D103,'ANSWER KEY'!A:B,2,FALSE)</f>
        <v>April</v>
      </c>
    </row>
    <row r="104" spans="1:6">
      <c r="A104" s="5" t="s">
        <v>69</v>
      </c>
      <c r="B104" s="4">
        <v>221</v>
      </c>
      <c r="C104" s="5" t="s">
        <v>50</v>
      </c>
      <c r="D104" s="5" t="s">
        <v>17</v>
      </c>
      <c r="E104" s="6" t="s">
        <v>18</v>
      </c>
      <c r="F104" s="5" t="str">
        <f>VLOOKUP(D104,'ANSWER KEY'!A:B,2,FALSE)</f>
        <v>May</v>
      </c>
    </row>
    <row r="105" spans="1:6">
      <c r="A105" s="5" t="s">
        <v>69</v>
      </c>
      <c r="B105" s="4">
        <v>336</v>
      </c>
      <c r="C105" s="5" t="s">
        <v>48</v>
      </c>
      <c r="D105" s="5" t="s">
        <v>46</v>
      </c>
      <c r="E105" s="6" t="s">
        <v>62</v>
      </c>
      <c r="F105" s="5" t="str">
        <f>VLOOKUP(D105,'ANSWER KEY'!A:B,2,FALSE)</f>
        <v>November</v>
      </c>
    </row>
    <row r="106" spans="1:6">
      <c r="A106" s="5" t="s">
        <v>69</v>
      </c>
      <c r="B106" s="4">
        <v>772</v>
      </c>
      <c r="C106" s="5" t="s">
        <v>13</v>
      </c>
      <c r="D106" s="5" t="s">
        <v>67</v>
      </c>
      <c r="E106" s="6">
        <v>2006</v>
      </c>
      <c r="F106" s="5">
        <f>VLOOKUP(D106,'ANSWER KEY'!A:B,2,FALSE)</f>
        <v>2008</v>
      </c>
    </row>
    <row r="107" spans="1:6">
      <c r="A107" s="5" t="s">
        <v>80</v>
      </c>
      <c r="B107" s="4">
        <v>353</v>
      </c>
      <c r="C107" s="5" t="s">
        <v>70</v>
      </c>
      <c r="D107" s="5" t="s">
        <v>20</v>
      </c>
      <c r="E107" s="6" t="s">
        <v>21</v>
      </c>
      <c r="F107" s="5" t="str">
        <f>VLOOKUP(D107,'ANSWER KEY'!A:B,2,FALSE)</f>
        <v>Grand Theft</v>
      </c>
    </row>
    <row r="108" spans="1:6">
      <c r="A108" s="5" t="s">
        <v>80</v>
      </c>
      <c r="B108" s="4">
        <v>919</v>
      </c>
      <c r="C108" s="5" t="s">
        <v>71</v>
      </c>
      <c r="D108" s="5" t="s">
        <v>72</v>
      </c>
      <c r="E108" s="6" t="s">
        <v>73</v>
      </c>
      <c r="F108" s="5" t="str">
        <f>VLOOKUP(D108,'ANSWER KEY'!A:B,2,FALSE)</f>
        <v>July</v>
      </c>
    </row>
    <row r="109" spans="1:6">
      <c r="A109" s="5" t="s">
        <v>80</v>
      </c>
      <c r="B109" s="4">
        <v>842</v>
      </c>
      <c r="C109" s="5" t="s">
        <v>37</v>
      </c>
      <c r="D109" s="5" t="s">
        <v>54</v>
      </c>
      <c r="E109" s="6" t="s">
        <v>15</v>
      </c>
      <c r="F109" s="5" t="str">
        <f>VLOOKUP(D109,'ANSWER KEY'!A:B,2,FALSE)</f>
        <v>75+</v>
      </c>
    </row>
    <row r="110" spans="1:6">
      <c r="A110" s="5" t="s">
        <v>80</v>
      </c>
      <c r="B110" s="4">
        <v>301</v>
      </c>
      <c r="C110" s="5" t="s">
        <v>13</v>
      </c>
      <c r="D110" s="5" t="s">
        <v>54</v>
      </c>
      <c r="E110" s="6" t="s">
        <v>15</v>
      </c>
      <c r="F110" s="5" t="str">
        <f>VLOOKUP(D110,'ANSWER KEY'!A:B,2,FALSE)</f>
        <v>75+</v>
      </c>
    </row>
    <row r="111" spans="1:6">
      <c r="A111" s="5" t="s">
        <v>80</v>
      </c>
      <c r="B111" s="4">
        <v>856</v>
      </c>
      <c r="C111" s="5" t="s">
        <v>13</v>
      </c>
      <c r="D111" s="5" t="s">
        <v>11</v>
      </c>
      <c r="E111" s="6" t="s">
        <v>12</v>
      </c>
      <c r="F111" s="5" t="str">
        <f>VLOOKUP(D111,'ANSWER KEY'!A:B,2,FALSE)</f>
        <v>20-24</v>
      </c>
    </row>
    <row r="112" spans="1:6">
      <c r="A112" s="5" t="s">
        <v>80</v>
      </c>
      <c r="B112" s="4">
        <v>712</v>
      </c>
      <c r="C112" s="5" t="s">
        <v>42</v>
      </c>
      <c r="D112" s="5" t="s">
        <v>20</v>
      </c>
      <c r="E112" s="6" t="s">
        <v>21</v>
      </c>
      <c r="F112" s="5" t="str">
        <f>VLOOKUP(D112,'ANSWER KEY'!A:B,2,FALSE)</f>
        <v>Grand Theft</v>
      </c>
    </row>
    <row r="113" spans="1:6">
      <c r="A113" s="5" t="s">
        <v>80</v>
      </c>
      <c r="B113" s="4">
        <v>93</v>
      </c>
      <c r="C113" s="5" t="s">
        <v>74</v>
      </c>
      <c r="D113" s="5" t="s">
        <v>75</v>
      </c>
      <c r="E113" s="6" t="s">
        <v>44</v>
      </c>
      <c r="F113" s="5" t="str">
        <f>VLOOKUP(D113,'ANSWER KEY'!A:B,2,FALSE)</f>
        <v>October</v>
      </c>
    </row>
    <row r="114" spans="1:6">
      <c r="A114" s="5" t="s">
        <v>80</v>
      </c>
      <c r="B114" s="4">
        <v>6706</v>
      </c>
      <c r="C114" s="5" t="s">
        <v>71</v>
      </c>
      <c r="D114" s="5" t="s">
        <v>81</v>
      </c>
      <c r="E114" s="6" t="s">
        <v>21</v>
      </c>
      <c r="F114" s="5" t="str">
        <f>VLOOKUP(D114,'ANSWER KEY'!A:B,2,FALSE)</f>
        <v>Burglary</v>
      </c>
    </row>
    <row r="115" spans="1:6">
      <c r="A115" s="5" t="s">
        <v>80</v>
      </c>
      <c r="B115" s="4">
        <v>80</v>
      </c>
      <c r="C115" s="5" t="s">
        <v>71</v>
      </c>
      <c r="D115" s="5" t="s">
        <v>40</v>
      </c>
      <c r="E115" s="6" t="s">
        <v>21</v>
      </c>
      <c r="F115" s="5" t="str">
        <f>VLOOKUP(D115,'ANSWER KEY'!A:B,2,FALSE)</f>
        <v>Burglary</v>
      </c>
    </row>
    <row r="116" spans="1:6">
      <c r="A116" s="5" t="s">
        <v>80</v>
      </c>
      <c r="B116" s="4">
        <v>982</v>
      </c>
      <c r="C116" s="5" t="s">
        <v>24</v>
      </c>
      <c r="D116" s="5" t="s">
        <v>54</v>
      </c>
      <c r="E116" s="6" t="s">
        <v>79</v>
      </c>
      <c r="F116" s="5" t="str">
        <f>VLOOKUP(D116,'ANSWER KEY'!A:B,2,FALSE)</f>
        <v>75+</v>
      </c>
    </row>
    <row r="117" spans="1:6">
      <c r="A117" s="5" t="s">
        <v>80</v>
      </c>
      <c r="B117" s="4">
        <v>153</v>
      </c>
      <c r="C117" s="5" t="s">
        <v>82</v>
      </c>
      <c r="D117" s="5" t="s">
        <v>81</v>
      </c>
      <c r="E117" s="6" t="s">
        <v>21</v>
      </c>
      <c r="F117" s="5" t="str">
        <f>VLOOKUP(D117,'ANSWER KEY'!A:B,2,FALSE)</f>
        <v>Burglary</v>
      </c>
    </row>
    <row r="118" spans="1:6">
      <c r="A118" s="5" t="s">
        <v>80</v>
      </c>
      <c r="B118" s="4">
        <v>749</v>
      </c>
      <c r="C118" s="5" t="s">
        <v>70</v>
      </c>
      <c r="D118" s="5" t="s">
        <v>40</v>
      </c>
      <c r="E118" s="6" t="s">
        <v>49</v>
      </c>
      <c r="F118" s="5" t="str">
        <f>VLOOKUP(D118,'ANSWER KEY'!A:B,2,FALSE)</f>
        <v>Burglary</v>
      </c>
    </row>
    <row r="119" spans="1:6">
      <c r="A119" s="5" t="s">
        <v>80</v>
      </c>
      <c r="B119" s="4">
        <v>517</v>
      </c>
      <c r="C119" s="5" t="s">
        <v>76</v>
      </c>
      <c r="D119" s="5" t="s">
        <v>25</v>
      </c>
      <c r="E119" s="6" t="s">
        <v>83</v>
      </c>
      <c r="F119" s="5" t="str">
        <f>VLOOKUP(D119,'ANSWER KEY'!A:B,2,FALSE)</f>
        <v>45-64</v>
      </c>
    </row>
    <row r="120" spans="1:6">
      <c r="A120" s="5" t="s">
        <v>80</v>
      </c>
      <c r="B120" s="4">
        <v>2603</v>
      </c>
      <c r="C120" s="5" t="s">
        <v>13</v>
      </c>
      <c r="D120" s="5" t="s">
        <v>77</v>
      </c>
      <c r="E120" s="6">
        <v>2014</v>
      </c>
      <c r="F120" s="5">
        <f>VLOOKUP(D120,'ANSWER KEY'!A:B,2,FALSE)</f>
        <v>2002</v>
      </c>
    </row>
    <row r="121" spans="1:6">
      <c r="A121" s="5" t="s">
        <v>80</v>
      </c>
      <c r="B121" s="4">
        <v>6791</v>
      </c>
      <c r="C121" s="5" t="s">
        <v>7</v>
      </c>
      <c r="D121" s="5" t="s">
        <v>31</v>
      </c>
      <c r="E121" s="6" t="s">
        <v>15</v>
      </c>
      <c r="F121" s="5" t="str">
        <f>VLOOKUP(D121,'ANSWER KEY'!A:B,2,FALSE)</f>
        <v>45-64</v>
      </c>
    </row>
    <row r="122" spans="1:6">
      <c r="A122" s="5" t="s">
        <v>80</v>
      </c>
      <c r="B122" s="4">
        <v>6492</v>
      </c>
      <c r="C122" s="5" t="s">
        <v>59</v>
      </c>
      <c r="D122" s="5" t="s">
        <v>54</v>
      </c>
      <c r="E122" s="6" t="s">
        <v>79</v>
      </c>
      <c r="F122" s="5" t="str">
        <f>VLOOKUP(D122,'ANSWER KEY'!A:B,2,FALSE)</f>
        <v>75+</v>
      </c>
    </row>
    <row r="123" spans="1:6">
      <c r="A123" s="5" t="s">
        <v>80</v>
      </c>
      <c r="B123" s="4">
        <v>421</v>
      </c>
      <c r="C123" s="5" t="s">
        <v>16</v>
      </c>
      <c r="D123" s="5" t="s">
        <v>60</v>
      </c>
      <c r="E123" s="6" t="s">
        <v>62</v>
      </c>
      <c r="F123" s="5" t="str">
        <f>VLOOKUP(D123,'ANSWER KEY'!A:B,2,FALSE)</f>
        <v>October</v>
      </c>
    </row>
    <row r="124" spans="1:6">
      <c r="A124" s="5" t="s">
        <v>80</v>
      </c>
      <c r="B124" s="4">
        <v>549</v>
      </c>
      <c r="C124" s="5" t="s">
        <v>61</v>
      </c>
      <c r="D124" s="5" t="s">
        <v>46</v>
      </c>
      <c r="E124" s="6" t="s">
        <v>62</v>
      </c>
      <c r="F124" s="5" t="str">
        <f>VLOOKUP(D124,'ANSWER KEY'!A:B,2,FALSE)</f>
        <v>November</v>
      </c>
    </row>
    <row r="125" spans="1:6">
      <c r="A125" s="5" t="s">
        <v>80</v>
      </c>
      <c r="B125" s="4">
        <v>2885</v>
      </c>
      <c r="C125" s="5" t="s">
        <v>13</v>
      </c>
      <c r="D125" s="5" t="s">
        <v>8</v>
      </c>
      <c r="E125" s="6" t="s">
        <v>79</v>
      </c>
      <c r="F125" s="5" t="str">
        <f>VLOOKUP(D125,'ANSWER KEY'!A:B,2,FALSE)</f>
        <v>75+</v>
      </c>
    </row>
    <row r="126" spans="1:6">
      <c r="A126" s="5" t="s">
        <v>80</v>
      </c>
      <c r="B126" s="4">
        <v>2265</v>
      </c>
      <c r="C126" s="5" t="s">
        <v>37</v>
      </c>
      <c r="D126" s="5" t="s">
        <v>38</v>
      </c>
      <c r="E126" s="6" t="s">
        <v>15</v>
      </c>
      <c r="F126" s="5">
        <f>VLOOKUP(D126,'ANSWER KEY'!A:B,2,FALSE)</f>
        <v>75</v>
      </c>
    </row>
    <row r="127" spans="1:6">
      <c r="A127" s="5" t="s">
        <v>80</v>
      </c>
      <c r="B127" s="4">
        <v>382</v>
      </c>
      <c r="C127" s="5" t="s">
        <v>42</v>
      </c>
      <c r="D127" s="5" t="s">
        <v>43</v>
      </c>
      <c r="E127" s="6" t="s">
        <v>63</v>
      </c>
      <c r="F127" s="5" t="str">
        <f>VLOOKUP(D127,'ANSWER KEY'!A:B,2,FALSE)</f>
        <v>August</v>
      </c>
    </row>
    <row r="128" spans="1:6">
      <c r="A128" s="5" t="s">
        <v>80</v>
      </c>
      <c r="B128" s="4">
        <v>235</v>
      </c>
      <c r="C128" s="5" t="s">
        <v>19</v>
      </c>
      <c r="D128" s="5" t="s">
        <v>40</v>
      </c>
      <c r="E128" s="6" t="s">
        <v>41</v>
      </c>
      <c r="F128" s="5" t="str">
        <f>VLOOKUP(D128,'ANSWER KEY'!A:B,2,FALSE)</f>
        <v>Burglary</v>
      </c>
    </row>
    <row r="129" spans="1:22">
      <c r="A129" s="5" t="s">
        <v>80</v>
      </c>
      <c r="B129" s="4">
        <v>885</v>
      </c>
      <c r="C129" s="5" t="s">
        <v>42</v>
      </c>
      <c r="D129" s="5" t="s">
        <v>66</v>
      </c>
      <c r="E129" s="6" t="s">
        <v>62</v>
      </c>
      <c r="F129" s="5" t="str">
        <f>VLOOKUP(D129,'ANSWER KEY'!A:B,2,FALSE)</f>
        <v>April</v>
      </c>
    </row>
    <row r="130" spans="1:22">
      <c r="A130" s="5" t="s">
        <v>80</v>
      </c>
      <c r="B130" s="4">
        <v>586</v>
      </c>
      <c r="C130" s="5" t="s">
        <v>48</v>
      </c>
      <c r="D130" s="5" t="s">
        <v>46</v>
      </c>
      <c r="E130" s="6" t="s">
        <v>62</v>
      </c>
      <c r="F130" s="5" t="str">
        <f>VLOOKUP(D130,'ANSWER KEY'!A:B,2,FALSE)</f>
        <v>November</v>
      </c>
    </row>
    <row r="131" spans="1:22">
      <c r="A131" s="5" t="s">
        <v>80</v>
      </c>
      <c r="B131" s="4">
        <v>76</v>
      </c>
      <c r="C131" s="5" t="s">
        <v>13</v>
      </c>
      <c r="D131" s="5" t="s">
        <v>67</v>
      </c>
      <c r="E131" s="6">
        <v>2008</v>
      </c>
      <c r="F131" s="5">
        <f>VLOOKUP(D131,'ANSWER KEY'!A:B,2,FALSE)</f>
        <v>2008</v>
      </c>
    </row>
    <row r="132" spans="1:22">
      <c r="A132" s="5" t="s">
        <v>84</v>
      </c>
      <c r="B132" s="4">
        <v>136</v>
      </c>
      <c r="C132" s="5" t="s">
        <v>16</v>
      </c>
      <c r="D132" s="5" t="s">
        <v>20</v>
      </c>
      <c r="E132" s="6" t="s">
        <v>21</v>
      </c>
      <c r="F132" s="5" t="str">
        <f>VLOOKUP(D132,'ANSWER KEY'!A:B,2,FALSE)</f>
        <v>Grand Theft</v>
      </c>
    </row>
    <row r="133" spans="1:22">
      <c r="A133" s="5" t="s">
        <v>84</v>
      </c>
      <c r="C133" s="5" t="s">
        <v>33</v>
      </c>
      <c r="D133" s="5" t="s">
        <v>57</v>
      </c>
      <c r="E133" s="6" t="s">
        <v>9</v>
      </c>
      <c r="F133" s="5" t="str">
        <f>VLOOKUP(D133,'ANSWER KEY'!A:B,2,FALSE)</f>
        <v>45-64</v>
      </c>
      <c r="H133" s="8">
        <v>0.5</v>
      </c>
    </row>
    <row r="134" spans="1:22" s="10" customFormat="1">
      <c r="A134" s="2" t="s">
        <v>85</v>
      </c>
      <c r="B134" s="52">
        <v>63</v>
      </c>
      <c r="C134" s="28" t="s">
        <v>86</v>
      </c>
      <c r="D134" s="2" t="s">
        <v>81</v>
      </c>
      <c r="E134" s="53" t="s">
        <v>41</v>
      </c>
      <c r="F134" s="5" t="str">
        <f>VLOOKUP(D134,'ANSWER KEY'!A:B,2,FALSE)</f>
        <v>Burglary</v>
      </c>
      <c r="G134" s="2"/>
      <c r="H134" s="2"/>
      <c r="I134" s="2"/>
      <c r="J134" s="2"/>
      <c r="K134" s="2"/>
      <c r="L134" s="2"/>
      <c r="M134" s="2"/>
      <c r="N134" s="3"/>
      <c r="U134" s="3"/>
      <c r="V134" s="3"/>
    </row>
    <row r="135" spans="1:22" s="10" customFormat="1">
      <c r="A135" s="2" t="s">
        <v>87</v>
      </c>
      <c r="B135" s="52">
        <v>94</v>
      </c>
      <c r="C135" s="28" t="s">
        <v>33</v>
      </c>
      <c r="D135" s="2" t="s">
        <v>8</v>
      </c>
      <c r="E135" s="53" t="s">
        <v>15</v>
      </c>
      <c r="F135" s="5" t="str">
        <f>VLOOKUP(D135,'ANSWER KEY'!A:B,2,FALSE)</f>
        <v>75+</v>
      </c>
      <c r="G135" s="2"/>
      <c r="H135" s="2"/>
      <c r="I135" s="3"/>
      <c r="J135" s="3"/>
      <c r="K135" s="3"/>
      <c r="L135" s="3"/>
      <c r="M135" s="3"/>
      <c r="N135" s="3"/>
      <c r="U135" s="3"/>
      <c r="V135" s="3"/>
    </row>
    <row r="136" spans="1:22" s="10" customFormat="1">
      <c r="A136" s="2" t="s">
        <v>85</v>
      </c>
      <c r="B136" s="52">
        <v>20</v>
      </c>
      <c r="C136" s="28" t="s">
        <v>26</v>
      </c>
      <c r="D136" s="2" t="s">
        <v>88</v>
      </c>
      <c r="E136" s="53" t="s">
        <v>89</v>
      </c>
      <c r="F136" s="5" t="str">
        <f>VLOOKUP(D136,'ANSWER KEY'!A:B,2,FALSE)</f>
        <v>November</v>
      </c>
      <c r="G136" s="2"/>
      <c r="H136" s="2"/>
      <c r="I136" s="2"/>
      <c r="J136" s="2"/>
      <c r="K136" s="2"/>
      <c r="L136" s="2"/>
      <c r="M136" s="2"/>
      <c r="N136" s="2"/>
      <c r="U136" s="3"/>
      <c r="V136" s="3"/>
    </row>
    <row r="137" spans="1:22" s="10" customFormat="1">
      <c r="A137" s="2" t="s">
        <v>90</v>
      </c>
      <c r="B137" s="52">
        <v>73</v>
      </c>
      <c r="C137" s="28" t="s">
        <v>91</v>
      </c>
      <c r="D137" s="2" t="s">
        <v>77</v>
      </c>
      <c r="E137" s="54">
        <v>2008</v>
      </c>
      <c r="F137" s="5">
        <f>VLOOKUP(D137,'ANSWER KEY'!A:B,2,FALSE)</f>
        <v>2002</v>
      </c>
      <c r="G137" s="3"/>
      <c r="H137" s="3"/>
      <c r="I137" s="3"/>
      <c r="J137" s="3"/>
      <c r="K137" s="3"/>
      <c r="L137" s="3"/>
      <c r="M137" s="3"/>
      <c r="N137" s="3"/>
      <c r="U137" s="3"/>
      <c r="V137" s="3"/>
    </row>
    <row r="138" spans="1:22" s="10" customFormat="1">
      <c r="A138" s="2" t="s">
        <v>87</v>
      </c>
      <c r="B138" s="52">
        <v>36</v>
      </c>
      <c r="C138" s="28" t="s">
        <v>74</v>
      </c>
      <c r="D138" s="2" t="s">
        <v>20</v>
      </c>
      <c r="E138" s="53" t="s">
        <v>92</v>
      </c>
      <c r="F138" s="5" t="str">
        <f>VLOOKUP(D138,'ANSWER KEY'!A:B,2,FALSE)</f>
        <v>Grand Theft</v>
      </c>
      <c r="G138" s="2"/>
      <c r="H138" s="2"/>
      <c r="I138" s="2"/>
      <c r="J138" s="2"/>
      <c r="K138" s="2"/>
      <c r="L138" s="2"/>
      <c r="M138" s="2"/>
      <c r="N138" s="3"/>
      <c r="U138" s="3"/>
      <c r="V138" s="3"/>
    </row>
    <row r="139" spans="1:22" s="10" customFormat="1">
      <c r="A139" s="2" t="s">
        <v>93</v>
      </c>
      <c r="B139" s="52">
        <v>46</v>
      </c>
      <c r="C139" s="28" t="s">
        <v>82</v>
      </c>
      <c r="D139" s="2" t="s">
        <v>60</v>
      </c>
      <c r="E139" s="53" t="s">
        <v>89</v>
      </c>
      <c r="F139" s="5" t="str">
        <f>VLOOKUP(D139,'ANSWER KEY'!A:B,2,FALSE)</f>
        <v>October</v>
      </c>
      <c r="G139" s="2"/>
      <c r="H139" s="2"/>
      <c r="I139" s="2"/>
      <c r="J139" s="2"/>
      <c r="K139" s="2"/>
      <c r="L139" s="2"/>
      <c r="M139" s="2"/>
      <c r="N139" s="2"/>
      <c r="U139" s="3"/>
      <c r="V139" s="3"/>
    </row>
    <row r="140" spans="1:22" s="10" customFormat="1">
      <c r="A140" s="2" t="s">
        <v>94</v>
      </c>
      <c r="B140" s="52">
        <v>86</v>
      </c>
      <c r="C140" s="28" t="s">
        <v>48</v>
      </c>
      <c r="D140" s="2" t="s">
        <v>46</v>
      </c>
      <c r="E140" s="53" t="s">
        <v>62</v>
      </c>
      <c r="F140" s="5" t="str">
        <f>VLOOKUP(D140,'ANSWER KEY'!A:B,2,FALSE)</f>
        <v>November</v>
      </c>
      <c r="G140" s="2"/>
      <c r="H140" s="2"/>
      <c r="I140" s="2"/>
      <c r="J140" s="2"/>
      <c r="K140" s="2"/>
      <c r="L140" s="2"/>
      <c r="M140" s="2"/>
      <c r="N140" s="2"/>
      <c r="U140" s="3"/>
      <c r="V140" s="3"/>
    </row>
    <row r="141" spans="1:22" s="10" customFormat="1">
      <c r="A141" s="2" t="s">
        <v>95</v>
      </c>
      <c r="B141" s="52">
        <v>17</v>
      </c>
      <c r="C141" s="28" t="s">
        <v>39</v>
      </c>
      <c r="D141" s="2" t="s">
        <v>32</v>
      </c>
      <c r="E141" s="53" t="s">
        <v>73</v>
      </c>
      <c r="F141" s="5" t="str">
        <f>VLOOKUP(D141,'ANSWER KEY'!A:B,2,FALSE)</f>
        <v>March</v>
      </c>
      <c r="G141" s="2"/>
      <c r="H141" s="2"/>
      <c r="I141" s="2"/>
      <c r="J141" s="2"/>
      <c r="K141" s="2"/>
      <c r="L141" s="2"/>
      <c r="M141" s="2"/>
      <c r="N141" s="2"/>
      <c r="U141" s="3"/>
      <c r="V141" s="3"/>
    </row>
    <row r="142" spans="1:22" s="10" customFormat="1">
      <c r="A142" s="2" t="s">
        <v>96</v>
      </c>
      <c r="B142" s="52">
        <v>40</v>
      </c>
      <c r="C142" s="28" t="s">
        <v>56</v>
      </c>
      <c r="D142" s="2" t="s">
        <v>30</v>
      </c>
      <c r="E142" s="54">
        <v>2006</v>
      </c>
      <c r="F142" s="5">
        <f>VLOOKUP(D142,'ANSWER KEY'!A:B,2,FALSE)</f>
        <v>2006</v>
      </c>
      <c r="G142" s="3"/>
      <c r="H142" s="3"/>
      <c r="I142" s="3"/>
      <c r="J142" s="3"/>
      <c r="K142" s="3"/>
      <c r="L142" s="3"/>
      <c r="M142" s="3"/>
      <c r="N142" s="3"/>
      <c r="U142" s="3"/>
      <c r="V142" s="3"/>
    </row>
    <row r="143" spans="1:22" s="10" customFormat="1">
      <c r="A143" s="2" t="s">
        <v>95</v>
      </c>
      <c r="B143" s="52">
        <v>23</v>
      </c>
      <c r="C143" s="28" t="s">
        <v>70</v>
      </c>
      <c r="D143" s="2" t="s">
        <v>27</v>
      </c>
      <c r="E143" s="53" t="s">
        <v>49</v>
      </c>
      <c r="F143" s="5" t="str">
        <f>VLOOKUP(D143,'ANSWER KEY'!A:B,2,FALSE)</f>
        <v>Petty Theft</v>
      </c>
      <c r="G143" s="3"/>
      <c r="H143" s="3"/>
      <c r="I143" s="3"/>
      <c r="J143" s="3"/>
      <c r="K143" s="3"/>
      <c r="L143" s="3"/>
      <c r="M143" s="3"/>
      <c r="N143" s="3"/>
      <c r="U143" s="3"/>
      <c r="V143" s="3"/>
    </row>
    <row r="144" spans="1:22" s="10" customFormat="1">
      <c r="A144" s="2" t="s">
        <v>93</v>
      </c>
      <c r="B144" s="52">
        <v>30</v>
      </c>
      <c r="C144" s="28" t="s">
        <v>50</v>
      </c>
      <c r="D144" s="2" t="s">
        <v>66</v>
      </c>
      <c r="E144" s="53" t="s">
        <v>62</v>
      </c>
      <c r="F144" s="5" t="str">
        <f>VLOOKUP(D144,'ANSWER KEY'!A:B,2,FALSE)</f>
        <v>April</v>
      </c>
      <c r="G144" s="2"/>
      <c r="H144" s="2"/>
      <c r="I144" s="2"/>
      <c r="J144" s="2"/>
      <c r="K144" s="2"/>
      <c r="L144" s="2"/>
      <c r="M144" s="2"/>
      <c r="N144" s="2"/>
      <c r="U144" s="3"/>
      <c r="V144" s="3"/>
    </row>
    <row r="145" spans="1:40" s="10" customFormat="1">
      <c r="A145" s="2" t="s">
        <v>97</v>
      </c>
      <c r="B145" s="52">
        <v>40</v>
      </c>
      <c r="C145" s="28" t="s">
        <v>22</v>
      </c>
      <c r="D145" s="2" t="s">
        <v>23</v>
      </c>
      <c r="E145" s="54">
        <v>2002</v>
      </c>
      <c r="F145" s="5" t="e">
        <f>VLOOKUP(D145,'ANSWER KEY'!A:B,2,FALSE)</f>
        <v>#N/A</v>
      </c>
      <c r="G145" s="3"/>
      <c r="H145" s="3"/>
      <c r="I145" s="3"/>
      <c r="J145" s="3"/>
      <c r="K145" s="3"/>
      <c r="L145" s="3"/>
      <c r="M145" s="3"/>
      <c r="N145" s="3"/>
      <c r="U145" s="3"/>
      <c r="V145" s="3"/>
    </row>
    <row r="146" spans="1:40" s="10" customFormat="1">
      <c r="A146" s="2" t="s">
        <v>98</v>
      </c>
      <c r="B146" s="52">
        <v>62</v>
      </c>
      <c r="C146" s="28" t="s">
        <v>45</v>
      </c>
      <c r="D146" s="2" t="s">
        <v>88</v>
      </c>
      <c r="E146" s="53" t="s">
        <v>63</v>
      </c>
      <c r="F146" s="5" t="str">
        <f>VLOOKUP(D146,'ANSWER KEY'!A:B,2,FALSE)</f>
        <v>November</v>
      </c>
      <c r="G146" s="2"/>
      <c r="H146" s="2"/>
      <c r="I146" s="2"/>
      <c r="J146" s="2"/>
      <c r="K146" s="2"/>
      <c r="L146" s="2"/>
      <c r="M146" s="2"/>
      <c r="N146" s="2"/>
      <c r="U146" s="3"/>
      <c r="V146" s="3"/>
    </row>
    <row r="147" spans="1:40" s="10" customFormat="1">
      <c r="A147" s="2" t="s">
        <v>99</v>
      </c>
      <c r="B147" s="52">
        <v>58</v>
      </c>
      <c r="C147" s="28" t="s">
        <v>13</v>
      </c>
      <c r="D147" s="2" t="s">
        <v>25</v>
      </c>
      <c r="E147" s="53" t="s">
        <v>12</v>
      </c>
      <c r="F147" s="5" t="str">
        <f>VLOOKUP(D147,'ANSWER KEY'!A:B,2,FALSE)</f>
        <v>45-64</v>
      </c>
      <c r="G147" s="3"/>
      <c r="H147" s="3"/>
      <c r="I147" s="3"/>
      <c r="J147" s="3"/>
      <c r="K147" s="3"/>
      <c r="L147" s="3"/>
      <c r="M147" s="3"/>
      <c r="N147" s="3"/>
      <c r="U147" s="3"/>
      <c r="V147" s="3"/>
    </row>
    <row r="148" spans="1:40" s="10" customFormat="1">
      <c r="A148" s="2" t="s">
        <v>95</v>
      </c>
      <c r="B148" s="52">
        <v>52</v>
      </c>
      <c r="C148" s="28" t="s">
        <v>10</v>
      </c>
      <c r="D148" s="2" t="s">
        <v>100</v>
      </c>
      <c r="E148" s="53" t="s">
        <v>83</v>
      </c>
      <c r="F148" s="5" t="str">
        <f>VLOOKUP(D148,'ANSWER KEY'!A:B,2,FALSE)</f>
        <v>25-44</v>
      </c>
      <c r="G148" s="2"/>
      <c r="H148" s="2"/>
      <c r="I148" s="3"/>
      <c r="J148" s="3"/>
      <c r="K148" s="3"/>
      <c r="L148" s="3"/>
      <c r="M148" s="3"/>
      <c r="N148" s="3"/>
      <c r="U148" s="3"/>
      <c r="V148" s="3"/>
    </row>
    <row r="149" spans="1:40" s="10" customFormat="1">
      <c r="A149" s="2" t="s">
        <v>101</v>
      </c>
      <c r="B149" s="52">
        <v>28</v>
      </c>
      <c r="C149" s="28" t="s">
        <v>24</v>
      </c>
      <c r="D149" s="2" t="s">
        <v>23</v>
      </c>
      <c r="E149" s="54">
        <v>2012</v>
      </c>
      <c r="F149" s="5" t="e">
        <f>VLOOKUP(D149,'ANSWER KEY'!A:B,2,FALSE)</f>
        <v>#N/A</v>
      </c>
      <c r="G149" s="3"/>
      <c r="H149" s="3"/>
      <c r="I149" s="3"/>
      <c r="J149" s="3"/>
      <c r="K149" s="3"/>
      <c r="L149" s="3"/>
      <c r="M149" s="3"/>
      <c r="N149" s="3"/>
      <c r="U149" s="3"/>
      <c r="V149" s="3"/>
    </row>
    <row r="150" spans="1:40" s="10" customFormat="1">
      <c r="A150" s="2" t="s">
        <v>87</v>
      </c>
      <c r="B150" s="52">
        <v>34</v>
      </c>
      <c r="C150" s="28" t="s">
        <v>19</v>
      </c>
      <c r="D150" s="2" t="s">
        <v>20</v>
      </c>
      <c r="E150" s="53" t="s">
        <v>92</v>
      </c>
      <c r="F150" s="5" t="str">
        <f>VLOOKUP(D150,'ANSWER KEY'!A:B,2,FALSE)</f>
        <v>Grand Theft</v>
      </c>
      <c r="G150" s="2"/>
      <c r="H150" s="2"/>
      <c r="I150" s="2"/>
      <c r="J150" s="2"/>
      <c r="K150" s="2"/>
      <c r="L150" s="2"/>
      <c r="M150" s="2"/>
      <c r="N150" s="3"/>
      <c r="U150" s="3"/>
      <c r="V150" s="3"/>
    </row>
    <row r="151" spans="1:40" s="10" customFormat="1">
      <c r="A151" s="2" t="s">
        <v>90</v>
      </c>
      <c r="B151" s="52">
        <v>34</v>
      </c>
      <c r="C151" s="28" t="s">
        <v>58</v>
      </c>
      <c r="D151" s="2" t="s">
        <v>102</v>
      </c>
      <c r="E151" s="54">
        <v>2014</v>
      </c>
      <c r="F151" s="5">
        <f>VLOOKUP(D151,'ANSWER KEY'!A:B,2,FALSE)</f>
        <v>2014</v>
      </c>
      <c r="G151" s="3"/>
      <c r="H151" s="3"/>
      <c r="I151" s="3"/>
      <c r="J151" s="3"/>
      <c r="K151" s="3"/>
      <c r="L151" s="3"/>
      <c r="M151" s="3"/>
      <c r="N151" s="3"/>
      <c r="U151" s="3"/>
      <c r="V151" s="3"/>
    </row>
    <row r="152" spans="1:40" s="10" customFormat="1">
      <c r="A152" s="2" t="s">
        <v>95</v>
      </c>
      <c r="B152" s="52">
        <v>34</v>
      </c>
      <c r="C152" s="28" t="s">
        <v>16</v>
      </c>
      <c r="D152" s="2" t="s">
        <v>88</v>
      </c>
      <c r="E152" s="53" t="s">
        <v>63</v>
      </c>
      <c r="F152" s="5" t="str">
        <f>VLOOKUP(D152,'ANSWER KEY'!A:B,2,FALSE)</f>
        <v>November</v>
      </c>
      <c r="G152" s="2"/>
      <c r="H152" s="2"/>
      <c r="I152" s="2"/>
      <c r="J152" s="2"/>
      <c r="K152" s="2"/>
      <c r="L152" s="2"/>
      <c r="M152" s="2"/>
      <c r="N152" s="2"/>
      <c r="U152" s="3"/>
      <c r="V152" s="3"/>
    </row>
    <row r="153" spans="1:40" s="10" customFormat="1">
      <c r="A153" s="2" t="s">
        <v>87</v>
      </c>
      <c r="B153" s="52">
        <v>73</v>
      </c>
      <c r="C153" s="28" t="s">
        <v>53</v>
      </c>
      <c r="D153" s="2" t="s">
        <v>55</v>
      </c>
      <c r="E153" s="54">
        <v>2006</v>
      </c>
      <c r="F153" s="5">
        <f>VLOOKUP(D153,'ANSWER KEY'!A:B,2,FALSE)</f>
        <v>2006</v>
      </c>
      <c r="G153" s="3"/>
      <c r="H153" s="3"/>
      <c r="I153" s="3"/>
      <c r="J153" s="3"/>
      <c r="K153" s="3"/>
      <c r="L153" s="3"/>
      <c r="M153" s="3"/>
      <c r="N153" s="3"/>
      <c r="U153" s="3"/>
      <c r="V153" s="3"/>
    </row>
    <row r="154" spans="1:40" s="10" customFormat="1">
      <c r="A154" s="2" t="s">
        <v>103</v>
      </c>
      <c r="B154" s="52">
        <v>35</v>
      </c>
      <c r="C154" s="28" t="s">
        <v>29</v>
      </c>
      <c r="D154" s="2" t="s">
        <v>104</v>
      </c>
      <c r="E154" s="54">
        <v>2014</v>
      </c>
      <c r="F154" s="5">
        <f>VLOOKUP(D154,'ANSWER KEY'!A:B,2,FALSE)</f>
        <v>2000</v>
      </c>
      <c r="G154" s="3"/>
      <c r="H154" s="3"/>
      <c r="I154" s="3"/>
      <c r="J154" s="3"/>
      <c r="K154" s="3"/>
      <c r="L154" s="3"/>
      <c r="M154" s="3"/>
      <c r="N154" s="3"/>
      <c r="U154" s="3"/>
      <c r="V154" s="3"/>
    </row>
    <row r="155" spans="1:40" s="10" customFormat="1">
      <c r="A155" s="2" t="s">
        <v>105</v>
      </c>
      <c r="B155" s="52">
        <v>67</v>
      </c>
      <c r="C155" s="28" t="s">
        <v>42</v>
      </c>
      <c r="D155" s="2" t="s">
        <v>106</v>
      </c>
      <c r="E155" s="53" t="s">
        <v>49</v>
      </c>
      <c r="F155" s="5" t="str">
        <f>VLOOKUP(D155,'ANSWER KEY'!A:B,2,FALSE)</f>
        <v>Grand Theft</v>
      </c>
      <c r="G155" s="3"/>
      <c r="H155" s="3"/>
      <c r="I155" s="3"/>
      <c r="J155" s="3"/>
      <c r="K155" s="3"/>
      <c r="L155" s="3"/>
      <c r="M155" s="3"/>
      <c r="N155" s="3"/>
      <c r="U155" s="3"/>
      <c r="V155" s="3"/>
    </row>
    <row r="156" spans="1:40" s="10" customFormat="1">
      <c r="A156" s="2" t="s">
        <v>107</v>
      </c>
      <c r="B156" s="52">
        <v>93</v>
      </c>
      <c r="C156" s="28" t="s">
        <v>61</v>
      </c>
      <c r="D156" s="2" t="s">
        <v>20</v>
      </c>
      <c r="E156" s="53" t="s">
        <v>21</v>
      </c>
      <c r="F156" s="5" t="str">
        <f>VLOOKUP(D156,'ANSWER KEY'!A:B,2,FALSE)</f>
        <v>Grand Theft</v>
      </c>
      <c r="G156" s="2"/>
      <c r="H156" s="2"/>
      <c r="I156" s="2"/>
      <c r="J156" s="2"/>
      <c r="K156" s="2"/>
      <c r="L156" s="2"/>
      <c r="M156" s="2"/>
      <c r="N156" s="3"/>
      <c r="U156" s="3"/>
      <c r="V156" s="3"/>
    </row>
    <row r="157" spans="1:40" s="10" customFormat="1">
      <c r="A157" s="2" t="s">
        <v>95</v>
      </c>
      <c r="B157" s="52">
        <v>50</v>
      </c>
      <c r="C157" s="28" t="s">
        <v>7</v>
      </c>
      <c r="D157" s="2" t="s">
        <v>55</v>
      </c>
      <c r="E157" s="54">
        <v>2006</v>
      </c>
      <c r="F157" s="5">
        <f>VLOOKUP(D157,'ANSWER KEY'!A:B,2,FALSE)</f>
        <v>2006</v>
      </c>
      <c r="G157" s="3"/>
      <c r="H157" s="3"/>
      <c r="I157" s="3"/>
      <c r="J157" s="3"/>
      <c r="K157" s="3"/>
      <c r="L157" s="3"/>
      <c r="M157" s="3"/>
      <c r="N157" s="3"/>
      <c r="U157" s="3"/>
      <c r="V157" s="3"/>
    </row>
    <row r="158" spans="1:40" s="10" customFormat="1">
      <c r="A158" s="2" t="s">
        <v>97</v>
      </c>
      <c r="B158" s="52">
        <v>21</v>
      </c>
      <c r="C158" s="28" t="s">
        <v>59</v>
      </c>
      <c r="D158" s="2" t="s">
        <v>104</v>
      </c>
      <c r="E158" s="54">
        <v>2000</v>
      </c>
      <c r="F158" s="5">
        <f>VLOOKUP(D158,'ANSWER KEY'!A:B,2,FALSE)</f>
        <v>2000</v>
      </c>
      <c r="G158" s="3"/>
      <c r="H158" s="3"/>
      <c r="I158" s="3"/>
      <c r="J158" s="3"/>
      <c r="K158" s="3"/>
      <c r="L158" s="3"/>
      <c r="M158" s="3"/>
      <c r="N158" s="3"/>
      <c r="U158" s="3"/>
      <c r="V158" s="3"/>
    </row>
    <row r="159" spans="1:40" s="24" customFormat="1">
      <c r="A159" s="24" t="s">
        <v>108</v>
      </c>
      <c r="B159" s="25">
        <v>95</v>
      </c>
      <c r="C159" s="24" t="s">
        <v>91</v>
      </c>
      <c r="D159" s="24" t="s">
        <v>77</v>
      </c>
      <c r="E159" s="26">
        <v>2002</v>
      </c>
      <c r="F159" s="5">
        <f>VLOOKUP(D159,'ANSWER KEY'!A:B,2,FALSE)</f>
        <v>2002</v>
      </c>
      <c r="P159" s="5"/>
      <c r="W159" s="5"/>
      <c r="X159" s="5"/>
      <c r="Y159" s="5"/>
      <c r="Z159" s="5"/>
      <c r="AA159" s="5"/>
      <c r="AB159" s="5"/>
      <c r="AM159" s="5"/>
      <c r="AN159" s="5"/>
    </row>
    <row r="160" spans="1:40" s="24" customFormat="1">
      <c r="A160" s="24" t="s">
        <v>108</v>
      </c>
      <c r="B160" s="25">
        <v>49</v>
      </c>
      <c r="C160" s="24" t="s">
        <v>37</v>
      </c>
      <c r="D160" s="24" t="s">
        <v>23</v>
      </c>
      <c r="E160" s="26">
        <v>2000</v>
      </c>
      <c r="F160" s="5" t="e">
        <f>VLOOKUP(D160,'ANSWER KEY'!A:B,2,FALSE)</f>
        <v>#N/A</v>
      </c>
      <c r="P160" s="5"/>
      <c r="W160" s="5"/>
      <c r="X160" s="5"/>
      <c r="Y160" s="5"/>
      <c r="Z160" s="5"/>
      <c r="AA160" s="5"/>
      <c r="AB160" s="5"/>
      <c r="AM160" s="5"/>
      <c r="AN160" s="5"/>
    </row>
    <row r="161" spans="1:40" s="24" customFormat="1">
      <c r="A161" s="24" t="s">
        <v>109</v>
      </c>
      <c r="B161" s="25">
        <v>50</v>
      </c>
      <c r="C161" s="24" t="s">
        <v>37</v>
      </c>
      <c r="D161" s="24" t="s">
        <v>23</v>
      </c>
      <c r="E161" s="26">
        <v>2014</v>
      </c>
      <c r="F161" s="5" t="e">
        <f>VLOOKUP(D161,'ANSWER KEY'!A:B,2,FALSE)</f>
        <v>#N/A</v>
      </c>
      <c r="P161" s="5"/>
      <c r="W161" s="5"/>
      <c r="X161" s="5"/>
      <c r="Y161" s="5"/>
      <c r="Z161" s="5"/>
      <c r="AA161" s="5"/>
      <c r="AB161" s="5"/>
      <c r="AM161" s="5"/>
      <c r="AN161" s="5"/>
    </row>
    <row r="162" spans="1:40" s="24" customFormat="1" ht="15.95">
      <c r="A162" s="24" t="s">
        <v>110</v>
      </c>
      <c r="B162" s="25">
        <v>38</v>
      </c>
      <c r="C162" s="32" t="s">
        <v>45</v>
      </c>
      <c r="D162" s="24" t="s">
        <v>72</v>
      </c>
      <c r="E162" s="55" t="s">
        <v>44</v>
      </c>
      <c r="F162" s="5" t="str">
        <f>VLOOKUP(D162,'ANSWER KEY'!A:B,2,FALSE)</f>
        <v>July</v>
      </c>
      <c r="P162" s="5"/>
      <c r="W162" s="5"/>
      <c r="X162" s="5"/>
      <c r="Y162" s="5"/>
      <c r="Z162" s="5"/>
      <c r="AA162" s="5"/>
      <c r="AB162" s="5"/>
      <c r="AM162" s="5"/>
      <c r="AN162" s="5"/>
    </row>
    <row r="163" spans="1:40" s="24" customFormat="1" ht="15.95">
      <c r="A163" s="24" t="s">
        <v>108</v>
      </c>
      <c r="B163" s="25">
        <v>53</v>
      </c>
      <c r="C163" s="24" t="s">
        <v>45</v>
      </c>
      <c r="D163" s="24" t="s">
        <v>72</v>
      </c>
      <c r="E163" s="55" t="s">
        <v>44</v>
      </c>
      <c r="F163" s="5" t="str">
        <f>VLOOKUP(D163,'ANSWER KEY'!A:B,2,FALSE)</f>
        <v>July</v>
      </c>
      <c r="P163" s="5"/>
      <c r="W163" s="5"/>
      <c r="X163" s="5"/>
      <c r="Y163" s="5"/>
      <c r="Z163" s="5"/>
      <c r="AA163" s="5"/>
      <c r="AB163" s="5"/>
      <c r="AM163" s="5"/>
      <c r="AN163" s="5"/>
    </row>
    <row r="164" spans="1:40" s="24" customFormat="1" ht="15.95">
      <c r="A164" s="24" t="s">
        <v>108</v>
      </c>
      <c r="B164" s="25">
        <v>13</v>
      </c>
      <c r="C164" s="24" t="s">
        <v>74</v>
      </c>
      <c r="D164" s="24" t="s">
        <v>60</v>
      </c>
      <c r="E164" s="55" t="s">
        <v>44</v>
      </c>
      <c r="F164" s="5" t="str">
        <f>VLOOKUP(D164,'ANSWER KEY'!A:B,2,FALSE)</f>
        <v>October</v>
      </c>
      <c r="P164" s="5"/>
      <c r="W164" s="5"/>
      <c r="X164" s="5"/>
      <c r="Y164" s="5"/>
      <c r="Z164" s="5"/>
      <c r="AA164" s="5"/>
      <c r="AB164" s="5"/>
      <c r="AM164" s="5"/>
      <c r="AN164" s="5"/>
    </row>
    <row r="165" spans="1:40" s="24" customFormat="1">
      <c r="A165" s="24" t="s">
        <v>110</v>
      </c>
      <c r="B165" s="25">
        <v>51</v>
      </c>
      <c r="C165" s="24" t="s">
        <v>74</v>
      </c>
      <c r="D165" s="24" t="s">
        <v>60</v>
      </c>
      <c r="E165" s="26" t="s">
        <v>73</v>
      </c>
      <c r="F165" s="5" t="str">
        <f>VLOOKUP(D165,'ANSWER KEY'!A:B,2,FALSE)</f>
        <v>October</v>
      </c>
      <c r="P165" s="5"/>
      <c r="W165" s="5"/>
      <c r="X165" s="5"/>
      <c r="Y165" s="5"/>
      <c r="Z165" s="5"/>
      <c r="AA165" s="5"/>
      <c r="AB165" s="5"/>
      <c r="AM165" s="5"/>
      <c r="AN165" s="5"/>
    </row>
    <row r="166" spans="1:40" s="24" customFormat="1">
      <c r="A166" s="24" t="s">
        <v>108</v>
      </c>
      <c r="B166" s="25"/>
      <c r="C166" s="24" t="s">
        <v>86</v>
      </c>
      <c r="D166" s="24" t="s">
        <v>32</v>
      </c>
      <c r="E166" s="26" t="s">
        <v>18</v>
      </c>
      <c r="F166" s="5" t="str">
        <f>VLOOKUP(D166,'ANSWER KEY'!A:B,2,FALSE)</f>
        <v>March</v>
      </c>
      <c r="P166" s="5"/>
      <c r="W166" s="5"/>
      <c r="X166" s="5"/>
      <c r="Y166" s="5"/>
      <c r="Z166" s="5"/>
      <c r="AA166" s="5"/>
      <c r="AB166" s="5"/>
      <c r="AM166" s="5"/>
      <c r="AN166" s="5"/>
    </row>
    <row r="167" spans="1:40" s="24" customFormat="1">
      <c r="A167" s="24" t="s">
        <v>110</v>
      </c>
      <c r="B167" s="25">
        <v>42</v>
      </c>
      <c r="C167" s="24" t="s">
        <v>86</v>
      </c>
      <c r="D167" s="24" t="s">
        <v>32</v>
      </c>
      <c r="E167" s="26" t="s">
        <v>73</v>
      </c>
      <c r="F167" s="5" t="str">
        <f>VLOOKUP(D167,'ANSWER KEY'!A:B,2,FALSE)</f>
        <v>March</v>
      </c>
      <c r="P167" s="5"/>
      <c r="W167" s="5"/>
      <c r="X167" s="5"/>
      <c r="Y167" s="5"/>
      <c r="Z167" s="5"/>
      <c r="AA167" s="5"/>
      <c r="AB167" s="5"/>
      <c r="AM167" s="5"/>
      <c r="AN167" s="5"/>
    </row>
    <row r="168" spans="1:40" s="24" customFormat="1">
      <c r="A168" s="24" t="s">
        <v>108</v>
      </c>
      <c r="B168" s="25">
        <v>49</v>
      </c>
      <c r="C168" s="24" t="s">
        <v>50</v>
      </c>
      <c r="D168" s="24" t="s">
        <v>111</v>
      </c>
      <c r="E168" s="26" t="s">
        <v>44</v>
      </c>
      <c r="F168" s="5" t="str">
        <f>VLOOKUP(D168,'ANSWER KEY'!A:B,2,FALSE)</f>
        <v>July</v>
      </c>
      <c r="P168" s="5"/>
      <c r="W168" s="5"/>
      <c r="X168" s="5"/>
      <c r="Y168" s="5"/>
      <c r="Z168" s="5"/>
      <c r="AA168" s="5"/>
      <c r="AB168" s="5"/>
      <c r="AM168" s="5"/>
      <c r="AN168" s="5"/>
    </row>
    <row r="169" spans="1:40" s="24" customFormat="1">
      <c r="A169" s="24" t="s">
        <v>110</v>
      </c>
      <c r="B169" s="25">
        <v>69</v>
      </c>
      <c r="C169" s="24" t="s">
        <v>50</v>
      </c>
      <c r="D169" s="24" t="s">
        <v>111</v>
      </c>
      <c r="E169" s="26" t="s">
        <v>44</v>
      </c>
      <c r="F169" s="5" t="str">
        <f>VLOOKUP(D169,'ANSWER KEY'!A:B,2,FALSE)</f>
        <v>July</v>
      </c>
      <c r="P169" s="5"/>
      <c r="W169" s="5"/>
      <c r="X169" s="5"/>
      <c r="Y169" s="5"/>
      <c r="Z169" s="5"/>
      <c r="AA169" s="5"/>
      <c r="AB169" s="5"/>
      <c r="AM169" s="5"/>
      <c r="AN169" s="5"/>
    </row>
    <row r="170" spans="1:40" s="24" customFormat="1">
      <c r="A170" s="24" t="s">
        <v>110</v>
      </c>
      <c r="B170" s="25">
        <v>103</v>
      </c>
      <c r="C170" s="24" t="s">
        <v>33</v>
      </c>
      <c r="D170" s="24" t="s">
        <v>8</v>
      </c>
      <c r="E170" s="26" t="s">
        <v>9</v>
      </c>
      <c r="F170" s="5" t="str">
        <f>VLOOKUP(D170,'ANSWER KEY'!A:B,2,FALSE)</f>
        <v>75+</v>
      </c>
      <c r="P170" s="5"/>
      <c r="W170" s="5"/>
      <c r="X170" s="5"/>
      <c r="Y170" s="5"/>
      <c r="Z170" s="5"/>
      <c r="AA170" s="5"/>
      <c r="AB170" s="5"/>
      <c r="AM170" s="5"/>
      <c r="AN170" s="5"/>
    </row>
    <row r="171" spans="1:40" s="24" customFormat="1">
      <c r="A171" s="24" t="s">
        <v>108</v>
      </c>
      <c r="B171" s="25">
        <v>20</v>
      </c>
      <c r="C171" s="24" t="s">
        <v>33</v>
      </c>
      <c r="D171" s="24" t="s">
        <v>8</v>
      </c>
      <c r="E171" s="26" t="s">
        <v>9</v>
      </c>
      <c r="F171" s="5" t="str">
        <f>VLOOKUP(D171,'ANSWER KEY'!A:B,2,FALSE)</f>
        <v>75+</v>
      </c>
      <c r="P171" s="5"/>
      <c r="W171" s="5"/>
      <c r="X171" s="5"/>
      <c r="Y171" s="5"/>
      <c r="Z171" s="5"/>
      <c r="AA171" s="5"/>
      <c r="AB171" s="5"/>
      <c r="AM171" s="5"/>
      <c r="AN171" s="5"/>
    </row>
    <row r="172" spans="1:40" s="24" customFormat="1">
      <c r="A172" s="24" t="s">
        <v>110</v>
      </c>
      <c r="B172" s="25">
        <v>23</v>
      </c>
      <c r="C172" s="24" t="s">
        <v>24</v>
      </c>
      <c r="D172" s="24" t="s">
        <v>23</v>
      </c>
      <c r="E172" s="26">
        <v>2012</v>
      </c>
      <c r="F172" s="5" t="e">
        <f>VLOOKUP(D172,'ANSWER KEY'!A:B,2,FALSE)</f>
        <v>#N/A</v>
      </c>
      <c r="P172" s="5"/>
      <c r="W172" s="5"/>
      <c r="X172" s="5"/>
      <c r="Y172" s="5"/>
      <c r="Z172" s="5"/>
      <c r="AA172" s="5"/>
      <c r="AB172" s="5"/>
      <c r="AM172" s="5"/>
      <c r="AN172" s="5"/>
    </row>
    <row r="173" spans="1:40" s="24" customFormat="1">
      <c r="A173" s="24" t="s">
        <v>108</v>
      </c>
      <c r="B173" s="25">
        <v>40</v>
      </c>
      <c r="C173" s="24" t="s">
        <v>24</v>
      </c>
      <c r="D173" s="24" t="s">
        <v>23</v>
      </c>
      <c r="E173" s="26">
        <v>2012</v>
      </c>
      <c r="F173" s="5" t="e">
        <f>VLOOKUP(D173,'ANSWER KEY'!A:B,2,FALSE)</f>
        <v>#N/A</v>
      </c>
      <c r="P173" s="5"/>
      <c r="W173" s="5"/>
      <c r="X173" s="5"/>
      <c r="Y173" s="5"/>
      <c r="Z173" s="5"/>
      <c r="AA173" s="5"/>
      <c r="AB173" s="5"/>
      <c r="AM173" s="5"/>
      <c r="AN173" s="5"/>
    </row>
    <row r="174" spans="1:40" s="24" customFormat="1">
      <c r="A174" s="24" t="s">
        <v>110</v>
      </c>
      <c r="B174" s="25">
        <v>37</v>
      </c>
      <c r="C174" s="24" t="s">
        <v>50</v>
      </c>
      <c r="D174" s="24" t="s">
        <v>66</v>
      </c>
      <c r="E174" s="26" t="s">
        <v>89</v>
      </c>
      <c r="F174" s="5" t="str">
        <f>VLOOKUP(D174,'ANSWER KEY'!A:B,2,FALSE)</f>
        <v>April</v>
      </c>
      <c r="P174" s="5"/>
      <c r="W174" s="5"/>
      <c r="X174" s="5"/>
      <c r="Y174" s="5"/>
      <c r="Z174" s="5"/>
      <c r="AA174" s="5"/>
      <c r="AB174" s="5"/>
      <c r="AM174" s="5"/>
      <c r="AN174" s="5"/>
    </row>
    <row r="175" spans="1:40" s="24" customFormat="1">
      <c r="A175" s="24" t="s">
        <v>108</v>
      </c>
      <c r="B175" s="25">
        <v>35</v>
      </c>
      <c r="C175" s="24" t="s">
        <v>50</v>
      </c>
      <c r="D175" s="24" t="s">
        <v>66</v>
      </c>
      <c r="E175" s="26" t="s">
        <v>89</v>
      </c>
      <c r="F175" s="5" t="str">
        <f>VLOOKUP(D175,'ANSWER KEY'!A:B,2,FALSE)</f>
        <v>April</v>
      </c>
      <c r="P175" s="5"/>
      <c r="W175" s="5"/>
      <c r="X175" s="5"/>
      <c r="Y175" s="5"/>
      <c r="Z175" s="5"/>
      <c r="AA175" s="5"/>
      <c r="AB175" s="5"/>
      <c r="AM175" s="5"/>
      <c r="AN175" s="5"/>
    </row>
    <row r="176" spans="1:40" s="24" customFormat="1">
      <c r="A176" s="24" t="s">
        <v>108</v>
      </c>
      <c r="B176" s="25">
        <v>36</v>
      </c>
      <c r="C176" s="24" t="s">
        <v>39</v>
      </c>
      <c r="D176" s="24" t="s">
        <v>32</v>
      </c>
      <c r="E176" s="26" t="s">
        <v>112</v>
      </c>
      <c r="F176" s="5" t="str">
        <f>VLOOKUP(D176,'ANSWER KEY'!A:B,2,FALSE)</f>
        <v>March</v>
      </c>
      <c r="P176" s="5"/>
      <c r="W176" s="5"/>
      <c r="X176" s="5"/>
      <c r="Y176" s="5"/>
      <c r="Z176" s="5"/>
      <c r="AA176" s="5"/>
      <c r="AB176" s="5"/>
      <c r="AM176" s="5"/>
      <c r="AN176" s="5"/>
    </row>
    <row r="177" spans="1:40" s="24" customFormat="1">
      <c r="A177" s="24" t="s">
        <v>110</v>
      </c>
      <c r="B177" s="25">
        <v>45</v>
      </c>
      <c r="C177" s="24" t="s">
        <v>39</v>
      </c>
      <c r="D177" s="24" t="s">
        <v>32</v>
      </c>
      <c r="E177" s="26" t="s">
        <v>112</v>
      </c>
      <c r="F177" s="5" t="str">
        <f>VLOOKUP(D177,'ANSWER KEY'!A:B,2,FALSE)</f>
        <v>March</v>
      </c>
      <c r="P177" s="5"/>
      <c r="W177" s="5"/>
      <c r="X177" s="5"/>
      <c r="Y177" s="5"/>
      <c r="Z177" s="5"/>
      <c r="AA177" s="5"/>
      <c r="AB177" s="5"/>
      <c r="AM177" s="5"/>
      <c r="AN177" s="5"/>
    </row>
    <row r="178" spans="1:40" s="24" customFormat="1">
      <c r="A178" s="24" t="s">
        <v>110</v>
      </c>
      <c r="B178" s="25">
        <v>26</v>
      </c>
      <c r="C178" s="24" t="s">
        <v>7</v>
      </c>
      <c r="D178" s="24" t="s">
        <v>104</v>
      </c>
      <c r="E178" s="26">
        <v>2000</v>
      </c>
      <c r="F178" s="5">
        <f>VLOOKUP(D178,'ANSWER KEY'!A:B,2,FALSE)</f>
        <v>2000</v>
      </c>
      <c r="P178" s="5"/>
      <c r="W178" s="5"/>
      <c r="X178" s="5"/>
      <c r="Y178" s="5"/>
      <c r="Z178" s="5"/>
      <c r="AA178" s="5"/>
      <c r="AB178" s="5"/>
      <c r="AM178" s="5"/>
      <c r="AN178" s="5"/>
    </row>
    <row r="179" spans="1:40" s="24" customFormat="1">
      <c r="A179" s="24" t="s">
        <v>108</v>
      </c>
      <c r="B179" s="25">
        <v>17</v>
      </c>
      <c r="C179" s="24" t="s">
        <v>7</v>
      </c>
      <c r="D179" s="24" t="s">
        <v>104</v>
      </c>
      <c r="E179" s="26">
        <v>2000</v>
      </c>
      <c r="F179" s="5">
        <f>VLOOKUP(D179,'ANSWER KEY'!A:B,2,FALSE)</f>
        <v>2000</v>
      </c>
      <c r="P179" s="5"/>
      <c r="W179" s="5"/>
      <c r="X179" s="5"/>
      <c r="Y179" s="5"/>
      <c r="Z179" s="5"/>
      <c r="AA179" s="5"/>
      <c r="AB179" s="5"/>
      <c r="AM179" s="5"/>
      <c r="AN179" s="5"/>
    </row>
    <row r="180" spans="1:40" s="24" customFormat="1">
      <c r="A180" s="24" t="s">
        <v>108</v>
      </c>
      <c r="B180" s="25">
        <v>29</v>
      </c>
      <c r="C180" s="24" t="s">
        <v>45</v>
      </c>
      <c r="D180" s="24" t="s">
        <v>40</v>
      </c>
      <c r="E180" s="26" t="s">
        <v>41</v>
      </c>
      <c r="F180" s="5" t="str">
        <f>VLOOKUP(D180,'ANSWER KEY'!A:B,2,FALSE)</f>
        <v>Burglary</v>
      </c>
      <c r="P180" s="5"/>
      <c r="W180" s="5"/>
      <c r="X180" s="5"/>
      <c r="Y180" s="5"/>
      <c r="Z180" s="5"/>
      <c r="AA180" s="5"/>
      <c r="AB180" s="5"/>
      <c r="AM180" s="5"/>
      <c r="AN180" s="5"/>
    </row>
    <row r="181" spans="1:40" s="24" customFormat="1">
      <c r="A181" s="24" t="s">
        <v>110</v>
      </c>
      <c r="B181" s="25">
        <v>59</v>
      </c>
      <c r="C181" s="24" t="s">
        <v>45</v>
      </c>
      <c r="D181" s="24" t="s">
        <v>40</v>
      </c>
      <c r="E181" s="26" t="s">
        <v>41</v>
      </c>
      <c r="F181" s="5" t="str">
        <f>VLOOKUP(D181,'ANSWER KEY'!A:B,2,FALSE)</f>
        <v>Burglary</v>
      </c>
      <c r="P181" s="5"/>
      <c r="W181" s="5"/>
      <c r="X181" s="5"/>
      <c r="Y181" s="5"/>
      <c r="Z181" s="5"/>
      <c r="AA181" s="5"/>
      <c r="AB181" s="5"/>
      <c r="AM181" s="5"/>
      <c r="AN181" s="5"/>
    </row>
    <row r="182" spans="1:40" s="24" customFormat="1">
      <c r="A182" s="24" t="s">
        <v>108</v>
      </c>
      <c r="B182" s="25">
        <v>64</v>
      </c>
      <c r="C182" s="24" t="s">
        <v>61</v>
      </c>
      <c r="D182" s="24" t="s">
        <v>113</v>
      </c>
      <c r="E182" s="26" t="s">
        <v>63</v>
      </c>
      <c r="F182" s="5" t="str">
        <f>VLOOKUP(D182,'ANSWER KEY'!A:B,2,FALSE)</f>
        <v>February</v>
      </c>
      <c r="P182" s="5"/>
      <c r="W182" s="5"/>
      <c r="X182" s="5"/>
      <c r="Y182" s="5"/>
      <c r="Z182" s="5"/>
      <c r="AA182" s="5"/>
      <c r="AB182" s="5"/>
      <c r="AM182" s="5"/>
      <c r="AN182" s="5"/>
    </row>
    <row r="183" spans="1:40" s="24" customFormat="1">
      <c r="A183" s="24" t="s">
        <v>110</v>
      </c>
      <c r="B183" s="25">
        <v>57</v>
      </c>
      <c r="C183" s="24" t="s">
        <v>61</v>
      </c>
      <c r="D183" s="24" t="s">
        <v>113</v>
      </c>
      <c r="E183" s="26" t="s">
        <v>63</v>
      </c>
      <c r="F183" s="5" t="str">
        <f>VLOOKUP(D183,'ANSWER KEY'!A:B,2,FALSE)</f>
        <v>February</v>
      </c>
      <c r="P183" s="5"/>
      <c r="W183" s="5"/>
      <c r="X183" s="5"/>
      <c r="Y183" s="5"/>
      <c r="Z183" s="5"/>
      <c r="AA183" s="5"/>
      <c r="AB183" s="5"/>
      <c r="AM183" s="5"/>
      <c r="AN183" s="5"/>
    </row>
    <row r="184" spans="1:40" s="24" customFormat="1">
      <c r="A184" s="24" t="s">
        <v>110</v>
      </c>
      <c r="B184" s="25">
        <v>66</v>
      </c>
      <c r="C184" s="24" t="s">
        <v>53</v>
      </c>
      <c r="D184" s="24" t="s">
        <v>55</v>
      </c>
      <c r="E184" s="26">
        <v>2006</v>
      </c>
      <c r="F184" s="5">
        <f>VLOOKUP(D184,'ANSWER KEY'!A:B,2,FALSE)</f>
        <v>2006</v>
      </c>
      <c r="P184" s="5"/>
      <c r="W184" s="5"/>
      <c r="X184" s="5"/>
      <c r="Y184" s="5"/>
      <c r="Z184" s="5"/>
      <c r="AA184" s="5"/>
      <c r="AB184" s="5"/>
      <c r="AM184" s="5"/>
      <c r="AN184" s="5"/>
    </row>
    <row r="185" spans="1:40" s="24" customFormat="1">
      <c r="A185" s="24" t="s">
        <v>108</v>
      </c>
      <c r="B185" s="25">
        <v>27</v>
      </c>
      <c r="C185" s="24" t="s">
        <v>53</v>
      </c>
      <c r="D185" s="24" t="s">
        <v>55</v>
      </c>
      <c r="E185" s="26">
        <v>2006</v>
      </c>
      <c r="F185" s="5">
        <f>VLOOKUP(D185,'ANSWER KEY'!A:B,2,FALSE)</f>
        <v>2006</v>
      </c>
      <c r="P185" s="5"/>
      <c r="W185" s="5"/>
      <c r="X185" s="5"/>
      <c r="Y185" s="5"/>
      <c r="Z185" s="5"/>
      <c r="AA185" s="5"/>
      <c r="AB185" s="5"/>
      <c r="AM185" s="5"/>
      <c r="AN185" s="5"/>
    </row>
    <row r="186" spans="1:40" s="24" customFormat="1">
      <c r="A186" s="24" t="s">
        <v>108</v>
      </c>
      <c r="B186" s="25">
        <v>42</v>
      </c>
      <c r="C186" s="24" t="s">
        <v>91</v>
      </c>
      <c r="D186" s="24" t="s">
        <v>54</v>
      </c>
      <c r="E186" s="26" t="s">
        <v>15</v>
      </c>
      <c r="F186" s="5" t="str">
        <f>VLOOKUP(D186,'ANSWER KEY'!A:B,2,FALSE)</f>
        <v>75+</v>
      </c>
      <c r="P186" s="5"/>
      <c r="W186" s="5"/>
      <c r="X186" s="5"/>
      <c r="Y186" s="5"/>
      <c r="Z186" s="5"/>
      <c r="AA186" s="5"/>
      <c r="AB186" s="5"/>
      <c r="AM186" s="5"/>
      <c r="AN186" s="5"/>
    </row>
    <row r="187" spans="1:40" s="24" customFormat="1">
      <c r="A187" s="24" t="s">
        <v>109</v>
      </c>
      <c r="B187" s="25">
        <v>47</v>
      </c>
      <c r="C187" s="24" t="s">
        <v>91</v>
      </c>
      <c r="D187" s="24" t="s">
        <v>54</v>
      </c>
      <c r="E187" s="26" t="s">
        <v>15</v>
      </c>
      <c r="F187" s="5" t="str">
        <f>VLOOKUP(D187,'ANSWER KEY'!A:B,2,FALSE)</f>
        <v>75+</v>
      </c>
      <c r="P187" s="5"/>
      <c r="W187" s="5"/>
      <c r="X187" s="5"/>
      <c r="Y187" s="5"/>
      <c r="Z187" s="5"/>
      <c r="AA187" s="5"/>
      <c r="AB187" s="5"/>
      <c r="AM187" s="5"/>
      <c r="AN187" s="5"/>
    </row>
    <row r="188" spans="1:40" s="24" customFormat="1">
      <c r="A188" s="24" t="s">
        <v>110</v>
      </c>
      <c r="B188" s="25">
        <v>61</v>
      </c>
      <c r="C188" s="24" t="s">
        <v>16</v>
      </c>
      <c r="D188" s="24" t="s">
        <v>114</v>
      </c>
      <c r="E188" s="26" t="s">
        <v>62</v>
      </c>
      <c r="F188" s="5" t="str">
        <f>VLOOKUP(D188,'ANSWER KEY'!A:B,2,FALSE)</f>
        <v>July</v>
      </c>
      <c r="P188" s="5"/>
      <c r="W188" s="5"/>
      <c r="X188" s="5"/>
      <c r="Y188" s="5"/>
      <c r="Z188" s="5"/>
      <c r="AA188" s="5"/>
      <c r="AB188" s="5"/>
      <c r="AM188" s="5"/>
      <c r="AN188" s="5"/>
    </row>
    <row r="189" spans="1:40" s="24" customFormat="1">
      <c r="A189" s="24" t="s">
        <v>108</v>
      </c>
      <c r="B189" s="25">
        <v>19</v>
      </c>
      <c r="C189" s="24" t="s">
        <v>16</v>
      </c>
      <c r="D189" s="24" t="s">
        <v>114</v>
      </c>
      <c r="E189" s="26" t="s">
        <v>62</v>
      </c>
      <c r="F189" s="5" t="str">
        <f>VLOOKUP(D189,'ANSWER KEY'!A:B,2,FALSE)</f>
        <v>July</v>
      </c>
      <c r="P189" s="5"/>
      <c r="W189" s="5"/>
      <c r="X189" s="5"/>
      <c r="Y189" s="5"/>
      <c r="Z189" s="5"/>
      <c r="AA189" s="5"/>
      <c r="AB189" s="5"/>
      <c r="AM189" s="5"/>
      <c r="AN189" s="5"/>
    </row>
    <row r="190" spans="1:40" s="24" customFormat="1">
      <c r="A190" s="24" t="s">
        <v>108</v>
      </c>
      <c r="B190" s="25">
        <v>19</v>
      </c>
      <c r="C190" s="24" t="s">
        <v>58</v>
      </c>
      <c r="D190" s="24" t="s">
        <v>102</v>
      </c>
      <c r="E190" s="26">
        <v>2014</v>
      </c>
      <c r="F190" s="5">
        <f>VLOOKUP(D190,'ANSWER KEY'!A:B,2,FALSE)</f>
        <v>2014</v>
      </c>
      <c r="P190" s="5"/>
      <c r="W190" s="5"/>
      <c r="X190" s="5"/>
      <c r="Y190" s="5"/>
      <c r="Z190" s="5"/>
      <c r="AA190" s="5"/>
      <c r="AB190" s="5"/>
      <c r="AM190" s="5"/>
      <c r="AN190" s="5"/>
    </row>
    <row r="191" spans="1:40" s="24" customFormat="1">
      <c r="A191" s="24" t="s">
        <v>115</v>
      </c>
      <c r="B191" s="25">
        <v>85</v>
      </c>
      <c r="C191" s="24" t="s">
        <v>58</v>
      </c>
      <c r="D191" s="24" t="s">
        <v>102</v>
      </c>
      <c r="E191" s="26">
        <v>2014</v>
      </c>
      <c r="F191" s="5">
        <f>VLOOKUP(D191,'ANSWER KEY'!A:B,2,FALSE)</f>
        <v>2014</v>
      </c>
      <c r="P191" s="5"/>
      <c r="W191" s="5"/>
      <c r="X191" s="5"/>
      <c r="Y191" s="5"/>
      <c r="Z191" s="5"/>
      <c r="AA191" s="5"/>
      <c r="AB191" s="5"/>
      <c r="AM191" s="5"/>
      <c r="AN191" s="5"/>
    </row>
    <row r="192" spans="1:40" s="24" customFormat="1">
      <c r="A192" s="24" t="s">
        <v>110</v>
      </c>
      <c r="B192" s="25">
        <v>33</v>
      </c>
      <c r="C192" s="24" t="s">
        <v>56</v>
      </c>
      <c r="D192" s="24" t="s">
        <v>30</v>
      </c>
      <c r="E192" s="26">
        <v>2006</v>
      </c>
      <c r="F192" s="5">
        <f>VLOOKUP(D192,'ANSWER KEY'!A:B,2,FALSE)</f>
        <v>2006</v>
      </c>
      <c r="P192" s="5"/>
      <c r="W192" s="5"/>
      <c r="X192" s="5"/>
      <c r="Y192" s="5"/>
      <c r="Z192" s="5"/>
      <c r="AA192" s="5"/>
      <c r="AB192" s="5"/>
      <c r="AM192" s="5"/>
      <c r="AN192" s="5"/>
    </row>
    <row r="193" spans="1:40" s="24" customFormat="1">
      <c r="A193" s="24" t="s">
        <v>108</v>
      </c>
      <c r="B193" s="25">
        <v>36</v>
      </c>
      <c r="C193" s="24" t="s">
        <v>56</v>
      </c>
      <c r="D193" s="24" t="s">
        <v>30</v>
      </c>
      <c r="E193" s="26">
        <v>2006</v>
      </c>
      <c r="F193" s="5">
        <f>VLOOKUP(D193,'ANSWER KEY'!A:B,2,FALSE)</f>
        <v>2006</v>
      </c>
      <c r="P193" s="5"/>
      <c r="W193" s="5"/>
      <c r="X193" s="5"/>
      <c r="Y193" s="5"/>
      <c r="Z193" s="5"/>
      <c r="AA193" s="5"/>
      <c r="AB193" s="5"/>
      <c r="AM193" s="5"/>
      <c r="AN193" s="5"/>
    </row>
    <row r="194" spans="1:40" s="24" customFormat="1">
      <c r="A194" s="24" t="s">
        <v>110</v>
      </c>
      <c r="B194" s="25">
        <v>34</v>
      </c>
      <c r="C194" s="24" t="s">
        <v>82</v>
      </c>
      <c r="D194" s="24" t="s">
        <v>106</v>
      </c>
      <c r="E194" s="26" t="s">
        <v>49</v>
      </c>
      <c r="F194" s="5" t="str">
        <f>VLOOKUP(D194,'ANSWER KEY'!A:B,2,FALSE)</f>
        <v>Grand Theft</v>
      </c>
      <c r="P194" s="5"/>
      <c r="W194" s="5"/>
      <c r="X194" s="5"/>
      <c r="Y194" s="5"/>
      <c r="Z194" s="5"/>
      <c r="AA194" s="5"/>
      <c r="AB194" s="5"/>
      <c r="AM194" s="5"/>
      <c r="AN194" s="5"/>
    </row>
    <row r="195" spans="1:40" s="24" customFormat="1">
      <c r="A195" s="24" t="s">
        <v>108</v>
      </c>
      <c r="B195" s="25">
        <v>19</v>
      </c>
      <c r="C195" s="24" t="s">
        <v>82</v>
      </c>
      <c r="D195" s="24" t="s">
        <v>106</v>
      </c>
      <c r="E195" s="26" t="s">
        <v>49</v>
      </c>
      <c r="F195" s="5" t="str">
        <f>VLOOKUP(D195,'ANSWER KEY'!A:B,2,FALSE)</f>
        <v>Grand Theft</v>
      </c>
      <c r="P195" s="5"/>
      <c r="W195" s="5"/>
      <c r="X195" s="5"/>
      <c r="Y195" s="5"/>
      <c r="Z195" s="5"/>
      <c r="AA195" s="5"/>
      <c r="AB195" s="5"/>
      <c r="AM195" s="5"/>
      <c r="AN195" s="5"/>
    </row>
    <row r="196" spans="1:40" s="24" customFormat="1">
      <c r="A196" s="24" t="s">
        <v>108</v>
      </c>
      <c r="B196" s="25">
        <v>50</v>
      </c>
      <c r="C196" s="24" t="s">
        <v>26</v>
      </c>
      <c r="D196" s="24" t="s">
        <v>88</v>
      </c>
      <c r="E196" s="26" t="s">
        <v>63</v>
      </c>
      <c r="F196" s="5" t="str">
        <f>VLOOKUP(D196,'ANSWER KEY'!A:B,2,FALSE)</f>
        <v>November</v>
      </c>
      <c r="P196" s="5"/>
      <c r="W196" s="5"/>
      <c r="X196" s="5"/>
      <c r="Y196" s="5"/>
      <c r="Z196" s="5"/>
      <c r="AA196" s="5"/>
      <c r="AB196" s="5"/>
      <c r="AM196" s="5"/>
      <c r="AN196" s="5"/>
    </row>
    <row r="197" spans="1:40" s="24" customFormat="1">
      <c r="A197" s="24" t="s">
        <v>110</v>
      </c>
      <c r="B197" s="25">
        <v>45</v>
      </c>
      <c r="C197" s="24" t="s">
        <v>26</v>
      </c>
      <c r="D197" s="24" t="s">
        <v>88</v>
      </c>
      <c r="E197" s="26" t="s">
        <v>62</v>
      </c>
      <c r="F197" s="5" t="str">
        <f>VLOOKUP(D197,'ANSWER KEY'!A:B,2,FALSE)</f>
        <v>November</v>
      </c>
      <c r="P197" s="5"/>
      <c r="W197" s="5"/>
      <c r="X197" s="5"/>
      <c r="Y197" s="5"/>
      <c r="Z197" s="5"/>
      <c r="AA197" s="5"/>
      <c r="AB197" s="5"/>
      <c r="AM197" s="5"/>
      <c r="AN197" s="5"/>
    </row>
    <row r="198" spans="1:40" s="24" customFormat="1">
      <c r="A198" s="24" t="s">
        <v>108</v>
      </c>
      <c r="B198" s="25">
        <v>24</v>
      </c>
      <c r="C198" s="24" t="s">
        <v>42</v>
      </c>
      <c r="D198" s="24" t="s">
        <v>106</v>
      </c>
      <c r="E198" s="26" t="s">
        <v>49</v>
      </c>
      <c r="F198" s="5" t="str">
        <f>VLOOKUP(D198,'ANSWER KEY'!A:B,2,FALSE)</f>
        <v>Grand Theft</v>
      </c>
      <c r="P198" s="5"/>
      <c r="W198" s="5"/>
      <c r="X198" s="5"/>
      <c r="Y198" s="5"/>
      <c r="Z198" s="5"/>
      <c r="AA198" s="5"/>
      <c r="AB198" s="5"/>
      <c r="AM198" s="5"/>
      <c r="AN198" s="5"/>
    </row>
    <row r="199" spans="1:40" s="24" customFormat="1">
      <c r="A199" s="24" t="s">
        <v>110</v>
      </c>
      <c r="B199" s="25">
        <v>46</v>
      </c>
      <c r="C199" s="24" t="s">
        <v>42</v>
      </c>
      <c r="D199" s="24" t="s">
        <v>106</v>
      </c>
      <c r="E199" s="26" t="s">
        <v>49</v>
      </c>
      <c r="F199" s="5" t="str">
        <f>VLOOKUP(D199,'ANSWER KEY'!A:B,2,FALSE)</f>
        <v>Grand Theft</v>
      </c>
      <c r="P199" s="5"/>
      <c r="W199" s="5"/>
      <c r="X199" s="5"/>
      <c r="Y199" s="5"/>
      <c r="Z199" s="5"/>
      <c r="AA199" s="5"/>
      <c r="AB199" s="5"/>
      <c r="AM199" s="5"/>
      <c r="AN199" s="5"/>
    </row>
    <row r="200" spans="1:40" s="24" customFormat="1">
      <c r="A200" s="24" t="s">
        <v>108</v>
      </c>
      <c r="B200" s="25">
        <v>50</v>
      </c>
      <c r="C200" s="24" t="s">
        <v>71</v>
      </c>
      <c r="D200" s="24" t="s">
        <v>35</v>
      </c>
      <c r="E200" s="26" t="s">
        <v>49</v>
      </c>
      <c r="F200" s="5" t="str">
        <f>VLOOKUP(D200,'ANSWER KEY'!A:B,2,FALSE)</f>
        <v>Petty Theft</v>
      </c>
      <c r="P200" s="5"/>
      <c r="W200" s="5"/>
      <c r="X200" s="5"/>
      <c r="Y200" s="5"/>
      <c r="Z200" s="5"/>
      <c r="AA200" s="5"/>
      <c r="AB200" s="5"/>
      <c r="AM200" s="5"/>
      <c r="AN200" s="5"/>
    </row>
    <row r="201" spans="1:40" s="24" customFormat="1">
      <c r="A201" s="24" t="s">
        <v>110</v>
      </c>
      <c r="B201" s="25">
        <v>66</v>
      </c>
      <c r="C201" s="24" t="s">
        <v>71</v>
      </c>
      <c r="D201" s="24" t="s">
        <v>35</v>
      </c>
      <c r="E201" s="26" t="s">
        <v>21</v>
      </c>
      <c r="F201" s="5" t="str">
        <f>VLOOKUP(D201,'ANSWER KEY'!A:B,2,FALSE)</f>
        <v>Petty Theft</v>
      </c>
      <c r="P201" s="5"/>
      <c r="W201" s="5"/>
      <c r="X201" s="5"/>
      <c r="Y201" s="5"/>
      <c r="Z201" s="5"/>
      <c r="AA201" s="5"/>
      <c r="AB201" s="5"/>
      <c r="AM201" s="5"/>
      <c r="AN201" s="5"/>
    </row>
    <row r="202" spans="1:40" s="24" customFormat="1">
      <c r="A202" s="24" t="s">
        <v>108</v>
      </c>
      <c r="B202" s="25">
        <v>27</v>
      </c>
      <c r="C202" s="24" t="s">
        <v>53</v>
      </c>
      <c r="D202" s="24" t="s">
        <v>100</v>
      </c>
      <c r="E202" s="26" t="s">
        <v>83</v>
      </c>
      <c r="F202" s="5" t="str">
        <f>VLOOKUP(D202,'ANSWER KEY'!A:B,2,FALSE)</f>
        <v>25-44</v>
      </c>
      <c r="P202" s="5"/>
      <c r="W202" s="5"/>
      <c r="X202" s="5"/>
      <c r="Y202" s="5"/>
      <c r="Z202" s="5"/>
      <c r="AA202" s="5"/>
      <c r="AB202" s="5"/>
      <c r="AM202" s="5"/>
      <c r="AN202" s="5"/>
    </row>
    <row r="203" spans="1:40" s="24" customFormat="1">
      <c r="A203" s="24" t="s">
        <v>110</v>
      </c>
      <c r="B203" s="25">
        <v>63</v>
      </c>
      <c r="C203" s="24" t="s">
        <v>53</v>
      </c>
      <c r="D203" s="24" t="s">
        <v>100</v>
      </c>
      <c r="E203" s="26" t="s">
        <v>83</v>
      </c>
      <c r="F203" s="5" t="str">
        <f>VLOOKUP(D203,'ANSWER KEY'!A:B,2,FALSE)</f>
        <v>25-44</v>
      </c>
      <c r="P203" s="5"/>
      <c r="W203" s="5"/>
      <c r="X203" s="5"/>
      <c r="Y203" s="5"/>
      <c r="Z203" s="5"/>
      <c r="AA203" s="5"/>
      <c r="AB203" s="5"/>
      <c r="AM203" s="5"/>
      <c r="AN203" s="5"/>
    </row>
    <row r="204" spans="1:40" s="24" customFormat="1">
      <c r="A204" s="24" t="s">
        <v>110</v>
      </c>
      <c r="B204" s="25">
        <v>48</v>
      </c>
      <c r="C204" s="24" t="s">
        <v>10</v>
      </c>
      <c r="D204" s="24" t="s">
        <v>100</v>
      </c>
      <c r="E204" s="26" t="s">
        <v>83</v>
      </c>
      <c r="F204" s="5" t="str">
        <f>VLOOKUP(D204,'ANSWER KEY'!A:B,2,FALSE)</f>
        <v>25-44</v>
      </c>
      <c r="P204" s="5"/>
      <c r="W204" s="5"/>
      <c r="X204" s="5"/>
      <c r="Y204" s="5"/>
      <c r="Z204" s="5"/>
      <c r="AA204" s="5"/>
      <c r="AB204" s="5"/>
      <c r="AM204" s="5"/>
      <c r="AN204" s="5"/>
    </row>
    <row r="205" spans="1:40" s="24" customFormat="1">
      <c r="A205" s="24" t="s">
        <v>108</v>
      </c>
      <c r="B205" s="25">
        <v>31</v>
      </c>
      <c r="C205" s="24" t="s">
        <v>10</v>
      </c>
      <c r="D205" s="24" t="s">
        <v>100</v>
      </c>
      <c r="E205" s="26" t="s">
        <v>83</v>
      </c>
      <c r="F205" s="5" t="str">
        <f>VLOOKUP(D205,'ANSWER KEY'!A:B,2,FALSE)</f>
        <v>25-44</v>
      </c>
      <c r="P205" s="5"/>
      <c r="W205" s="5"/>
      <c r="X205" s="5"/>
      <c r="Y205" s="5"/>
      <c r="Z205" s="5"/>
      <c r="AA205" s="5"/>
      <c r="AB205" s="5"/>
      <c r="AM205" s="5"/>
      <c r="AN205" s="5"/>
    </row>
    <row r="206" spans="1:40" s="24" customFormat="1">
      <c r="A206" s="24" t="s">
        <v>116</v>
      </c>
      <c r="B206" s="25">
        <v>47</v>
      </c>
      <c r="C206" s="24" t="s">
        <v>76</v>
      </c>
      <c r="D206" s="24" t="s">
        <v>67</v>
      </c>
      <c r="E206" s="26">
        <v>2006</v>
      </c>
      <c r="F206" s="5">
        <f>VLOOKUP(D206,'ANSWER KEY'!A:B,2,FALSE)</f>
        <v>2008</v>
      </c>
      <c r="P206" s="5"/>
      <c r="W206" s="5"/>
      <c r="X206" s="5"/>
      <c r="Y206" s="5"/>
      <c r="Z206" s="5"/>
      <c r="AA206" s="5"/>
      <c r="AB206" s="5"/>
      <c r="AM206" s="5"/>
      <c r="AN206" s="5"/>
    </row>
    <row r="207" spans="1:40" s="24" customFormat="1">
      <c r="A207" s="24" t="s">
        <v>108</v>
      </c>
      <c r="B207" s="25">
        <v>36</v>
      </c>
      <c r="C207" s="24" t="s">
        <v>76</v>
      </c>
      <c r="D207" s="24" t="s">
        <v>67</v>
      </c>
      <c r="E207" s="26">
        <v>2008</v>
      </c>
      <c r="F207" s="5">
        <f>VLOOKUP(D207,'ANSWER KEY'!A:B,2,FALSE)</f>
        <v>2008</v>
      </c>
      <c r="P207" s="5"/>
      <c r="W207" s="5"/>
      <c r="X207" s="5"/>
      <c r="Y207" s="5"/>
      <c r="Z207" s="5"/>
      <c r="AA207" s="5"/>
      <c r="AB207" s="5"/>
      <c r="AM207" s="5"/>
      <c r="AN207" s="5"/>
    </row>
    <row r="208" spans="1:40" s="24" customFormat="1">
      <c r="A208" s="24" t="s">
        <v>110</v>
      </c>
      <c r="B208" s="25">
        <v>79</v>
      </c>
      <c r="C208" s="24" t="s">
        <v>48</v>
      </c>
      <c r="D208" s="24" t="s">
        <v>117</v>
      </c>
      <c r="E208" s="26" t="s">
        <v>49</v>
      </c>
      <c r="F208" s="5" t="str">
        <f>VLOOKUP(D208,'ANSWER KEY'!A:B,2,FALSE)</f>
        <v>Petty Theft</v>
      </c>
      <c r="P208" s="5"/>
      <c r="W208" s="5"/>
      <c r="X208" s="5"/>
      <c r="Y208" s="5"/>
      <c r="Z208" s="5"/>
      <c r="AA208" s="5"/>
      <c r="AB208" s="5"/>
      <c r="AM208" s="5"/>
      <c r="AN208" s="5"/>
    </row>
    <row r="209" spans="1:40" s="24" customFormat="1">
      <c r="A209" s="24" t="s">
        <v>108</v>
      </c>
      <c r="B209" s="25">
        <v>38</v>
      </c>
      <c r="C209" s="24" t="s">
        <v>48</v>
      </c>
      <c r="D209" s="24" t="s">
        <v>117</v>
      </c>
      <c r="E209" s="26" t="s">
        <v>49</v>
      </c>
      <c r="F209" s="5" t="str">
        <f>VLOOKUP(D209,'ANSWER KEY'!A:B,2,FALSE)</f>
        <v>Petty Theft</v>
      </c>
      <c r="P209" s="5"/>
      <c r="W209" s="5"/>
      <c r="X209" s="5"/>
      <c r="Y209" s="5"/>
      <c r="Z209" s="5"/>
      <c r="AA209" s="5"/>
      <c r="AB209" s="5"/>
      <c r="AM209" s="5"/>
      <c r="AN209" s="5"/>
    </row>
    <row r="210" spans="1:40" s="24" customFormat="1">
      <c r="A210" s="24" t="s">
        <v>110</v>
      </c>
      <c r="B210" s="25">
        <v>28</v>
      </c>
      <c r="C210" s="24" t="s">
        <v>59</v>
      </c>
      <c r="D210" s="24" t="s">
        <v>57</v>
      </c>
      <c r="E210" s="26" t="s">
        <v>15</v>
      </c>
      <c r="F210" s="5" t="str">
        <f>VLOOKUP(D210,'ANSWER KEY'!A:B,2,FALSE)</f>
        <v>45-64</v>
      </c>
      <c r="P210" s="5"/>
      <c r="W210" s="5"/>
      <c r="X210" s="5"/>
      <c r="Y210" s="5"/>
      <c r="Z210" s="5"/>
      <c r="AA210" s="5"/>
      <c r="AB210" s="5"/>
      <c r="AM210" s="5"/>
      <c r="AN210" s="5"/>
    </row>
    <row r="211" spans="1:40" s="24" customFormat="1">
      <c r="A211" s="24" t="s">
        <v>108</v>
      </c>
      <c r="B211" s="25">
        <v>13</v>
      </c>
      <c r="C211" s="24" t="s">
        <v>59</v>
      </c>
      <c r="D211" s="24" t="s">
        <v>57</v>
      </c>
      <c r="E211" s="26" t="s">
        <v>15</v>
      </c>
      <c r="F211" s="5" t="str">
        <f>VLOOKUP(D211,'ANSWER KEY'!A:B,2,FALSE)</f>
        <v>45-64</v>
      </c>
      <c r="P211" s="5"/>
      <c r="W211" s="5"/>
      <c r="X211" s="5"/>
      <c r="Y211" s="5"/>
      <c r="Z211" s="5"/>
      <c r="AA211" s="5"/>
      <c r="AB211" s="5"/>
      <c r="AM211" s="5"/>
      <c r="AN211" s="5"/>
    </row>
    <row r="212" spans="1:40" s="24" customFormat="1">
      <c r="A212" s="24" t="s">
        <v>110</v>
      </c>
      <c r="B212" s="25">
        <v>79</v>
      </c>
      <c r="C212" s="24" t="s">
        <v>58</v>
      </c>
      <c r="D212" s="24" t="s">
        <v>30</v>
      </c>
      <c r="E212" s="26">
        <v>2006</v>
      </c>
      <c r="F212" s="5">
        <f>VLOOKUP(D212,'ANSWER KEY'!A:B,2,FALSE)</f>
        <v>2006</v>
      </c>
      <c r="P212" s="5"/>
      <c r="W212" s="5"/>
      <c r="X212" s="5"/>
      <c r="Y212" s="5"/>
      <c r="Z212" s="5"/>
      <c r="AA212" s="5"/>
      <c r="AB212" s="5"/>
      <c r="AM212" s="5"/>
      <c r="AN212" s="5"/>
    </row>
    <row r="213" spans="1:40" s="24" customFormat="1">
      <c r="A213" s="24" t="s">
        <v>108</v>
      </c>
      <c r="B213" s="25">
        <v>22</v>
      </c>
      <c r="C213" s="24" t="s">
        <v>58</v>
      </c>
      <c r="D213" s="24" t="s">
        <v>30</v>
      </c>
      <c r="E213" s="26">
        <v>2006</v>
      </c>
      <c r="F213" s="5">
        <f>VLOOKUP(D213,'ANSWER KEY'!A:B,2,FALSE)</f>
        <v>2006</v>
      </c>
      <c r="P213" s="5"/>
      <c r="W213" s="5"/>
      <c r="X213" s="5"/>
      <c r="Y213" s="5"/>
      <c r="Z213" s="5"/>
      <c r="AA213" s="5"/>
      <c r="AB213" s="5"/>
      <c r="AM213" s="5"/>
      <c r="AN213" s="5"/>
    </row>
    <row r="214" spans="1:40" s="24" customFormat="1">
      <c r="A214" s="24" t="s">
        <v>110</v>
      </c>
      <c r="B214" s="25">
        <v>74</v>
      </c>
      <c r="C214" s="24" t="s">
        <v>37</v>
      </c>
      <c r="D214" s="24" t="s">
        <v>118</v>
      </c>
      <c r="E214" s="26">
        <v>2012</v>
      </c>
      <c r="F214" s="5">
        <f>VLOOKUP(D214,'ANSWER KEY'!A:B,2,FALSE)</f>
        <v>2004</v>
      </c>
      <c r="P214" s="5"/>
      <c r="W214" s="5"/>
      <c r="X214" s="5"/>
      <c r="Y214" s="5"/>
      <c r="Z214" s="5"/>
      <c r="AA214" s="5"/>
      <c r="AB214" s="5"/>
      <c r="AM214" s="5"/>
      <c r="AN214" s="5"/>
    </row>
    <row r="215" spans="1:40" s="24" customFormat="1">
      <c r="A215" s="24" t="s">
        <v>108</v>
      </c>
      <c r="B215" s="25">
        <v>70</v>
      </c>
      <c r="C215" s="24" t="s">
        <v>37</v>
      </c>
      <c r="D215" s="24" t="s">
        <v>118</v>
      </c>
      <c r="E215" s="26">
        <v>2004</v>
      </c>
      <c r="F215" s="5">
        <f>VLOOKUP(D215,'ANSWER KEY'!A:B,2,FALSE)</f>
        <v>2004</v>
      </c>
      <c r="P215" s="5"/>
      <c r="W215" s="5"/>
      <c r="X215" s="5"/>
      <c r="Y215" s="5"/>
      <c r="Z215" s="5"/>
      <c r="AA215" s="5"/>
      <c r="AB215" s="5"/>
      <c r="AM215" s="5"/>
      <c r="AN215" s="5"/>
    </row>
    <row r="216" spans="1:40" s="24" customFormat="1">
      <c r="A216" s="24" t="s">
        <v>110</v>
      </c>
      <c r="B216" s="25">
        <v>51</v>
      </c>
      <c r="C216" s="24" t="s">
        <v>19</v>
      </c>
      <c r="D216" s="24" t="s">
        <v>20</v>
      </c>
      <c r="E216" s="26" t="s">
        <v>119</v>
      </c>
      <c r="F216" s="5" t="str">
        <f>VLOOKUP(D216,'ANSWER KEY'!A:B,2,FALSE)</f>
        <v>Grand Theft</v>
      </c>
      <c r="P216" s="5"/>
      <c r="W216" s="5"/>
      <c r="X216" s="5"/>
      <c r="Y216" s="5"/>
      <c r="Z216" s="5"/>
      <c r="AA216" s="5"/>
      <c r="AB216" s="5"/>
      <c r="AM216" s="5"/>
      <c r="AN216" s="5"/>
    </row>
    <row r="217" spans="1:40" s="24" customFormat="1">
      <c r="A217" s="24" t="s">
        <v>108</v>
      </c>
      <c r="B217" s="25">
        <v>47</v>
      </c>
      <c r="C217" s="24" t="s">
        <v>19</v>
      </c>
      <c r="D217" s="24" t="s">
        <v>20</v>
      </c>
      <c r="E217" s="26" t="s">
        <v>21</v>
      </c>
      <c r="F217" s="5" t="str">
        <f>VLOOKUP(D217,'ANSWER KEY'!A:B,2,FALSE)</f>
        <v>Grand Theft</v>
      </c>
      <c r="P217" s="5"/>
      <c r="W217" s="5"/>
      <c r="X217" s="5"/>
      <c r="Y217" s="5"/>
      <c r="Z217" s="5"/>
      <c r="AA217" s="5"/>
      <c r="AB217" s="5"/>
      <c r="AM217" s="5"/>
      <c r="AN217" s="5"/>
    </row>
    <row r="218" spans="1:40" s="24" customFormat="1">
      <c r="A218" s="24" t="s">
        <v>108</v>
      </c>
      <c r="B218" s="25">
        <v>26</v>
      </c>
      <c r="C218" s="24" t="s">
        <v>22</v>
      </c>
      <c r="D218" s="24" t="s">
        <v>23</v>
      </c>
      <c r="E218" s="26">
        <v>2012</v>
      </c>
      <c r="F218" s="5" t="e">
        <f>VLOOKUP(D218,'ANSWER KEY'!A:B,2,FALSE)</f>
        <v>#N/A</v>
      </c>
      <c r="P218" s="5"/>
      <c r="W218" s="5"/>
      <c r="X218" s="5"/>
      <c r="Y218" s="5"/>
      <c r="Z218" s="5"/>
      <c r="AA218" s="5"/>
      <c r="AB218" s="5"/>
      <c r="AM218" s="5"/>
      <c r="AN218" s="5"/>
    </row>
    <row r="219" spans="1:40" s="24" customFormat="1">
      <c r="A219" s="24" t="s">
        <v>110</v>
      </c>
      <c r="B219" s="25">
        <v>49</v>
      </c>
      <c r="C219" s="24" t="s">
        <v>22</v>
      </c>
      <c r="D219" s="24" t="s">
        <v>23</v>
      </c>
      <c r="E219" s="26">
        <v>2012</v>
      </c>
      <c r="F219" s="5" t="e">
        <f>VLOOKUP(D219,'ANSWER KEY'!A:B,2,FALSE)</f>
        <v>#N/A</v>
      </c>
      <c r="P219" s="5"/>
      <c r="W219" s="5"/>
      <c r="X219" s="5"/>
      <c r="Y219" s="5"/>
      <c r="Z219" s="5"/>
      <c r="AA219" s="5"/>
      <c r="AB219" s="5"/>
      <c r="AM219" s="5"/>
      <c r="AN219" s="5"/>
    </row>
    <row r="220" spans="1:40" s="24" customFormat="1">
      <c r="A220" s="24" t="s">
        <v>110</v>
      </c>
      <c r="B220" s="25">
        <v>34</v>
      </c>
      <c r="C220" s="24" t="s">
        <v>16</v>
      </c>
      <c r="D220" s="24" t="s">
        <v>66</v>
      </c>
      <c r="E220" s="26" t="s">
        <v>89</v>
      </c>
      <c r="F220" s="5" t="str">
        <f>VLOOKUP(D220,'ANSWER KEY'!A:B,2,FALSE)</f>
        <v>April</v>
      </c>
      <c r="P220" s="5"/>
      <c r="W220" s="5"/>
      <c r="X220" s="5"/>
      <c r="Y220" s="5"/>
      <c r="Z220" s="5"/>
      <c r="AA220" s="5"/>
      <c r="AB220" s="5"/>
      <c r="AM220" s="5"/>
      <c r="AN220" s="5"/>
    </row>
    <row r="221" spans="1:40" s="24" customFormat="1">
      <c r="A221" s="24" t="s">
        <v>108</v>
      </c>
      <c r="B221" s="25">
        <v>38</v>
      </c>
      <c r="C221" s="24" t="s">
        <v>16</v>
      </c>
      <c r="D221" s="24" t="s">
        <v>66</v>
      </c>
      <c r="E221" s="26" t="s">
        <v>89</v>
      </c>
      <c r="F221" s="5" t="str">
        <f>VLOOKUP(D221,'ANSWER KEY'!A:B,2,FALSE)</f>
        <v>April</v>
      </c>
      <c r="P221" s="5"/>
      <c r="W221" s="5"/>
      <c r="X221" s="5"/>
      <c r="Y221" s="5"/>
      <c r="Z221" s="5"/>
      <c r="AA221" s="5"/>
      <c r="AB221" s="5"/>
      <c r="AM221" s="5"/>
      <c r="AN221" s="5"/>
    </row>
    <row r="222" spans="1:40" s="24" customFormat="1">
      <c r="A222" s="24" t="s">
        <v>110</v>
      </c>
      <c r="B222" s="25">
        <v>46</v>
      </c>
      <c r="C222" s="24" t="s">
        <v>76</v>
      </c>
      <c r="D222" s="24" t="s">
        <v>34</v>
      </c>
      <c r="E222" s="26">
        <v>2008</v>
      </c>
      <c r="F222" s="5">
        <f>VLOOKUP(D222,'ANSWER KEY'!A:B,2,FALSE)</f>
        <v>2008</v>
      </c>
      <c r="P222" s="5"/>
      <c r="W222" s="5"/>
      <c r="X222" s="5"/>
      <c r="Y222" s="5"/>
      <c r="Z222" s="5"/>
      <c r="AA222" s="5"/>
      <c r="AB222" s="5"/>
      <c r="AM222" s="5"/>
      <c r="AN222" s="5"/>
    </row>
    <row r="223" spans="1:40" s="24" customFormat="1">
      <c r="A223" s="24" t="s">
        <v>108</v>
      </c>
      <c r="B223" s="25">
        <v>37</v>
      </c>
      <c r="C223" s="24" t="s">
        <v>76</v>
      </c>
      <c r="D223" s="24" t="s">
        <v>34</v>
      </c>
      <c r="E223" s="26">
        <v>2008</v>
      </c>
      <c r="F223" s="5">
        <f>VLOOKUP(D223,'ANSWER KEY'!A:B,2,FALSE)</f>
        <v>2008</v>
      </c>
      <c r="P223" s="5"/>
      <c r="W223" s="5"/>
      <c r="X223" s="5"/>
      <c r="Y223" s="5"/>
      <c r="Z223" s="5"/>
      <c r="AA223" s="5"/>
      <c r="AB223" s="5"/>
      <c r="AM223" s="5"/>
      <c r="AN223" s="5"/>
    </row>
    <row r="224" spans="1:40" s="24" customFormat="1">
      <c r="A224" s="24" t="s">
        <v>108</v>
      </c>
      <c r="B224" s="25">
        <v>48</v>
      </c>
      <c r="C224" s="24" t="s">
        <v>61</v>
      </c>
      <c r="D224" s="24" t="s">
        <v>32</v>
      </c>
      <c r="E224" s="26" t="s">
        <v>112</v>
      </c>
      <c r="F224" s="5" t="str">
        <f>VLOOKUP(D224,'ANSWER KEY'!A:B,2,FALSE)</f>
        <v>March</v>
      </c>
      <c r="P224" s="5"/>
      <c r="W224" s="5"/>
      <c r="X224" s="5"/>
      <c r="Y224" s="5"/>
      <c r="Z224" s="5"/>
      <c r="AA224" s="5"/>
      <c r="AB224" s="5"/>
      <c r="AM224" s="5"/>
      <c r="AN224" s="5"/>
    </row>
    <row r="225" spans="1:40" s="24" customFormat="1">
      <c r="A225" s="24" t="s">
        <v>110</v>
      </c>
      <c r="B225" s="25">
        <v>58</v>
      </c>
      <c r="C225" s="24" t="s">
        <v>61</v>
      </c>
      <c r="D225" s="24" t="s">
        <v>32</v>
      </c>
      <c r="E225" s="26" t="s">
        <v>112</v>
      </c>
      <c r="F225" s="5" t="str">
        <f>VLOOKUP(D225,'ANSWER KEY'!A:B,2,FALSE)</f>
        <v>March</v>
      </c>
      <c r="P225" s="5"/>
      <c r="W225" s="5"/>
      <c r="X225" s="5"/>
      <c r="Y225" s="5"/>
      <c r="Z225" s="5"/>
      <c r="AA225" s="5"/>
      <c r="AB225" s="5"/>
      <c r="AM225" s="5"/>
      <c r="AN225" s="5"/>
    </row>
    <row r="226" spans="1:40" s="24" customFormat="1">
      <c r="A226" s="24" t="s">
        <v>120</v>
      </c>
      <c r="B226" s="25">
        <v>40</v>
      </c>
      <c r="C226" s="24" t="s">
        <v>48</v>
      </c>
      <c r="D226" s="24" t="s">
        <v>46</v>
      </c>
      <c r="E226" s="26" t="s">
        <v>62</v>
      </c>
      <c r="F226" s="5" t="str">
        <f>VLOOKUP(D226,'ANSWER KEY'!A:B,2,FALSE)</f>
        <v>November</v>
      </c>
      <c r="P226" s="5"/>
      <c r="W226" s="5"/>
      <c r="X226" s="5"/>
      <c r="Y226" s="5"/>
      <c r="Z226" s="5"/>
      <c r="AA226" s="5"/>
      <c r="AB226" s="5"/>
      <c r="AM226" s="5"/>
      <c r="AN226" s="5"/>
    </row>
    <row r="227" spans="1:40" s="24" customFormat="1">
      <c r="A227" s="24" t="s">
        <v>108</v>
      </c>
      <c r="B227" s="25">
        <v>36</v>
      </c>
      <c r="C227" s="24" t="s">
        <v>48</v>
      </c>
      <c r="D227" s="24" t="s">
        <v>46</v>
      </c>
      <c r="E227" s="26" t="s">
        <v>62</v>
      </c>
      <c r="F227" s="5" t="str">
        <f>VLOOKUP(D227,'ANSWER KEY'!A:B,2,FALSE)</f>
        <v>November</v>
      </c>
      <c r="P227" s="5"/>
      <c r="W227" s="5"/>
      <c r="X227" s="5"/>
      <c r="Y227" s="5"/>
      <c r="Z227" s="5"/>
      <c r="AA227" s="5"/>
      <c r="AB227" s="5"/>
      <c r="AM227" s="5"/>
      <c r="AN227" s="5"/>
    </row>
    <row r="228" spans="1:40" s="24" customFormat="1">
      <c r="A228" s="24" t="s">
        <v>108</v>
      </c>
      <c r="B228" s="25">
        <v>31</v>
      </c>
      <c r="C228" s="24" t="s">
        <v>10</v>
      </c>
      <c r="D228" s="24" t="s">
        <v>25</v>
      </c>
      <c r="E228" s="26" t="s">
        <v>15</v>
      </c>
      <c r="F228" s="5" t="str">
        <f>VLOOKUP(D228,'ANSWER KEY'!A:B,2,FALSE)</f>
        <v>45-64</v>
      </c>
      <c r="P228" s="5"/>
      <c r="W228" s="5"/>
      <c r="X228" s="5"/>
      <c r="Y228" s="5"/>
      <c r="Z228" s="5"/>
      <c r="AA228" s="5"/>
      <c r="AB228" s="5"/>
      <c r="AM228" s="5"/>
      <c r="AN228" s="5"/>
    </row>
    <row r="229" spans="1:40" s="24" customFormat="1">
      <c r="A229" s="24" t="s">
        <v>110</v>
      </c>
      <c r="B229" s="25">
        <v>32</v>
      </c>
      <c r="C229" s="24" t="s">
        <v>10</v>
      </c>
      <c r="D229" s="24" t="s">
        <v>25</v>
      </c>
      <c r="E229" s="26" t="s">
        <v>15</v>
      </c>
      <c r="F229" s="5" t="str">
        <f>VLOOKUP(D229,'ANSWER KEY'!A:B,2,FALSE)</f>
        <v>45-64</v>
      </c>
      <c r="P229" s="5"/>
      <c r="W229" s="5"/>
      <c r="X229" s="5"/>
      <c r="Y229" s="5"/>
      <c r="Z229" s="5"/>
      <c r="AA229" s="5"/>
      <c r="AB229" s="5"/>
      <c r="AM229" s="5"/>
      <c r="AN229" s="5"/>
    </row>
    <row r="230" spans="1:40" s="24" customFormat="1">
      <c r="A230" s="24" t="s">
        <v>110</v>
      </c>
      <c r="B230" s="25">
        <v>49</v>
      </c>
      <c r="C230" s="24" t="s">
        <v>70</v>
      </c>
      <c r="D230" s="24" t="s">
        <v>72</v>
      </c>
      <c r="E230" s="26" t="s">
        <v>73</v>
      </c>
      <c r="F230" s="5" t="str">
        <f>VLOOKUP(D230,'ANSWER KEY'!A:B,2,FALSE)</f>
        <v>July</v>
      </c>
      <c r="P230" s="5"/>
      <c r="W230" s="5"/>
      <c r="X230" s="5"/>
      <c r="Y230" s="5"/>
      <c r="Z230" s="5"/>
      <c r="AA230" s="5"/>
      <c r="AB230" s="5"/>
      <c r="AM230" s="5"/>
      <c r="AN230" s="5"/>
    </row>
    <row r="231" spans="1:40" s="24" customFormat="1">
      <c r="A231" s="24" t="s">
        <v>108</v>
      </c>
      <c r="B231" s="25">
        <v>30</v>
      </c>
      <c r="C231" s="24" t="s">
        <v>70</v>
      </c>
      <c r="D231" s="24" t="s">
        <v>72</v>
      </c>
      <c r="E231" s="26" t="s">
        <v>73</v>
      </c>
      <c r="F231" s="5" t="str">
        <f>VLOOKUP(D231,'ANSWER KEY'!A:B,2,FALSE)</f>
        <v>July</v>
      </c>
      <c r="P231" s="5"/>
      <c r="W231" s="5"/>
      <c r="X231" s="5"/>
      <c r="Y231" s="5"/>
      <c r="Z231" s="5"/>
      <c r="AA231" s="5"/>
      <c r="AB231" s="5"/>
      <c r="AM231" s="5"/>
      <c r="AN231" s="5"/>
    </row>
    <row r="232" spans="1:40" s="24" customFormat="1">
      <c r="A232" s="24" t="s">
        <v>110</v>
      </c>
      <c r="B232" s="25">
        <v>26</v>
      </c>
      <c r="C232" s="24" t="s">
        <v>29</v>
      </c>
      <c r="D232" s="24" t="s">
        <v>104</v>
      </c>
      <c r="E232" s="26">
        <v>2000</v>
      </c>
      <c r="F232" s="5">
        <f>VLOOKUP(D232,'ANSWER KEY'!A:B,2,FALSE)</f>
        <v>2000</v>
      </c>
      <c r="P232" s="5"/>
      <c r="W232" s="5"/>
      <c r="X232" s="5"/>
      <c r="Y232" s="5"/>
      <c r="Z232" s="5"/>
      <c r="AA232" s="5"/>
      <c r="AB232" s="5"/>
      <c r="AM232" s="5"/>
      <c r="AN232" s="5"/>
    </row>
    <row r="233" spans="1:40" s="24" customFormat="1">
      <c r="A233" s="24" t="s">
        <v>108</v>
      </c>
      <c r="B233" s="25">
        <v>16</v>
      </c>
      <c r="C233" s="24" t="s">
        <v>29</v>
      </c>
      <c r="D233" s="24" t="s">
        <v>104</v>
      </c>
      <c r="E233" s="26">
        <v>2000</v>
      </c>
      <c r="F233" s="5">
        <f>VLOOKUP(D233,'ANSWER KEY'!A:B,2,FALSE)</f>
        <v>2000</v>
      </c>
      <c r="P233" s="5"/>
      <c r="W233" s="5"/>
      <c r="X233" s="5"/>
      <c r="Y233" s="5"/>
      <c r="Z233" s="5"/>
      <c r="AA233" s="5"/>
      <c r="AB233" s="5"/>
      <c r="AM233" s="5"/>
      <c r="AN233" s="5"/>
    </row>
    <row r="234" spans="1:40" s="24" customFormat="1">
      <c r="A234" s="24" t="s">
        <v>110</v>
      </c>
      <c r="B234" s="25">
        <v>81</v>
      </c>
      <c r="C234" s="24" t="s">
        <v>39</v>
      </c>
      <c r="D234" s="24" t="s">
        <v>121</v>
      </c>
      <c r="E234" s="26" t="s">
        <v>92</v>
      </c>
      <c r="F234" s="5" t="str">
        <f>VLOOKUP(D234,'ANSWER KEY'!A:B,2,FALSE)</f>
        <v>Grand Theft</v>
      </c>
      <c r="P234" s="5"/>
      <c r="W234" s="5"/>
      <c r="X234" s="5"/>
      <c r="Y234" s="5"/>
      <c r="Z234" s="5"/>
      <c r="AA234" s="5"/>
      <c r="AB234" s="5"/>
      <c r="AM234" s="5"/>
      <c r="AN234" s="5"/>
    </row>
    <row r="235" spans="1:40" s="24" customFormat="1">
      <c r="A235" s="24" t="s">
        <v>108</v>
      </c>
      <c r="B235" s="25">
        <v>38</v>
      </c>
      <c r="C235" s="24" t="s">
        <v>39</v>
      </c>
      <c r="D235" s="24" t="s">
        <v>121</v>
      </c>
      <c r="E235" s="26" t="s">
        <v>21</v>
      </c>
      <c r="F235" s="5" t="str">
        <f>VLOOKUP(D235,'ANSWER KEY'!A:B,2,FALSE)</f>
        <v>Grand Theft</v>
      </c>
      <c r="P235" s="5"/>
      <c r="W235" s="5"/>
      <c r="X235" s="5"/>
      <c r="Y235" s="5"/>
      <c r="Z235" s="5"/>
      <c r="AA235" s="5"/>
      <c r="AB235" s="5"/>
      <c r="AM235" s="5"/>
      <c r="AN235" s="5"/>
    </row>
    <row r="236" spans="1:40" s="24" customFormat="1">
      <c r="A236" s="24" t="s">
        <v>108</v>
      </c>
      <c r="B236" s="25">
        <v>41</v>
      </c>
      <c r="C236" s="24" t="s">
        <v>86</v>
      </c>
      <c r="D236" s="24" t="s">
        <v>81</v>
      </c>
      <c r="E236" s="26" t="s">
        <v>41</v>
      </c>
      <c r="F236" s="5" t="str">
        <f>VLOOKUP(D236,'ANSWER KEY'!A:B,2,FALSE)</f>
        <v>Burglary</v>
      </c>
      <c r="P236" s="5"/>
      <c r="W236" s="5"/>
      <c r="X236" s="5"/>
      <c r="Y236" s="5"/>
      <c r="Z236" s="5"/>
      <c r="AA236" s="5"/>
      <c r="AB236" s="5"/>
      <c r="AM236" s="5"/>
      <c r="AN236" s="5"/>
    </row>
    <row r="237" spans="1:40" s="24" customFormat="1">
      <c r="A237" s="24" t="s">
        <v>122</v>
      </c>
      <c r="B237" s="25">
        <v>42</v>
      </c>
      <c r="C237" s="24" t="s">
        <v>86</v>
      </c>
      <c r="D237" s="24" t="s">
        <v>81</v>
      </c>
      <c r="E237" s="26" t="s">
        <v>119</v>
      </c>
      <c r="F237" s="5" t="str">
        <f>VLOOKUP(D237,'ANSWER KEY'!A:B,2,FALSE)</f>
        <v>Burglary</v>
      </c>
      <c r="P237" s="5"/>
      <c r="W237" s="5"/>
      <c r="X237" s="5"/>
      <c r="Y237" s="5"/>
      <c r="Z237" s="5"/>
      <c r="AA237" s="5"/>
      <c r="AB237" s="5"/>
      <c r="AM237" s="5"/>
      <c r="AN237" s="5"/>
    </row>
    <row r="238" spans="1:40" s="24" customFormat="1">
      <c r="A238" s="24" t="s">
        <v>110</v>
      </c>
      <c r="B238" s="25">
        <v>38</v>
      </c>
      <c r="C238" s="24" t="s">
        <v>59</v>
      </c>
      <c r="D238" s="24" t="s">
        <v>104</v>
      </c>
      <c r="E238" s="26">
        <v>2000</v>
      </c>
      <c r="F238" s="5">
        <f>VLOOKUP(D238,'ANSWER KEY'!A:B,2,FALSE)</f>
        <v>2000</v>
      </c>
      <c r="P238" s="5"/>
      <c r="W238" s="5"/>
      <c r="X238" s="5"/>
      <c r="Y238" s="5"/>
      <c r="Z238" s="5"/>
      <c r="AA238" s="5"/>
      <c r="AB238" s="5"/>
      <c r="AM238" s="5"/>
      <c r="AN238" s="5"/>
    </row>
    <row r="239" spans="1:40" s="24" customFormat="1">
      <c r="A239" s="24" t="s">
        <v>108</v>
      </c>
      <c r="B239" s="25">
        <v>23</v>
      </c>
      <c r="C239" s="24" t="s">
        <v>59</v>
      </c>
      <c r="D239" s="24" t="s">
        <v>104</v>
      </c>
      <c r="E239" s="26">
        <v>2000</v>
      </c>
      <c r="F239" s="5">
        <f>VLOOKUP(D239,'ANSWER KEY'!A:B,2,FALSE)</f>
        <v>2000</v>
      </c>
      <c r="P239" s="5"/>
      <c r="W239" s="5"/>
      <c r="X239" s="5"/>
      <c r="Y239" s="5"/>
      <c r="Z239" s="5"/>
      <c r="AA239" s="5"/>
      <c r="AB239" s="5"/>
      <c r="AM239" s="5"/>
      <c r="AN239" s="5"/>
    </row>
    <row r="240" spans="1:40" s="24" customFormat="1">
      <c r="A240" s="24" t="s">
        <v>110</v>
      </c>
      <c r="B240" s="25">
        <v>44</v>
      </c>
      <c r="C240" s="24" t="s">
        <v>19</v>
      </c>
      <c r="D240" s="24" t="s">
        <v>72</v>
      </c>
      <c r="E240" s="26" t="s">
        <v>73</v>
      </c>
      <c r="F240" s="5" t="str">
        <f>VLOOKUP(D240,'ANSWER KEY'!A:B,2,FALSE)</f>
        <v>July</v>
      </c>
      <c r="P240" s="5"/>
      <c r="W240" s="5"/>
      <c r="X240" s="5"/>
      <c r="Y240" s="5"/>
      <c r="Z240" s="5"/>
      <c r="AA240" s="5"/>
      <c r="AB240" s="5"/>
      <c r="AM240" s="5"/>
      <c r="AN240" s="5"/>
    </row>
    <row r="241" spans="1:40" s="24" customFormat="1">
      <c r="A241" s="24" t="s">
        <v>108</v>
      </c>
      <c r="B241" s="25">
        <v>24</v>
      </c>
      <c r="C241" s="24" t="s">
        <v>19</v>
      </c>
      <c r="D241" s="24" t="s">
        <v>72</v>
      </c>
      <c r="E241" s="26" t="s">
        <v>73</v>
      </c>
      <c r="F241" s="5" t="str">
        <f>VLOOKUP(D241,'ANSWER KEY'!A:B,2,FALSE)</f>
        <v>July</v>
      </c>
      <c r="P241" s="5"/>
      <c r="W241" s="5"/>
      <c r="X241" s="5"/>
      <c r="Y241" s="5"/>
      <c r="Z241" s="5"/>
      <c r="AA241" s="5"/>
      <c r="AB241" s="5"/>
      <c r="AM241" s="5"/>
      <c r="AN241" s="5"/>
    </row>
    <row r="242" spans="1:40" s="24" customFormat="1">
      <c r="A242" s="24" t="s">
        <v>110</v>
      </c>
      <c r="B242" s="25">
        <v>93</v>
      </c>
      <c r="C242" s="24" t="s">
        <v>74</v>
      </c>
      <c r="D242" s="24" t="s">
        <v>20</v>
      </c>
      <c r="E242" s="26" t="s">
        <v>119</v>
      </c>
      <c r="F242" s="5" t="str">
        <f>VLOOKUP(D242,'ANSWER KEY'!A:B,2,FALSE)</f>
        <v>Grand Theft</v>
      </c>
      <c r="P242" s="5"/>
      <c r="W242" s="5"/>
      <c r="X242" s="5"/>
      <c r="Y242" s="5"/>
      <c r="Z242" s="5"/>
      <c r="AA242" s="5"/>
      <c r="AB242" s="5"/>
      <c r="AM242" s="5"/>
      <c r="AN242" s="5"/>
    </row>
    <row r="243" spans="1:40" s="24" customFormat="1">
      <c r="A243" s="24" t="s">
        <v>108</v>
      </c>
      <c r="B243" s="25">
        <v>56</v>
      </c>
      <c r="C243" s="24" t="s">
        <v>74</v>
      </c>
      <c r="D243" s="24" t="s">
        <v>20</v>
      </c>
      <c r="E243" s="26" t="s">
        <v>21</v>
      </c>
      <c r="F243" s="5" t="str">
        <f>VLOOKUP(D243,'ANSWER KEY'!A:B,2,FALSE)</f>
        <v>Grand Theft</v>
      </c>
      <c r="P243" s="5"/>
      <c r="W243" s="5"/>
      <c r="X243" s="5"/>
      <c r="Y243" s="5"/>
      <c r="Z243" s="5"/>
      <c r="AA243" s="5"/>
      <c r="AB243" s="5"/>
      <c r="AM243" s="5"/>
      <c r="AN243" s="5"/>
    </row>
    <row r="244" spans="1:40" s="24" customFormat="1">
      <c r="A244" s="24" t="s">
        <v>108</v>
      </c>
      <c r="B244" s="25">
        <v>46</v>
      </c>
      <c r="C244" s="24" t="s">
        <v>24</v>
      </c>
      <c r="D244" s="24" t="s">
        <v>11</v>
      </c>
      <c r="E244" s="26" t="s">
        <v>12</v>
      </c>
      <c r="F244" s="5" t="str">
        <f>VLOOKUP(D244,'ANSWER KEY'!A:B,2,FALSE)</f>
        <v>20-24</v>
      </c>
      <c r="P244" s="5"/>
      <c r="W244" s="5"/>
      <c r="X244" s="5"/>
      <c r="Y244" s="5"/>
      <c r="Z244" s="5"/>
      <c r="AA244" s="5"/>
      <c r="AB244" s="5"/>
      <c r="AM244" s="5"/>
      <c r="AN244" s="5"/>
    </row>
    <row r="245" spans="1:40" s="24" customFormat="1">
      <c r="A245" s="24" t="s">
        <v>110</v>
      </c>
      <c r="B245" s="25">
        <v>72</v>
      </c>
      <c r="C245" s="24" t="s">
        <v>24</v>
      </c>
      <c r="D245" s="24" t="s">
        <v>11</v>
      </c>
      <c r="E245" s="26" t="s">
        <v>15</v>
      </c>
      <c r="F245" s="5" t="str">
        <f>VLOOKUP(D245,'ANSWER KEY'!A:B,2,FALSE)</f>
        <v>20-24</v>
      </c>
      <c r="P245" s="5"/>
      <c r="W245" s="5"/>
      <c r="X245" s="5"/>
      <c r="Y245" s="5"/>
      <c r="Z245" s="5"/>
      <c r="AA245" s="5"/>
      <c r="AB245" s="5"/>
      <c r="AM245" s="5"/>
      <c r="AN245" s="5"/>
    </row>
    <row r="246" spans="1:40" s="24" customFormat="1">
      <c r="A246" s="24" t="s">
        <v>120</v>
      </c>
      <c r="B246" s="25">
        <v>85</v>
      </c>
      <c r="C246" s="24" t="s">
        <v>70</v>
      </c>
      <c r="D246" s="24" t="s">
        <v>27</v>
      </c>
      <c r="E246" s="26" t="s">
        <v>49</v>
      </c>
      <c r="F246" s="5" t="str">
        <f>VLOOKUP(D246,'ANSWER KEY'!A:B,2,FALSE)</f>
        <v>Petty Theft</v>
      </c>
      <c r="P246" s="5"/>
      <c r="W246" s="5"/>
      <c r="X246" s="5"/>
      <c r="Y246" s="5"/>
      <c r="Z246" s="5"/>
      <c r="AA246" s="5"/>
      <c r="AB246" s="5"/>
      <c r="AM246" s="5"/>
      <c r="AN246" s="5"/>
    </row>
    <row r="247" spans="1:40" s="24" customFormat="1">
      <c r="A247" s="24" t="s">
        <v>108</v>
      </c>
      <c r="B247" s="25">
        <v>25</v>
      </c>
      <c r="C247" s="24" t="s">
        <v>70</v>
      </c>
      <c r="D247" s="24" t="s">
        <v>27</v>
      </c>
      <c r="E247" s="26" t="s">
        <v>49</v>
      </c>
      <c r="F247" s="5" t="str">
        <f>VLOOKUP(D247,'ANSWER KEY'!A:B,2,FALSE)</f>
        <v>Petty Theft</v>
      </c>
      <c r="P247" s="5"/>
      <c r="W247" s="5"/>
      <c r="X247" s="5"/>
      <c r="Y247" s="5"/>
      <c r="Z247" s="5"/>
      <c r="AA247" s="5"/>
      <c r="AB247" s="5"/>
      <c r="AM247" s="5"/>
      <c r="AN247" s="5"/>
    </row>
    <row r="248" spans="1:40" s="24" customFormat="1">
      <c r="A248" s="24" t="s">
        <v>108</v>
      </c>
      <c r="B248" s="25">
        <v>48</v>
      </c>
      <c r="C248" s="24" t="s">
        <v>13</v>
      </c>
      <c r="D248" s="24" t="s">
        <v>25</v>
      </c>
      <c r="E248" s="26" t="s">
        <v>12</v>
      </c>
      <c r="F248" s="5" t="str">
        <f>VLOOKUP(D248,'ANSWER KEY'!A:B,2,FALSE)</f>
        <v>45-64</v>
      </c>
      <c r="P248" s="5"/>
      <c r="W248" s="5"/>
      <c r="X248" s="5"/>
      <c r="Y248" s="5"/>
      <c r="Z248" s="5"/>
      <c r="AA248" s="5"/>
      <c r="AB248" s="5"/>
      <c r="AM248" s="5"/>
      <c r="AN248" s="5"/>
    </row>
    <row r="249" spans="1:40" s="24" customFormat="1">
      <c r="A249" s="24" t="s">
        <v>123</v>
      </c>
      <c r="B249" s="25">
        <v>55</v>
      </c>
      <c r="C249" s="24" t="s">
        <v>13</v>
      </c>
      <c r="D249" s="24" t="s">
        <v>25</v>
      </c>
      <c r="E249" s="26" t="s">
        <v>15</v>
      </c>
      <c r="F249" s="5" t="str">
        <f>VLOOKUP(D249,'ANSWER KEY'!A:B,2,FALSE)</f>
        <v>45-64</v>
      </c>
      <c r="P249" s="5"/>
      <c r="W249" s="5"/>
      <c r="X249" s="5"/>
      <c r="Y249" s="5"/>
      <c r="Z249" s="5"/>
      <c r="AA249" s="5"/>
      <c r="AB249" s="5"/>
      <c r="AM249" s="5"/>
      <c r="AN249" s="5"/>
    </row>
    <row r="250" spans="1:40" s="24" customFormat="1">
      <c r="A250" s="24" t="s">
        <v>108</v>
      </c>
      <c r="B250" s="25">
        <v>68</v>
      </c>
      <c r="C250" s="24" t="s">
        <v>26</v>
      </c>
      <c r="D250" s="24" t="s">
        <v>121</v>
      </c>
      <c r="E250" s="26" t="s">
        <v>21</v>
      </c>
      <c r="F250" s="5" t="str">
        <f>VLOOKUP(D250,'ANSWER KEY'!A:B,2,FALSE)</f>
        <v>Grand Theft</v>
      </c>
      <c r="P250" s="5"/>
      <c r="W250" s="5"/>
      <c r="X250" s="5"/>
      <c r="Y250" s="5"/>
      <c r="Z250" s="5"/>
      <c r="AA250" s="5"/>
      <c r="AB250" s="5"/>
      <c r="AM250" s="5"/>
      <c r="AN250" s="5"/>
    </row>
    <row r="251" spans="1:40" s="24" customFormat="1">
      <c r="A251" s="24" t="s">
        <v>110</v>
      </c>
      <c r="B251" s="25">
        <v>34</v>
      </c>
      <c r="C251" s="24" t="s">
        <v>26</v>
      </c>
      <c r="D251" s="24" t="s">
        <v>121</v>
      </c>
      <c r="E251" s="26" t="s">
        <v>92</v>
      </c>
      <c r="F251" s="5" t="str">
        <f>VLOOKUP(D251,'ANSWER KEY'!A:B,2,FALSE)</f>
        <v>Grand Theft</v>
      </c>
      <c r="P251" s="5"/>
      <c r="W251" s="5"/>
      <c r="X251" s="5"/>
      <c r="Y251" s="5"/>
      <c r="Z251" s="5"/>
      <c r="AA251" s="5"/>
      <c r="AB251" s="5"/>
      <c r="AM251" s="5"/>
      <c r="AN251" s="5"/>
    </row>
    <row r="252" spans="1:40" s="24" customFormat="1">
      <c r="A252" s="24" t="s">
        <v>108</v>
      </c>
      <c r="B252" s="25">
        <v>14</v>
      </c>
      <c r="C252" s="24" t="s">
        <v>29</v>
      </c>
      <c r="D252" s="24" t="s">
        <v>67</v>
      </c>
      <c r="E252" s="26">
        <v>2006</v>
      </c>
      <c r="F252" s="5">
        <f>VLOOKUP(D252,'ANSWER KEY'!A:B,2,FALSE)</f>
        <v>2008</v>
      </c>
      <c r="P252" s="5"/>
      <c r="W252" s="5"/>
      <c r="X252" s="5"/>
      <c r="Y252" s="5"/>
      <c r="Z252" s="5"/>
      <c r="AA252" s="5"/>
      <c r="AB252" s="5"/>
      <c r="AM252" s="5"/>
      <c r="AN252" s="5"/>
    </row>
    <row r="253" spans="1:40" s="24" customFormat="1">
      <c r="A253" s="24" t="s">
        <v>110</v>
      </c>
      <c r="B253" s="25">
        <v>37</v>
      </c>
      <c r="C253" s="24" t="s">
        <v>29</v>
      </c>
      <c r="D253" s="24" t="s">
        <v>67</v>
      </c>
      <c r="E253" s="26">
        <v>2006</v>
      </c>
      <c r="F253" s="5">
        <f>VLOOKUP(D253,'ANSWER KEY'!A:B,2,FALSE)</f>
        <v>2008</v>
      </c>
      <c r="P253" s="5"/>
      <c r="W253" s="5"/>
      <c r="X253" s="5"/>
      <c r="Y253" s="5"/>
      <c r="Z253" s="5"/>
      <c r="AA253" s="5"/>
      <c r="AB253" s="5"/>
      <c r="AM253" s="5"/>
      <c r="AN253" s="5"/>
    </row>
    <row r="254" spans="1:40" s="24" customFormat="1">
      <c r="A254" s="24" t="s">
        <v>110</v>
      </c>
      <c r="B254" s="25">
        <v>46</v>
      </c>
      <c r="C254" s="24" t="s">
        <v>82</v>
      </c>
      <c r="D254" s="24" t="s">
        <v>60</v>
      </c>
      <c r="E254" s="26" t="s">
        <v>18</v>
      </c>
      <c r="F254" s="5" t="str">
        <f>VLOOKUP(D254,'ANSWER KEY'!A:B,2,FALSE)</f>
        <v>October</v>
      </c>
      <c r="P254" s="5"/>
      <c r="W254" s="5"/>
      <c r="X254" s="5"/>
      <c r="Y254" s="5"/>
      <c r="Z254" s="5"/>
      <c r="AA254" s="5"/>
      <c r="AB254" s="5"/>
      <c r="AM254" s="5"/>
      <c r="AN254" s="5"/>
    </row>
    <row r="255" spans="1:40" s="24" customFormat="1">
      <c r="A255" s="24" t="s">
        <v>108</v>
      </c>
      <c r="B255" s="25">
        <v>38</v>
      </c>
      <c r="C255" s="24" t="s">
        <v>82</v>
      </c>
      <c r="D255" s="24" t="s">
        <v>60</v>
      </c>
      <c r="E255" s="26" t="s">
        <v>18</v>
      </c>
      <c r="F255" s="5" t="str">
        <f>VLOOKUP(D255,'ANSWER KEY'!A:B,2,FALSE)</f>
        <v>October</v>
      </c>
      <c r="P255" s="5"/>
      <c r="W255" s="5"/>
      <c r="X255" s="5"/>
      <c r="Y255" s="5"/>
      <c r="Z255" s="5"/>
      <c r="AA255" s="5"/>
      <c r="AB255" s="5"/>
      <c r="AM255" s="5"/>
      <c r="AN255" s="5"/>
    </row>
    <row r="256" spans="1:40" s="24" customFormat="1">
      <c r="A256" s="24" t="s">
        <v>108</v>
      </c>
      <c r="B256" s="25">
        <v>71</v>
      </c>
      <c r="C256" s="24" t="s">
        <v>71</v>
      </c>
      <c r="D256" s="24" t="s">
        <v>72</v>
      </c>
      <c r="E256" s="26" t="s">
        <v>44</v>
      </c>
      <c r="F256" s="5" t="str">
        <f>VLOOKUP(D256,'ANSWER KEY'!A:B,2,FALSE)</f>
        <v>July</v>
      </c>
      <c r="P256" s="5"/>
      <c r="W256" s="5"/>
      <c r="X256" s="5"/>
      <c r="Y256" s="5"/>
      <c r="Z256" s="5"/>
      <c r="AA256" s="5"/>
      <c r="AB256" s="5"/>
      <c r="AM256" s="5"/>
      <c r="AN256" s="5"/>
    </row>
    <row r="257" spans="1:40" s="24" customFormat="1">
      <c r="A257" s="24" t="s">
        <v>110</v>
      </c>
      <c r="B257" s="25">
        <v>56</v>
      </c>
      <c r="C257" s="24" t="s">
        <v>71</v>
      </c>
      <c r="D257" s="24" t="s">
        <v>72</v>
      </c>
      <c r="E257" s="26" t="s">
        <v>44</v>
      </c>
      <c r="F257" s="5" t="str">
        <f>VLOOKUP(D257,'ANSWER KEY'!A:B,2,FALSE)</f>
        <v>July</v>
      </c>
      <c r="P257" s="5"/>
      <c r="W257" s="5"/>
      <c r="X257" s="5"/>
      <c r="Y257" s="5"/>
      <c r="Z257" s="5"/>
      <c r="AA257" s="5"/>
      <c r="AB257" s="5"/>
      <c r="AM257" s="5"/>
      <c r="AN257" s="5"/>
    </row>
    <row r="258" spans="1:40">
      <c r="A258" s="11" t="s">
        <v>124</v>
      </c>
      <c r="B258" s="4">
        <v>35</v>
      </c>
      <c r="C258" s="11" t="s">
        <v>125</v>
      </c>
      <c r="D258" s="11" t="s">
        <v>46</v>
      </c>
      <c r="E258" s="12" t="s">
        <v>62</v>
      </c>
      <c r="F258" s="5" t="str">
        <f>VLOOKUP(D258,'ANSWER KEY'!A:B,2,FALSE)</f>
        <v>November</v>
      </c>
    </row>
    <row r="259" spans="1:40">
      <c r="A259" s="11" t="s">
        <v>126</v>
      </c>
      <c r="B259" s="4">
        <v>50</v>
      </c>
      <c r="C259" s="11" t="s">
        <v>127</v>
      </c>
      <c r="D259" s="11" t="s">
        <v>27</v>
      </c>
      <c r="E259" s="12" t="s">
        <v>92</v>
      </c>
      <c r="F259" s="5" t="str">
        <f>VLOOKUP(D259,'ANSWER KEY'!A:B,2,FALSE)</f>
        <v>Petty Theft</v>
      </c>
    </row>
    <row r="260" spans="1:40">
      <c r="A260" s="11" t="s">
        <v>128</v>
      </c>
      <c r="B260" s="4">
        <v>49</v>
      </c>
      <c r="C260" s="11" t="s">
        <v>129</v>
      </c>
      <c r="D260" s="11" t="s">
        <v>104</v>
      </c>
      <c r="E260" s="13">
        <v>2000</v>
      </c>
      <c r="F260" s="5">
        <f>VLOOKUP(D260,'ANSWER KEY'!A:B,2,FALSE)</f>
        <v>2000</v>
      </c>
    </row>
    <row r="261" spans="1:40">
      <c r="A261" s="11" t="s">
        <v>130</v>
      </c>
      <c r="B261" s="4">
        <v>81</v>
      </c>
      <c r="C261" s="11" t="s">
        <v>131</v>
      </c>
      <c r="D261" s="11" t="s">
        <v>27</v>
      </c>
      <c r="E261" s="12" t="s">
        <v>28</v>
      </c>
      <c r="F261" s="5" t="str">
        <f>VLOOKUP(D261,'ANSWER KEY'!A:B,2,FALSE)</f>
        <v>Petty Theft</v>
      </c>
    </row>
    <row r="262" spans="1:40">
      <c r="A262" s="11" t="s">
        <v>128</v>
      </c>
      <c r="B262" s="4">
        <v>103</v>
      </c>
      <c r="C262" s="11" t="s">
        <v>132</v>
      </c>
      <c r="D262" s="11" t="s">
        <v>31</v>
      </c>
      <c r="E262" s="12" t="s">
        <v>79</v>
      </c>
      <c r="F262" s="5" t="str">
        <f>VLOOKUP(D262,'ANSWER KEY'!A:B,2,FALSE)</f>
        <v>45-64</v>
      </c>
    </row>
    <row r="263" spans="1:40">
      <c r="A263" s="11" t="s">
        <v>124</v>
      </c>
      <c r="B263" s="4">
        <v>29</v>
      </c>
      <c r="C263" s="11" t="s">
        <v>133</v>
      </c>
      <c r="D263" s="11" t="s">
        <v>114</v>
      </c>
      <c r="E263" s="12" t="s">
        <v>89</v>
      </c>
      <c r="F263" s="5" t="str">
        <f>VLOOKUP(D263,'ANSWER KEY'!A:B,2,FALSE)</f>
        <v>July</v>
      </c>
    </row>
    <row r="264" spans="1:40">
      <c r="A264" s="11" t="s">
        <v>134</v>
      </c>
      <c r="B264" s="4">
        <v>20</v>
      </c>
      <c r="C264" s="11" t="s">
        <v>127</v>
      </c>
      <c r="D264" s="11" t="s">
        <v>66</v>
      </c>
      <c r="E264" s="12" t="s">
        <v>62</v>
      </c>
      <c r="F264" s="5" t="str">
        <f>VLOOKUP(D264,'ANSWER KEY'!A:B,2,FALSE)</f>
        <v>April</v>
      </c>
    </row>
    <row r="265" spans="1:40">
      <c r="A265" s="11" t="s">
        <v>135</v>
      </c>
      <c r="B265" s="4">
        <v>25</v>
      </c>
      <c r="C265" s="11" t="s">
        <v>136</v>
      </c>
      <c r="D265" s="11" t="s">
        <v>137</v>
      </c>
      <c r="E265" s="12" t="s">
        <v>21</v>
      </c>
      <c r="F265" s="5" t="e">
        <f>VLOOKUP(D265,'ANSWER KEY'!A:B,2,FALSE)</f>
        <v>#N/A</v>
      </c>
    </row>
    <row r="266" spans="1:40">
      <c r="A266" s="11" t="s">
        <v>135</v>
      </c>
      <c r="B266" s="4">
        <v>15</v>
      </c>
      <c r="C266" s="11" t="s">
        <v>138</v>
      </c>
      <c r="D266" s="11" t="s">
        <v>102</v>
      </c>
      <c r="E266" s="13">
        <v>2014</v>
      </c>
      <c r="F266" s="5">
        <f>VLOOKUP(D266,'ANSWER KEY'!A:B,2,FALSE)</f>
        <v>2014</v>
      </c>
    </row>
    <row r="267" spans="1:40">
      <c r="A267" s="11" t="s">
        <v>124</v>
      </c>
      <c r="B267" s="4">
        <v>25</v>
      </c>
      <c r="C267" s="11" t="s">
        <v>139</v>
      </c>
      <c r="D267" s="11" t="s">
        <v>77</v>
      </c>
      <c r="E267" s="13">
        <v>2002</v>
      </c>
      <c r="F267" s="5">
        <f>VLOOKUP(D267,'ANSWER KEY'!A:B,2,FALSE)</f>
        <v>2002</v>
      </c>
    </row>
    <row r="268" spans="1:40">
      <c r="A268" s="11" t="s">
        <v>128</v>
      </c>
      <c r="B268" s="4">
        <v>114</v>
      </c>
      <c r="C268" s="11" t="s">
        <v>131</v>
      </c>
      <c r="D268" s="11" t="s">
        <v>75</v>
      </c>
      <c r="E268" s="12" t="s">
        <v>44</v>
      </c>
      <c r="F268" s="5" t="str">
        <f>VLOOKUP(D268,'ANSWER KEY'!A:B,2,FALSE)</f>
        <v>October</v>
      </c>
    </row>
    <row r="269" spans="1:40">
      <c r="A269" s="11" t="s">
        <v>140</v>
      </c>
      <c r="B269" s="4">
        <v>107</v>
      </c>
      <c r="C269" s="11" t="s">
        <v>141</v>
      </c>
      <c r="D269" s="11" t="s">
        <v>81</v>
      </c>
      <c r="E269" s="12" t="s">
        <v>92</v>
      </c>
      <c r="F269" s="5" t="str">
        <f>VLOOKUP(D269,'ANSWER KEY'!A:B,2,FALSE)</f>
        <v>Burglary</v>
      </c>
    </row>
    <row r="270" spans="1:40">
      <c r="A270" s="11" t="s">
        <v>142</v>
      </c>
      <c r="B270" s="4">
        <v>80</v>
      </c>
      <c r="C270" s="11" t="s">
        <v>143</v>
      </c>
      <c r="D270" s="11" t="s">
        <v>14</v>
      </c>
      <c r="E270" s="12" t="s">
        <v>12</v>
      </c>
      <c r="F270" s="5" t="str">
        <f>VLOOKUP(D270,'ANSWER KEY'!A:B,2,FALSE)</f>
        <v>45-64</v>
      </c>
    </row>
    <row r="271" spans="1:40">
      <c r="A271" s="11" t="s">
        <v>128</v>
      </c>
      <c r="B271" s="4">
        <v>75</v>
      </c>
      <c r="C271" s="11" t="s">
        <v>144</v>
      </c>
      <c r="D271" s="11" t="s">
        <v>75</v>
      </c>
      <c r="E271" s="12" t="s">
        <v>47</v>
      </c>
      <c r="F271" s="5" t="str">
        <f>VLOOKUP(D271,'ANSWER KEY'!A:B,2,FALSE)</f>
        <v>October</v>
      </c>
    </row>
    <row r="272" spans="1:40">
      <c r="A272" s="11" t="s">
        <v>130</v>
      </c>
      <c r="B272" s="4">
        <v>28</v>
      </c>
      <c r="C272" s="11" t="s">
        <v>139</v>
      </c>
      <c r="D272" s="11" t="s">
        <v>118</v>
      </c>
      <c r="E272" s="13">
        <v>2004</v>
      </c>
      <c r="F272" s="5">
        <f>VLOOKUP(D272,'ANSWER KEY'!A:B,2,FALSE)</f>
        <v>2004</v>
      </c>
    </row>
    <row r="273" spans="1:6">
      <c r="A273" s="11" t="s">
        <v>124</v>
      </c>
      <c r="B273" s="4">
        <v>34</v>
      </c>
      <c r="C273" s="11" t="s">
        <v>145</v>
      </c>
      <c r="D273" s="11" t="s">
        <v>38</v>
      </c>
      <c r="E273" s="13">
        <v>75</v>
      </c>
      <c r="F273" s="5">
        <f>VLOOKUP(D273,'ANSWER KEY'!A:B,2,FALSE)</f>
        <v>75</v>
      </c>
    </row>
    <row r="274" spans="1:6">
      <c r="A274" s="11" t="s">
        <v>142</v>
      </c>
      <c r="B274" s="4">
        <v>53</v>
      </c>
      <c r="C274" s="11" t="s">
        <v>146</v>
      </c>
      <c r="D274" s="11" t="s">
        <v>40</v>
      </c>
      <c r="E274" s="12" t="s">
        <v>41</v>
      </c>
      <c r="F274" s="5" t="str">
        <f>VLOOKUP(D274,'ANSWER KEY'!A:B,2,FALSE)</f>
        <v>Burglary</v>
      </c>
    </row>
    <row r="275" spans="1:6">
      <c r="A275" s="11" t="s">
        <v>142</v>
      </c>
      <c r="B275" s="4">
        <v>13</v>
      </c>
      <c r="C275" s="11" t="s">
        <v>129</v>
      </c>
      <c r="D275" s="11" t="s">
        <v>118</v>
      </c>
      <c r="E275" s="13">
        <v>2004</v>
      </c>
      <c r="F275" s="5">
        <f>VLOOKUP(D275,'ANSWER KEY'!A:B,2,FALSE)</f>
        <v>2004</v>
      </c>
    </row>
    <row r="276" spans="1:6">
      <c r="A276" s="11" t="s">
        <v>124</v>
      </c>
      <c r="B276" s="4">
        <v>25</v>
      </c>
      <c r="C276" s="11" t="s">
        <v>132</v>
      </c>
      <c r="D276" s="11" t="s">
        <v>104</v>
      </c>
      <c r="E276" s="13">
        <v>2000</v>
      </c>
      <c r="F276" s="5">
        <f>VLOOKUP(D276,'ANSWER KEY'!A:B,2,FALSE)</f>
        <v>2000</v>
      </c>
    </row>
    <row r="277" spans="1:6">
      <c r="A277" s="11" t="s">
        <v>147</v>
      </c>
      <c r="B277" s="4">
        <v>53</v>
      </c>
      <c r="C277" s="11" t="s">
        <v>148</v>
      </c>
      <c r="D277" s="11" t="s">
        <v>149</v>
      </c>
      <c r="E277" s="13">
        <v>2002</v>
      </c>
      <c r="F277" s="5">
        <f>VLOOKUP(D277,'ANSWER KEY'!A:B,2,FALSE)</f>
        <v>2002</v>
      </c>
    </row>
    <row r="278" spans="1:6">
      <c r="A278" s="11" t="s">
        <v>124</v>
      </c>
      <c r="B278" s="4">
        <v>32</v>
      </c>
      <c r="C278" s="11" t="s">
        <v>150</v>
      </c>
      <c r="D278" s="11" t="s">
        <v>117</v>
      </c>
      <c r="E278" s="12" t="s">
        <v>49</v>
      </c>
      <c r="F278" s="5" t="str">
        <f>VLOOKUP(D278,'ANSWER KEY'!A:B,2,FALSE)</f>
        <v>Petty Theft</v>
      </c>
    </row>
    <row r="279" spans="1:6">
      <c r="A279" s="11" t="s">
        <v>124</v>
      </c>
      <c r="B279" s="4">
        <v>46</v>
      </c>
      <c r="C279" s="11" t="s">
        <v>151</v>
      </c>
      <c r="D279" s="11" t="s">
        <v>25</v>
      </c>
      <c r="E279" s="12" t="s">
        <v>15</v>
      </c>
      <c r="F279" s="5" t="str">
        <f>VLOOKUP(D279,'ANSWER KEY'!A:B,2,FALSE)</f>
        <v>45-64</v>
      </c>
    </row>
    <row r="280" spans="1:6">
      <c r="A280" s="11" t="s">
        <v>124</v>
      </c>
      <c r="B280" s="4">
        <v>33</v>
      </c>
      <c r="C280" s="11" t="s">
        <v>132</v>
      </c>
      <c r="D280" s="11" t="s">
        <v>30</v>
      </c>
      <c r="E280" s="13">
        <v>2006</v>
      </c>
      <c r="F280" s="5">
        <f>VLOOKUP(D280,'ANSWER KEY'!A:B,2,FALSE)</f>
        <v>2006</v>
      </c>
    </row>
    <row r="281" spans="1:6">
      <c r="A281" s="11" t="s">
        <v>124</v>
      </c>
      <c r="B281" s="4">
        <v>33</v>
      </c>
      <c r="C281" s="11" t="s">
        <v>132</v>
      </c>
      <c r="D281" s="11" t="s">
        <v>34</v>
      </c>
      <c r="E281" s="13">
        <v>2008</v>
      </c>
      <c r="F281" s="5">
        <f>VLOOKUP(D281,'ANSWER KEY'!A:B,2,FALSE)</f>
        <v>2008</v>
      </c>
    </row>
    <row r="282" spans="1:6">
      <c r="A282" s="11" t="s">
        <v>135</v>
      </c>
      <c r="B282" s="4">
        <v>24</v>
      </c>
      <c r="C282" s="11" t="s">
        <v>146</v>
      </c>
      <c r="D282" s="11" t="s">
        <v>60</v>
      </c>
      <c r="E282" s="12" t="s">
        <v>44</v>
      </c>
      <c r="F282" s="5" t="str">
        <f>VLOOKUP(D282,'ANSWER KEY'!A:B,2,FALSE)</f>
        <v>October</v>
      </c>
    </row>
    <row r="283" spans="1:6">
      <c r="A283" s="11" t="s">
        <v>124</v>
      </c>
      <c r="B283" s="4">
        <v>24</v>
      </c>
      <c r="C283" s="11" t="s">
        <v>152</v>
      </c>
      <c r="D283" s="11" t="s">
        <v>77</v>
      </c>
      <c r="E283" s="13">
        <v>2002</v>
      </c>
      <c r="F283" s="5">
        <f>VLOOKUP(D283,'ANSWER KEY'!A:B,2,FALSE)</f>
        <v>2002</v>
      </c>
    </row>
    <row r="284" spans="1:6">
      <c r="A284" s="11" t="s">
        <v>142</v>
      </c>
      <c r="B284" s="4">
        <v>11</v>
      </c>
      <c r="C284" s="11" t="s">
        <v>133</v>
      </c>
      <c r="D284" s="11" t="s">
        <v>27</v>
      </c>
      <c r="E284" s="12" t="s">
        <v>49</v>
      </c>
      <c r="F284" s="5" t="str">
        <f>VLOOKUP(D284,'ANSWER KEY'!A:B,2,FALSE)</f>
        <v>Petty Theft</v>
      </c>
    </row>
    <row r="285" spans="1:6">
      <c r="A285" s="11" t="s">
        <v>147</v>
      </c>
      <c r="B285" s="4">
        <v>22</v>
      </c>
      <c r="C285" s="11" t="s">
        <v>139</v>
      </c>
      <c r="D285" s="11" t="s">
        <v>100</v>
      </c>
      <c r="E285" s="12" t="s">
        <v>12</v>
      </c>
      <c r="F285" s="5" t="str">
        <f>VLOOKUP(D285,'ANSWER KEY'!A:B,2,FALSE)</f>
        <v>25-44</v>
      </c>
    </row>
    <row r="286" spans="1:6">
      <c r="A286" s="11" t="s">
        <v>124</v>
      </c>
      <c r="B286" s="4">
        <v>65</v>
      </c>
      <c r="C286" s="11" t="s">
        <v>150</v>
      </c>
      <c r="D286" s="11" t="s">
        <v>35</v>
      </c>
      <c r="E286" s="12" t="s">
        <v>41</v>
      </c>
      <c r="F286" s="5" t="str">
        <f>VLOOKUP(D286,'ANSWER KEY'!A:B,2,FALSE)</f>
        <v>Petty Theft</v>
      </c>
    </row>
    <row r="287" spans="1:6">
      <c r="A287" s="11" t="s">
        <v>135</v>
      </c>
      <c r="B287" s="4">
        <v>19</v>
      </c>
      <c r="C287" s="11" t="s">
        <v>139</v>
      </c>
      <c r="D287" s="11" t="s">
        <v>149</v>
      </c>
      <c r="E287" s="13">
        <v>2002</v>
      </c>
      <c r="F287" s="5">
        <f>VLOOKUP(D287,'ANSWER KEY'!A:B,2,FALSE)</f>
        <v>2002</v>
      </c>
    </row>
    <row r="288" spans="1:6">
      <c r="A288" s="11" t="s">
        <v>124</v>
      </c>
      <c r="B288" s="4">
        <v>33</v>
      </c>
      <c r="C288" s="11" t="s">
        <v>151</v>
      </c>
      <c r="D288" s="11" t="s">
        <v>55</v>
      </c>
      <c r="E288" s="13">
        <v>2004</v>
      </c>
      <c r="F288" s="5">
        <f>VLOOKUP(D288,'ANSWER KEY'!A:B,2,FALSE)</f>
        <v>2006</v>
      </c>
    </row>
    <row r="289" spans="1:6">
      <c r="A289" s="11" t="s">
        <v>124</v>
      </c>
      <c r="B289" s="4">
        <v>33</v>
      </c>
      <c r="C289" s="11" t="s">
        <v>153</v>
      </c>
      <c r="D289" s="11" t="s">
        <v>11</v>
      </c>
      <c r="E289" s="12" t="s">
        <v>15</v>
      </c>
      <c r="F289" s="5" t="str">
        <f>VLOOKUP(D289,'ANSWER KEY'!A:B,2,FALSE)</f>
        <v>20-24</v>
      </c>
    </row>
    <row r="290" spans="1:6">
      <c r="A290" s="11" t="s">
        <v>128</v>
      </c>
      <c r="B290" s="4">
        <v>79</v>
      </c>
      <c r="C290" s="11" t="s">
        <v>129</v>
      </c>
      <c r="D290" s="11" t="s">
        <v>149</v>
      </c>
      <c r="E290" s="13">
        <v>2014</v>
      </c>
      <c r="F290" s="5">
        <f>VLOOKUP(D290,'ANSWER KEY'!A:B,2,FALSE)</f>
        <v>2002</v>
      </c>
    </row>
    <row r="291" spans="1:6">
      <c r="A291" s="11" t="s">
        <v>124</v>
      </c>
      <c r="B291" s="4">
        <v>36</v>
      </c>
      <c r="C291" s="11" t="s">
        <v>154</v>
      </c>
      <c r="D291" s="11" t="s">
        <v>111</v>
      </c>
      <c r="E291" s="12" t="s">
        <v>44</v>
      </c>
      <c r="F291" s="5" t="str">
        <f>VLOOKUP(D291,'ANSWER KEY'!A:B,2,FALSE)</f>
        <v>July</v>
      </c>
    </row>
    <row r="292" spans="1:6">
      <c r="A292" s="11" t="s">
        <v>135</v>
      </c>
      <c r="B292" s="4">
        <v>16</v>
      </c>
      <c r="C292" s="11" t="s">
        <v>132</v>
      </c>
      <c r="D292" s="11" t="s">
        <v>23</v>
      </c>
      <c r="E292" s="13">
        <v>2012</v>
      </c>
      <c r="F292" s="5" t="e">
        <f>VLOOKUP(D292,'ANSWER KEY'!A:B,2,FALSE)</f>
        <v>#N/A</v>
      </c>
    </row>
    <row r="293" spans="1:6">
      <c r="A293" s="11" t="s">
        <v>155</v>
      </c>
      <c r="B293" s="4">
        <v>22</v>
      </c>
      <c r="C293" s="11" t="s">
        <v>156</v>
      </c>
      <c r="D293" s="11" t="s">
        <v>157</v>
      </c>
      <c r="E293" s="12" t="s">
        <v>41</v>
      </c>
      <c r="F293" s="5" t="e">
        <f>VLOOKUP(D293,'ANSWER KEY'!A:B,2,FALSE)</f>
        <v>#N/A</v>
      </c>
    </row>
    <row r="294" spans="1:6">
      <c r="A294" s="11" t="s">
        <v>128</v>
      </c>
      <c r="B294" s="4">
        <v>83</v>
      </c>
      <c r="C294" s="11" t="s">
        <v>131</v>
      </c>
      <c r="D294" s="11" t="s">
        <v>72</v>
      </c>
      <c r="E294" s="12" t="s">
        <v>73</v>
      </c>
      <c r="F294" s="5" t="str">
        <f>VLOOKUP(D294,'ANSWER KEY'!A:B,2,FALSE)</f>
        <v>July</v>
      </c>
    </row>
    <row r="295" spans="1:6">
      <c r="A295" s="11" t="s">
        <v>128</v>
      </c>
      <c r="B295" s="4">
        <v>50</v>
      </c>
      <c r="C295" s="11" t="s">
        <v>131</v>
      </c>
      <c r="D295" s="11" t="s">
        <v>20</v>
      </c>
      <c r="E295" s="12" t="s">
        <v>36</v>
      </c>
      <c r="F295" s="5" t="str">
        <f>VLOOKUP(D295,'ANSWER KEY'!A:B,2,FALSE)</f>
        <v>Grand Theft</v>
      </c>
    </row>
    <row r="296" spans="1:6">
      <c r="A296" s="11" t="s">
        <v>130</v>
      </c>
      <c r="B296" s="4">
        <v>65</v>
      </c>
      <c r="C296" s="11" t="s">
        <v>141</v>
      </c>
      <c r="D296" s="11" t="s">
        <v>113</v>
      </c>
      <c r="E296" s="12" t="s">
        <v>62</v>
      </c>
      <c r="F296" s="5" t="str">
        <f>VLOOKUP(D296,'ANSWER KEY'!A:B,2,FALSE)</f>
        <v>February</v>
      </c>
    </row>
    <row r="297" spans="1:6">
      <c r="A297" s="11" t="s">
        <v>124</v>
      </c>
      <c r="B297" s="4">
        <v>40</v>
      </c>
      <c r="C297" s="11" t="s">
        <v>136</v>
      </c>
      <c r="D297" s="11" t="s">
        <v>106</v>
      </c>
      <c r="E297" s="12" t="s">
        <v>49</v>
      </c>
      <c r="F297" s="5" t="str">
        <f>VLOOKUP(D297,'ANSWER KEY'!A:B,2,FALSE)</f>
        <v>Grand Theft</v>
      </c>
    </row>
    <row r="298" spans="1:6">
      <c r="A298" s="11" t="s">
        <v>124</v>
      </c>
      <c r="B298" s="4">
        <v>20</v>
      </c>
      <c r="C298" s="11" t="s">
        <v>152</v>
      </c>
      <c r="D298" s="11" t="s">
        <v>67</v>
      </c>
      <c r="E298" s="13">
        <v>2006</v>
      </c>
      <c r="F298" s="5">
        <f>VLOOKUP(D298,'ANSWER KEY'!A:B,2,FALSE)</f>
        <v>2008</v>
      </c>
    </row>
    <row r="299" spans="1:6">
      <c r="A299" s="11" t="s">
        <v>135</v>
      </c>
      <c r="B299" s="4">
        <v>29</v>
      </c>
      <c r="C299" s="11" t="s">
        <v>158</v>
      </c>
      <c r="D299" s="11" t="s">
        <v>118</v>
      </c>
      <c r="E299" s="13">
        <v>2004</v>
      </c>
      <c r="F299" s="5">
        <f>VLOOKUP(D299,'ANSWER KEY'!A:B,2,FALSE)</f>
        <v>2004</v>
      </c>
    </row>
    <row r="300" spans="1:6">
      <c r="A300" s="11" t="s">
        <v>124</v>
      </c>
      <c r="B300" s="4">
        <v>41</v>
      </c>
      <c r="C300" s="11" t="s">
        <v>145</v>
      </c>
      <c r="D300" s="11" t="s">
        <v>54</v>
      </c>
      <c r="E300" s="13">
        <v>75</v>
      </c>
      <c r="F300" s="5" t="str">
        <f>VLOOKUP(D300,'ANSWER KEY'!A:B,2,FALSE)</f>
        <v>75+</v>
      </c>
    </row>
    <row r="301" spans="1:6">
      <c r="A301" s="11" t="s">
        <v>155</v>
      </c>
      <c r="B301" s="4">
        <v>46</v>
      </c>
      <c r="C301" s="11" t="s">
        <v>159</v>
      </c>
      <c r="D301" s="11" t="s">
        <v>17</v>
      </c>
      <c r="E301" s="12" t="s">
        <v>78</v>
      </c>
      <c r="F301" s="5" t="str">
        <f>VLOOKUP(D301,'ANSWER KEY'!A:B,2,FALSE)</f>
        <v>May</v>
      </c>
    </row>
    <row r="302" spans="1:6">
      <c r="A302" s="11" t="s">
        <v>134</v>
      </c>
      <c r="B302" s="4">
        <v>24</v>
      </c>
      <c r="C302" s="11" t="s">
        <v>154</v>
      </c>
      <c r="D302" s="11" t="s">
        <v>113</v>
      </c>
      <c r="E302" s="12" t="s">
        <v>63</v>
      </c>
      <c r="F302" s="5" t="str">
        <f>VLOOKUP(D302,'ANSWER KEY'!A:B,2,FALSE)</f>
        <v>February</v>
      </c>
    </row>
    <row r="303" spans="1:6">
      <c r="A303" s="11" t="s">
        <v>124</v>
      </c>
      <c r="B303" s="4">
        <v>46</v>
      </c>
      <c r="C303" s="11" t="s">
        <v>143</v>
      </c>
      <c r="D303" s="11" t="s">
        <v>11</v>
      </c>
      <c r="E303" s="12" t="s">
        <v>12</v>
      </c>
      <c r="F303" s="5" t="str">
        <f>VLOOKUP(D303,'ANSWER KEY'!A:B,2,FALSE)</f>
        <v>20-24</v>
      </c>
    </row>
    <row r="304" spans="1:6">
      <c r="A304" s="11" t="s">
        <v>124</v>
      </c>
      <c r="B304" s="4">
        <v>23</v>
      </c>
      <c r="C304" s="11" t="s">
        <v>160</v>
      </c>
      <c r="D304" s="11" t="s">
        <v>67</v>
      </c>
      <c r="E304" s="13">
        <v>2006</v>
      </c>
      <c r="F304" s="5">
        <f>VLOOKUP(D304,'ANSWER KEY'!A:B,2,FALSE)</f>
        <v>2008</v>
      </c>
    </row>
    <row r="305" spans="1:6">
      <c r="A305" s="11" t="s">
        <v>142</v>
      </c>
      <c r="B305" s="4">
        <v>7</v>
      </c>
      <c r="C305" s="11" t="s">
        <v>156</v>
      </c>
      <c r="D305" s="11" t="s">
        <v>35</v>
      </c>
      <c r="E305" s="12" t="s">
        <v>49</v>
      </c>
      <c r="F305" s="5" t="str">
        <f>VLOOKUP(D305,'ANSWER KEY'!A:B,2,FALSE)</f>
        <v>Petty Theft</v>
      </c>
    </row>
    <row r="306" spans="1:6">
      <c r="A306" s="11" t="s">
        <v>124</v>
      </c>
      <c r="B306" s="4">
        <v>55</v>
      </c>
      <c r="C306" s="11" t="s">
        <v>161</v>
      </c>
      <c r="D306" s="11" t="s">
        <v>46</v>
      </c>
      <c r="E306" s="12" t="s">
        <v>62</v>
      </c>
      <c r="F306" s="5" t="str">
        <f>VLOOKUP(D306,'ANSWER KEY'!A:B,2,FALSE)</f>
        <v>November</v>
      </c>
    </row>
    <row r="307" spans="1:6">
      <c r="A307" s="11" t="s">
        <v>135</v>
      </c>
      <c r="B307" s="4">
        <v>68</v>
      </c>
      <c r="C307" s="11" t="s">
        <v>161</v>
      </c>
      <c r="D307" s="11" t="s">
        <v>60</v>
      </c>
      <c r="E307" s="12" t="s">
        <v>73</v>
      </c>
      <c r="F307" s="5" t="str">
        <f>VLOOKUP(D307,'ANSWER KEY'!A:B,2,FALSE)</f>
        <v>October</v>
      </c>
    </row>
    <row r="308" spans="1:6">
      <c r="A308" s="11" t="s">
        <v>128</v>
      </c>
      <c r="B308" s="4">
        <v>89</v>
      </c>
      <c r="C308" s="11" t="s">
        <v>131</v>
      </c>
      <c r="D308" s="11" t="s">
        <v>43</v>
      </c>
      <c r="E308" s="12" t="s">
        <v>47</v>
      </c>
      <c r="F308" s="5" t="str">
        <f>VLOOKUP(D308,'ANSWER KEY'!A:B,2,FALSE)</f>
        <v>August</v>
      </c>
    </row>
    <row r="309" spans="1:6">
      <c r="A309" s="11" t="s">
        <v>134</v>
      </c>
      <c r="B309" s="4">
        <v>12</v>
      </c>
      <c r="C309" s="11" t="s">
        <v>162</v>
      </c>
      <c r="D309" s="11" t="s">
        <v>149</v>
      </c>
      <c r="E309" s="13">
        <v>2002</v>
      </c>
      <c r="F309" s="5">
        <f>VLOOKUP(D309,'ANSWER KEY'!A:B,2,FALSE)</f>
        <v>2002</v>
      </c>
    </row>
    <row r="310" spans="1:6">
      <c r="A310" s="11" t="s">
        <v>142</v>
      </c>
      <c r="B310" s="4">
        <v>6</v>
      </c>
      <c r="C310" s="11" t="s">
        <v>125</v>
      </c>
      <c r="D310" s="11" t="s">
        <v>32</v>
      </c>
      <c r="E310" s="12" t="s">
        <v>112</v>
      </c>
      <c r="F310" s="5" t="str">
        <f>VLOOKUP(D310,'ANSWER KEY'!A:B,2,FALSE)</f>
        <v>March</v>
      </c>
    </row>
    <row r="311" spans="1:6">
      <c r="A311" s="11" t="s">
        <v>124</v>
      </c>
      <c r="B311" s="4">
        <v>43</v>
      </c>
      <c r="C311" s="11" t="s">
        <v>153</v>
      </c>
      <c r="D311" s="11" t="s">
        <v>38</v>
      </c>
      <c r="E311" s="12" t="s">
        <v>15</v>
      </c>
      <c r="F311" s="5">
        <f>VLOOKUP(D311,'ANSWER KEY'!A:B,2,FALSE)</f>
        <v>75</v>
      </c>
    </row>
    <row r="312" spans="1:6">
      <c r="A312" s="11" t="s">
        <v>142</v>
      </c>
      <c r="B312" s="4">
        <v>28</v>
      </c>
      <c r="C312" s="11" t="s">
        <v>160</v>
      </c>
      <c r="D312" s="11" t="s">
        <v>149</v>
      </c>
      <c r="E312" s="13">
        <v>2002</v>
      </c>
      <c r="F312" s="5">
        <f>VLOOKUP(D312,'ANSWER KEY'!A:B,2,FALSE)</f>
        <v>2002</v>
      </c>
    </row>
    <row r="313" spans="1:6">
      <c r="A313" s="11" t="s">
        <v>147</v>
      </c>
      <c r="B313" s="4">
        <v>24</v>
      </c>
      <c r="C313" s="11" t="s">
        <v>133</v>
      </c>
      <c r="D313" s="11" t="s">
        <v>35</v>
      </c>
      <c r="E313" s="12" t="s">
        <v>21</v>
      </c>
      <c r="F313" s="5" t="str">
        <f>VLOOKUP(D313,'ANSWER KEY'!A:B,2,FALSE)</f>
        <v>Petty Theft</v>
      </c>
    </row>
    <row r="314" spans="1:6">
      <c r="A314" s="11" t="s">
        <v>130</v>
      </c>
      <c r="B314" s="4">
        <v>107</v>
      </c>
      <c r="C314" s="11" t="s">
        <v>144</v>
      </c>
      <c r="D314" s="11" t="s">
        <v>72</v>
      </c>
      <c r="E314" s="12" t="s">
        <v>62</v>
      </c>
      <c r="F314" s="5" t="str">
        <f>VLOOKUP(D314,'ANSWER KEY'!A:B,2,FALSE)</f>
        <v>July</v>
      </c>
    </row>
    <row r="315" spans="1:6">
      <c r="A315" s="11" t="s">
        <v>124</v>
      </c>
      <c r="B315" s="4">
        <v>86</v>
      </c>
      <c r="C315" s="11" t="s">
        <v>148</v>
      </c>
      <c r="D315" s="11" t="s">
        <v>67</v>
      </c>
      <c r="E315" s="13">
        <v>2006</v>
      </c>
      <c r="F315" s="5">
        <f>VLOOKUP(D315,'ANSWER KEY'!A:B,2,FALSE)</f>
        <v>2008</v>
      </c>
    </row>
    <row r="316" spans="1:6">
      <c r="A316" s="11" t="s">
        <v>142</v>
      </c>
      <c r="B316" s="4">
        <v>28</v>
      </c>
      <c r="C316" s="11" t="s">
        <v>158</v>
      </c>
      <c r="D316" s="11" t="s">
        <v>67</v>
      </c>
      <c r="E316" s="13">
        <v>2006</v>
      </c>
      <c r="F316" s="5">
        <f>VLOOKUP(D316,'ANSWER KEY'!A:B,2,FALSE)</f>
        <v>2008</v>
      </c>
    </row>
    <row r="317" spans="1:6">
      <c r="A317" s="11" t="s">
        <v>124</v>
      </c>
      <c r="B317" s="4">
        <v>46</v>
      </c>
      <c r="C317" s="11" t="s">
        <v>129</v>
      </c>
      <c r="D317" s="11" t="s">
        <v>25</v>
      </c>
      <c r="E317" s="12" t="s">
        <v>12</v>
      </c>
      <c r="F317" s="5" t="str">
        <f>VLOOKUP(D317,'ANSWER KEY'!A:B,2,FALSE)</f>
        <v>45-64</v>
      </c>
    </row>
    <row r="318" spans="1:6">
      <c r="A318" s="11" t="s">
        <v>124</v>
      </c>
      <c r="B318" s="4">
        <v>73</v>
      </c>
      <c r="C318" s="11" t="s">
        <v>127</v>
      </c>
      <c r="D318" s="11" t="s">
        <v>113</v>
      </c>
      <c r="E318" s="12" t="s">
        <v>63</v>
      </c>
      <c r="F318" s="5" t="str">
        <f>VLOOKUP(D318,'ANSWER KEY'!A:B,2,FALSE)</f>
        <v>February</v>
      </c>
    </row>
    <row r="319" spans="1:6">
      <c r="A319" s="11" t="s">
        <v>128</v>
      </c>
      <c r="B319" s="4">
        <v>60</v>
      </c>
      <c r="C319" s="11" t="s">
        <v>158</v>
      </c>
      <c r="D319" s="11" t="s">
        <v>30</v>
      </c>
      <c r="E319" s="13">
        <v>2006</v>
      </c>
      <c r="F319" s="5">
        <f>VLOOKUP(D319,'ANSWER KEY'!A:B,2,FALSE)</f>
        <v>2006</v>
      </c>
    </row>
    <row r="320" spans="1:6">
      <c r="A320" s="11" t="s">
        <v>128</v>
      </c>
      <c r="B320" s="4">
        <v>70</v>
      </c>
      <c r="C320" s="11" t="s">
        <v>127</v>
      </c>
      <c r="D320" s="11" t="s">
        <v>60</v>
      </c>
      <c r="E320" s="12" t="s">
        <v>63</v>
      </c>
      <c r="F320" s="5" t="str">
        <f>VLOOKUP(D320,'ANSWER KEY'!A:B,2,FALSE)</f>
        <v>October</v>
      </c>
    </row>
    <row r="321" spans="1:6">
      <c r="A321" s="11" t="s">
        <v>124</v>
      </c>
      <c r="B321" s="4">
        <v>51</v>
      </c>
      <c r="C321" s="11" t="s">
        <v>159</v>
      </c>
      <c r="D321" s="11" t="s">
        <v>43</v>
      </c>
      <c r="E321" s="12" t="s">
        <v>112</v>
      </c>
      <c r="F321" s="5" t="str">
        <f>VLOOKUP(D321,'ANSWER KEY'!A:B,2,FALSE)</f>
        <v>August</v>
      </c>
    </row>
    <row r="322" spans="1:6">
      <c r="A322" s="11" t="s">
        <v>147</v>
      </c>
      <c r="B322" s="4">
        <v>94</v>
      </c>
      <c r="C322" s="11" t="s">
        <v>133</v>
      </c>
      <c r="D322" s="11" t="s">
        <v>88</v>
      </c>
      <c r="E322" s="12" t="s">
        <v>62</v>
      </c>
      <c r="F322" s="5" t="str">
        <f>VLOOKUP(D322,'ANSWER KEY'!A:B,2,FALSE)</f>
        <v>November</v>
      </c>
    </row>
    <row r="323" spans="1:6">
      <c r="A323" s="11" t="s">
        <v>128</v>
      </c>
      <c r="B323" s="4">
        <v>83</v>
      </c>
      <c r="C323" s="11" t="s">
        <v>160</v>
      </c>
      <c r="D323" s="11" t="s">
        <v>55</v>
      </c>
      <c r="E323" s="13">
        <v>2006</v>
      </c>
      <c r="F323" s="5">
        <f>VLOOKUP(D323,'ANSWER KEY'!A:B,2,FALSE)</f>
        <v>2006</v>
      </c>
    </row>
    <row r="324" spans="1:6">
      <c r="A324" s="11" t="s">
        <v>124</v>
      </c>
      <c r="B324" s="4">
        <v>42</v>
      </c>
      <c r="C324" s="11" t="s">
        <v>136</v>
      </c>
      <c r="D324" s="11" t="s">
        <v>72</v>
      </c>
      <c r="E324" s="12" t="s">
        <v>73</v>
      </c>
      <c r="F324" s="5" t="str">
        <f>VLOOKUP(D324,'ANSWER KEY'!A:B,2,FALSE)</f>
        <v>July</v>
      </c>
    </row>
    <row r="325" spans="1:6">
      <c r="A325" s="11" t="s">
        <v>128</v>
      </c>
      <c r="B325" s="4">
        <v>75</v>
      </c>
      <c r="C325" s="11" t="s">
        <v>125</v>
      </c>
      <c r="D325" s="11" t="s">
        <v>81</v>
      </c>
      <c r="E325" s="12" t="s">
        <v>41</v>
      </c>
      <c r="F325" s="5" t="str">
        <f>VLOOKUP(D325,'ANSWER KEY'!A:B,2,FALSE)</f>
        <v>Burglary</v>
      </c>
    </row>
    <row r="326" spans="1:6">
      <c r="A326" s="11" t="s">
        <v>124</v>
      </c>
      <c r="B326" s="4">
        <v>26</v>
      </c>
      <c r="C326" s="11" t="s">
        <v>158</v>
      </c>
      <c r="D326" s="11" t="s">
        <v>55</v>
      </c>
      <c r="E326" s="13">
        <v>2004</v>
      </c>
      <c r="F326" s="5">
        <f>VLOOKUP(D326,'ANSWER KEY'!A:B,2,FALSE)</f>
        <v>2006</v>
      </c>
    </row>
    <row r="327" spans="1:6">
      <c r="A327" s="11" t="s">
        <v>124</v>
      </c>
      <c r="B327" s="4">
        <v>54</v>
      </c>
      <c r="C327" s="11" t="s">
        <v>163</v>
      </c>
      <c r="D327" s="11" t="s">
        <v>14</v>
      </c>
      <c r="E327" s="12" t="s">
        <v>15</v>
      </c>
      <c r="F327" s="5" t="str">
        <f>VLOOKUP(D327,'ANSWER KEY'!A:B,2,FALSE)</f>
        <v>45-64</v>
      </c>
    </row>
    <row r="328" spans="1:6">
      <c r="A328" s="11" t="s">
        <v>134</v>
      </c>
      <c r="B328" s="4">
        <v>46</v>
      </c>
      <c r="C328" s="11" t="s">
        <v>163</v>
      </c>
      <c r="D328" s="11" t="s">
        <v>104</v>
      </c>
      <c r="E328" s="13">
        <v>2014</v>
      </c>
      <c r="F328" s="5">
        <f>VLOOKUP(D328,'ANSWER KEY'!A:B,2,FALSE)</f>
        <v>2000</v>
      </c>
    </row>
    <row r="329" spans="1:6">
      <c r="A329" s="11" t="s">
        <v>135</v>
      </c>
      <c r="B329" s="4">
        <v>29</v>
      </c>
      <c r="C329" s="11" t="s">
        <v>145</v>
      </c>
      <c r="D329" s="11" t="s">
        <v>55</v>
      </c>
      <c r="E329" s="13">
        <v>2004</v>
      </c>
      <c r="F329" s="5">
        <f>VLOOKUP(D329,'ANSWER KEY'!A:B,2,FALSE)</f>
        <v>2006</v>
      </c>
    </row>
    <row r="330" spans="1:6">
      <c r="A330" s="11" t="s">
        <v>128</v>
      </c>
      <c r="B330" s="4">
        <v>63</v>
      </c>
      <c r="C330" s="11" t="s">
        <v>148</v>
      </c>
      <c r="D330" s="11" t="s">
        <v>54</v>
      </c>
      <c r="E330" s="13">
        <v>75</v>
      </c>
      <c r="F330" s="5" t="str">
        <f>VLOOKUP(D330,'ANSWER KEY'!A:B,2,FALSE)</f>
        <v>75+</v>
      </c>
    </row>
    <row r="331" spans="1:6">
      <c r="A331" s="11" t="s">
        <v>128</v>
      </c>
      <c r="B331" s="4">
        <v>44</v>
      </c>
      <c r="C331" s="11" t="s">
        <v>125</v>
      </c>
      <c r="D331" s="11" t="s">
        <v>20</v>
      </c>
      <c r="E331" s="12" t="s">
        <v>21</v>
      </c>
      <c r="F331" s="5" t="str">
        <f>VLOOKUP(D331,'ANSWER KEY'!A:B,2,FALSE)</f>
        <v>Grand Theft</v>
      </c>
    </row>
    <row r="332" spans="1:6">
      <c r="A332" s="11" t="s">
        <v>135</v>
      </c>
      <c r="B332" s="4">
        <v>15</v>
      </c>
      <c r="C332" s="11" t="s">
        <v>138</v>
      </c>
      <c r="D332" s="11" t="s">
        <v>34</v>
      </c>
      <c r="E332" s="13">
        <v>2008</v>
      </c>
      <c r="F332" s="5">
        <f>VLOOKUP(D332,'ANSWER KEY'!A:B,2,FALSE)</f>
        <v>2008</v>
      </c>
    </row>
    <row r="333" spans="1:6">
      <c r="A333" s="11" t="s">
        <v>128</v>
      </c>
      <c r="B333" s="4">
        <v>59</v>
      </c>
      <c r="C333" s="11" t="s">
        <v>161</v>
      </c>
      <c r="D333" s="11" t="s">
        <v>32</v>
      </c>
      <c r="E333" s="12" t="s">
        <v>18</v>
      </c>
      <c r="F333" s="5" t="str">
        <f>VLOOKUP(D333,'ANSWER KEY'!A:B,2,FALSE)</f>
        <v>March</v>
      </c>
    </row>
    <row r="334" spans="1:6">
      <c r="A334" s="11" t="s">
        <v>147</v>
      </c>
      <c r="B334" s="4">
        <v>71</v>
      </c>
      <c r="C334" s="11" t="s">
        <v>125</v>
      </c>
      <c r="D334" s="11" t="s">
        <v>60</v>
      </c>
      <c r="E334" s="12" t="s">
        <v>44</v>
      </c>
      <c r="F334" s="5" t="str">
        <f>VLOOKUP(D334,'ANSWER KEY'!A:B,2,FALSE)</f>
        <v>October</v>
      </c>
    </row>
    <row r="335" spans="1:6">
      <c r="A335" s="11" t="s">
        <v>124</v>
      </c>
      <c r="B335" s="4">
        <v>34</v>
      </c>
      <c r="C335" s="11" t="s">
        <v>143</v>
      </c>
      <c r="D335" s="11" t="s">
        <v>14</v>
      </c>
      <c r="E335" s="12" t="s">
        <v>12</v>
      </c>
      <c r="F335" s="5" t="str">
        <f>VLOOKUP(D335,'ANSWER KEY'!A:B,2,FALSE)</f>
        <v>45-64</v>
      </c>
    </row>
    <row r="336" spans="1:6">
      <c r="A336" s="11" t="s">
        <v>135</v>
      </c>
      <c r="B336" s="4">
        <v>10</v>
      </c>
      <c r="C336" s="11" t="s">
        <v>133</v>
      </c>
      <c r="D336" s="11" t="s">
        <v>121</v>
      </c>
      <c r="E336" s="12" t="s">
        <v>21</v>
      </c>
      <c r="F336" s="5" t="str">
        <f>VLOOKUP(D336,'ANSWER KEY'!A:B,2,FALSE)</f>
        <v>Grand Theft</v>
      </c>
    </row>
    <row r="337" spans="1:6">
      <c r="A337" s="11" t="s">
        <v>135</v>
      </c>
      <c r="B337" s="4">
        <v>31</v>
      </c>
      <c r="C337" s="11" t="s">
        <v>153</v>
      </c>
      <c r="D337" s="11" t="s">
        <v>104</v>
      </c>
      <c r="E337" s="13">
        <v>2000</v>
      </c>
      <c r="F337" s="5">
        <f>VLOOKUP(D337,'ANSWER KEY'!A:B,2,FALSE)</f>
        <v>2000</v>
      </c>
    </row>
    <row r="338" spans="1:6">
      <c r="A338" s="11" t="s">
        <v>135</v>
      </c>
      <c r="B338" s="4">
        <v>35</v>
      </c>
      <c r="C338" s="11" t="s">
        <v>162</v>
      </c>
      <c r="D338" s="11" t="s">
        <v>100</v>
      </c>
      <c r="E338" s="12" t="s">
        <v>83</v>
      </c>
      <c r="F338" s="5" t="str">
        <f>VLOOKUP(D338,'ANSWER KEY'!A:B,2,FALSE)</f>
        <v>25-44</v>
      </c>
    </row>
    <row r="339" spans="1:6">
      <c r="A339" s="11" t="s">
        <v>135</v>
      </c>
      <c r="B339" s="4">
        <v>32</v>
      </c>
      <c r="C339" s="11" t="s">
        <v>129</v>
      </c>
      <c r="D339" s="11" t="s">
        <v>67</v>
      </c>
      <c r="E339" s="13">
        <v>2008</v>
      </c>
      <c r="F339" s="5">
        <f>VLOOKUP(D339,'ANSWER KEY'!A:B,2,FALSE)</f>
        <v>2008</v>
      </c>
    </row>
    <row r="340" spans="1:6">
      <c r="A340" s="11" t="s">
        <v>135</v>
      </c>
      <c r="B340" s="4">
        <v>11</v>
      </c>
      <c r="C340" s="11" t="s">
        <v>154</v>
      </c>
      <c r="D340" s="11" t="s">
        <v>43</v>
      </c>
      <c r="E340" s="12" t="s">
        <v>112</v>
      </c>
      <c r="F340" s="5" t="str">
        <f>VLOOKUP(D340,'ANSWER KEY'!A:B,2,FALSE)</f>
        <v>August</v>
      </c>
    </row>
    <row r="341" spans="1:6">
      <c r="A341" s="11" t="s">
        <v>124</v>
      </c>
      <c r="B341" s="4">
        <v>35</v>
      </c>
      <c r="C341" s="11" t="s">
        <v>136</v>
      </c>
      <c r="D341" s="11" t="s">
        <v>114</v>
      </c>
      <c r="E341" s="12" t="s">
        <v>89</v>
      </c>
      <c r="F341" s="5" t="str">
        <f>VLOOKUP(D341,'ANSWER KEY'!A:B,2,FALSE)</f>
        <v>July</v>
      </c>
    </row>
    <row r="342" spans="1:6">
      <c r="A342" s="11" t="s">
        <v>128</v>
      </c>
      <c r="B342" s="4">
        <v>107</v>
      </c>
      <c r="C342" s="11" t="s">
        <v>127</v>
      </c>
      <c r="D342" s="11" t="s">
        <v>114</v>
      </c>
      <c r="E342" s="12" t="s">
        <v>18</v>
      </c>
      <c r="F342" s="5" t="str">
        <f>VLOOKUP(D342,'ANSWER KEY'!A:B,2,FALSE)</f>
        <v>July</v>
      </c>
    </row>
    <row r="343" spans="1:6">
      <c r="A343" s="11" t="s">
        <v>142</v>
      </c>
      <c r="B343" s="4">
        <v>27</v>
      </c>
      <c r="C343" s="11" t="s">
        <v>152</v>
      </c>
      <c r="D343" s="11" t="s">
        <v>104</v>
      </c>
      <c r="E343" s="13">
        <v>2000</v>
      </c>
      <c r="F343" s="5">
        <f>VLOOKUP(D343,'ANSWER KEY'!A:B,2,FALSE)</f>
        <v>2000</v>
      </c>
    </row>
    <row r="344" spans="1:6">
      <c r="A344" s="11" t="s">
        <v>142</v>
      </c>
      <c r="B344" s="4">
        <v>10</v>
      </c>
      <c r="C344" s="11" t="s">
        <v>125</v>
      </c>
      <c r="D344" s="11" t="s">
        <v>113</v>
      </c>
      <c r="E344" s="12" t="s">
        <v>63</v>
      </c>
      <c r="F344" s="5" t="str">
        <f>VLOOKUP(D344,'ANSWER KEY'!A:B,2,FALSE)</f>
        <v>February</v>
      </c>
    </row>
    <row r="345" spans="1:6">
      <c r="A345" s="11" t="s">
        <v>124</v>
      </c>
      <c r="B345" s="4">
        <v>55</v>
      </c>
      <c r="C345" s="11" t="s">
        <v>160</v>
      </c>
      <c r="D345" s="11" t="s">
        <v>8</v>
      </c>
      <c r="E345" s="13">
        <v>75</v>
      </c>
      <c r="F345" s="5" t="str">
        <f>VLOOKUP(D345,'ANSWER KEY'!A:B,2,FALSE)</f>
        <v>75+</v>
      </c>
    </row>
    <row r="346" spans="1:6">
      <c r="A346" s="11" t="s">
        <v>124</v>
      </c>
      <c r="B346" s="4">
        <v>50</v>
      </c>
      <c r="C346" s="11" t="s">
        <v>163</v>
      </c>
      <c r="D346" s="11" t="s">
        <v>25</v>
      </c>
      <c r="E346" s="12" t="s">
        <v>15</v>
      </c>
      <c r="F346" s="5" t="str">
        <f>VLOOKUP(D346,'ANSWER KEY'!A:B,2,FALSE)</f>
        <v>45-64</v>
      </c>
    </row>
    <row r="347" spans="1:6">
      <c r="A347" s="11" t="s">
        <v>124</v>
      </c>
      <c r="B347" s="4">
        <v>68</v>
      </c>
      <c r="C347" s="11" t="s">
        <v>163</v>
      </c>
      <c r="D347" s="11" t="s">
        <v>55</v>
      </c>
      <c r="E347" s="13">
        <v>2004</v>
      </c>
      <c r="F347" s="5">
        <f>VLOOKUP(D347,'ANSWER KEY'!A:B,2,FALSE)</f>
        <v>2006</v>
      </c>
    </row>
    <row r="348" spans="1:6">
      <c r="A348" s="11" t="s">
        <v>128</v>
      </c>
      <c r="B348" s="4">
        <v>60</v>
      </c>
      <c r="C348" s="11" t="s">
        <v>127</v>
      </c>
      <c r="D348" s="11" t="s">
        <v>75</v>
      </c>
      <c r="E348" s="12" t="s">
        <v>78</v>
      </c>
      <c r="F348" s="5" t="str">
        <f>VLOOKUP(D348,'ANSWER KEY'!A:B,2,FALSE)</f>
        <v>October</v>
      </c>
    </row>
    <row r="349" spans="1:6">
      <c r="A349" s="11" t="s">
        <v>128</v>
      </c>
      <c r="B349" s="4">
        <v>107</v>
      </c>
      <c r="C349" s="11" t="s">
        <v>163</v>
      </c>
      <c r="D349" s="11" t="s">
        <v>11</v>
      </c>
      <c r="E349" s="12" t="s">
        <v>15</v>
      </c>
      <c r="F349" s="5" t="str">
        <f>VLOOKUP(D349,'ANSWER KEY'!A:B,2,FALSE)</f>
        <v>20-24</v>
      </c>
    </row>
    <row r="350" spans="1:6">
      <c r="A350" s="11" t="s">
        <v>128</v>
      </c>
      <c r="B350" s="4">
        <v>100</v>
      </c>
      <c r="C350" s="11" t="s">
        <v>151</v>
      </c>
      <c r="D350" s="11" t="s">
        <v>118</v>
      </c>
      <c r="E350" s="13">
        <v>2004</v>
      </c>
      <c r="F350" s="5">
        <f>VLOOKUP(D350,'ANSWER KEY'!A:B,2,FALSE)</f>
        <v>2004</v>
      </c>
    </row>
    <row r="351" spans="1:6">
      <c r="A351" s="11" t="s">
        <v>124</v>
      </c>
      <c r="B351" s="4">
        <v>25</v>
      </c>
      <c r="C351" s="11" t="s">
        <v>148</v>
      </c>
      <c r="D351" s="11" t="s">
        <v>30</v>
      </c>
      <c r="E351" s="13">
        <v>2006</v>
      </c>
      <c r="F351" s="5">
        <f>VLOOKUP(D351,'ANSWER KEY'!A:B,2,FALSE)</f>
        <v>2006</v>
      </c>
    </row>
    <row r="352" spans="1:6">
      <c r="A352" s="11" t="s">
        <v>128</v>
      </c>
      <c r="B352" s="4">
        <v>71</v>
      </c>
      <c r="C352" s="11" t="s">
        <v>143</v>
      </c>
      <c r="D352" s="11" t="s">
        <v>38</v>
      </c>
      <c r="E352" s="12" t="s">
        <v>15</v>
      </c>
      <c r="F352" s="5">
        <f>VLOOKUP(D352,'ANSWER KEY'!A:B,2,FALSE)</f>
        <v>75</v>
      </c>
    </row>
    <row r="353" spans="1:6">
      <c r="A353" s="11" t="s">
        <v>155</v>
      </c>
      <c r="B353" s="4">
        <v>30</v>
      </c>
      <c r="C353" s="11" t="s">
        <v>141</v>
      </c>
      <c r="D353" s="11" t="s">
        <v>17</v>
      </c>
      <c r="E353" s="12" t="s">
        <v>18</v>
      </c>
      <c r="F353" s="5" t="str">
        <f>VLOOKUP(D353,'ANSWER KEY'!A:B,2,FALSE)</f>
        <v>May</v>
      </c>
    </row>
    <row r="354" spans="1:6">
      <c r="A354" s="11" t="s">
        <v>135</v>
      </c>
      <c r="B354" s="4">
        <v>54</v>
      </c>
      <c r="C354" s="11" t="s">
        <v>156</v>
      </c>
      <c r="D354" s="11" t="s">
        <v>121</v>
      </c>
      <c r="E354" s="12" t="s">
        <v>21</v>
      </c>
      <c r="F354" s="5" t="str">
        <f>VLOOKUP(D354,'ANSWER KEY'!A:B,2,FALSE)</f>
        <v>Grand Theft</v>
      </c>
    </row>
    <row r="355" spans="1:6">
      <c r="A355" s="11" t="s">
        <v>124</v>
      </c>
      <c r="B355" s="4">
        <v>37</v>
      </c>
      <c r="C355" s="11" t="s">
        <v>150</v>
      </c>
      <c r="D355" s="11" t="s">
        <v>17</v>
      </c>
      <c r="E355" s="12" t="s">
        <v>78</v>
      </c>
      <c r="F355" s="5" t="str">
        <f>VLOOKUP(D355,'ANSWER KEY'!A:B,2,FALSE)</f>
        <v>May</v>
      </c>
    </row>
    <row r="356" spans="1:6">
      <c r="A356" s="11" t="s">
        <v>124</v>
      </c>
      <c r="B356" s="4">
        <v>28</v>
      </c>
      <c r="C356" s="11" t="s">
        <v>148</v>
      </c>
      <c r="D356" s="11" t="s">
        <v>34</v>
      </c>
      <c r="E356" s="13">
        <v>2008</v>
      </c>
      <c r="F356" s="5">
        <f>VLOOKUP(D356,'ANSWER KEY'!A:B,2,FALSE)</f>
        <v>2008</v>
      </c>
    </row>
    <row r="357" spans="1:6">
      <c r="A357" s="11" t="s">
        <v>142</v>
      </c>
      <c r="B357" s="4">
        <v>109</v>
      </c>
      <c r="C357" s="11" t="s">
        <v>129</v>
      </c>
      <c r="D357" s="11" t="s">
        <v>30</v>
      </c>
      <c r="E357" s="13">
        <v>2006</v>
      </c>
      <c r="F357" s="5">
        <f>VLOOKUP(D357,'ANSWER KEY'!A:B,2,FALSE)</f>
        <v>2006</v>
      </c>
    </row>
    <row r="358" spans="1:6">
      <c r="A358" s="11" t="s">
        <v>130</v>
      </c>
      <c r="B358" s="4">
        <v>31</v>
      </c>
      <c r="C358" s="11" t="s">
        <v>152</v>
      </c>
      <c r="D358" s="11" t="s">
        <v>118</v>
      </c>
      <c r="E358" s="13">
        <v>2014</v>
      </c>
      <c r="F358" s="5">
        <f>VLOOKUP(D358,'ANSWER KEY'!A:B,2,FALSE)</f>
        <v>2004</v>
      </c>
    </row>
    <row r="359" spans="1:6">
      <c r="A359" s="11" t="s">
        <v>124</v>
      </c>
      <c r="B359" s="4">
        <v>78</v>
      </c>
      <c r="C359" s="11" t="s">
        <v>154</v>
      </c>
      <c r="D359" s="11" t="s">
        <v>20</v>
      </c>
      <c r="E359" s="12" t="s">
        <v>21</v>
      </c>
      <c r="F359" s="5" t="str">
        <f>VLOOKUP(D359,'ANSWER KEY'!A:B,2,FALSE)</f>
        <v>Grand Theft</v>
      </c>
    </row>
    <row r="360" spans="1:6">
      <c r="A360" s="11" t="s">
        <v>124</v>
      </c>
      <c r="B360" s="4">
        <v>56</v>
      </c>
      <c r="C360" s="11" t="s">
        <v>131</v>
      </c>
      <c r="D360" s="11" t="s">
        <v>117</v>
      </c>
      <c r="E360" s="12" t="s">
        <v>41</v>
      </c>
      <c r="F360" s="5" t="str">
        <f>VLOOKUP(D360,'ANSWER KEY'!A:B,2,FALSE)</f>
        <v>Petty Theft</v>
      </c>
    </row>
    <row r="361" spans="1:6">
      <c r="A361" s="11" t="s">
        <v>124</v>
      </c>
      <c r="B361" s="4">
        <v>10</v>
      </c>
      <c r="C361" s="11" t="s">
        <v>153</v>
      </c>
      <c r="D361" s="11" t="s">
        <v>118</v>
      </c>
      <c r="E361" s="13">
        <v>2004</v>
      </c>
      <c r="F361" s="5">
        <f>VLOOKUP(D361,'ANSWER KEY'!A:B,2,FALSE)</f>
        <v>2004</v>
      </c>
    </row>
    <row r="362" spans="1:6">
      <c r="A362" s="11" t="s">
        <v>128</v>
      </c>
      <c r="B362" s="4">
        <v>98</v>
      </c>
      <c r="C362" s="11" t="s">
        <v>164</v>
      </c>
      <c r="D362" s="11" t="s">
        <v>60</v>
      </c>
      <c r="E362" s="12" t="s">
        <v>89</v>
      </c>
      <c r="F362" s="5" t="str">
        <f>VLOOKUP(D362,'ANSWER KEY'!A:B,2,FALSE)</f>
        <v>October</v>
      </c>
    </row>
    <row r="363" spans="1:6">
      <c r="A363" s="11" t="s">
        <v>128</v>
      </c>
      <c r="B363" s="4">
        <v>73</v>
      </c>
      <c r="C363" s="11" t="s">
        <v>151</v>
      </c>
      <c r="D363" s="11" t="s">
        <v>31</v>
      </c>
      <c r="E363" s="12" t="s">
        <v>79</v>
      </c>
      <c r="F363" s="5" t="str">
        <f>VLOOKUP(D363,'ANSWER KEY'!A:B,2,FALSE)</f>
        <v>45-64</v>
      </c>
    </row>
    <row r="364" spans="1:6">
      <c r="A364" s="11" t="s">
        <v>165</v>
      </c>
      <c r="B364" s="4">
        <v>32</v>
      </c>
      <c r="C364" s="11" t="s">
        <v>141</v>
      </c>
      <c r="D364" s="11" t="s">
        <v>111</v>
      </c>
      <c r="E364" s="12" t="s">
        <v>62</v>
      </c>
      <c r="F364" s="5" t="str">
        <f>VLOOKUP(D364,'ANSWER KEY'!A:B,2,FALSE)</f>
        <v>July</v>
      </c>
    </row>
    <row r="365" spans="1:6">
      <c r="A365" s="11" t="s">
        <v>135</v>
      </c>
      <c r="B365" s="4">
        <v>30</v>
      </c>
      <c r="C365" s="11" t="s">
        <v>148</v>
      </c>
      <c r="D365" s="11" t="s">
        <v>8</v>
      </c>
      <c r="E365" s="13">
        <v>75</v>
      </c>
      <c r="F365" s="5" t="str">
        <f>VLOOKUP(D365,'ANSWER KEY'!A:B,2,FALSE)</f>
        <v>75+</v>
      </c>
    </row>
    <row r="366" spans="1:6">
      <c r="A366" s="11" t="s">
        <v>124</v>
      </c>
      <c r="B366" s="4">
        <v>62</v>
      </c>
      <c r="C366" s="11" t="s">
        <v>144</v>
      </c>
      <c r="D366" s="11" t="s">
        <v>43</v>
      </c>
      <c r="E366" s="12" t="s">
        <v>73</v>
      </c>
      <c r="F366" s="5" t="str">
        <f>VLOOKUP(D366,'ANSWER KEY'!A:B,2,FALSE)</f>
        <v>August</v>
      </c>
    </row>
    <row r="367" spans="1:6">
      <c r="A367" s="11" t="s">
        <v>147</v>
      </c>
      <c r="B367" s="4">
        <v>39</v>
      </c>
      <c r="C367" s="11" t="s">
        <v>132</v>
      </c>
      <c r="D367" s="11" t="s">
        <v>57</v>
      </c>
      <c r="E367" s="12" t="s">
        <v>15</v>
      </c>
      <c r="F367" s="5" t="str">
        <f>VLOOKUP(D367,'ANSWER KEY'!A:B,2,FALSE)</f>
        <v>45-64</v>
      </c>
    </row>
    <row r="368" spans="1:6">
      <c r="A368" s="11" t="s">
        <v>142</v>
      </c>
      <c r="B368" s="4">
        <v>6</v>
      </c>
      <c r="C368" s="11" t="s">
        <v>160</v>
      </c>
      <c r="D368" s="11" t="s">
        <v>100</v>
      </c>
      <c r="E368" s="12" t="s">
        <v>83</v>
      </c>
      <c r="F368" s="5" t="str">
        <f>VLOOKUP(D368,'ANSWER KEY'!A:B,2,FALSE)</f>
        <v>25-44</v>
      </c>
    </row>
    <row r="369" spans="1:6">
      <c r="A369" s="11" t="s">
        <v>124</v>
      </c>
      <c r="B369" s="4">
        <v>62</v>
      </c>
      <c r="C369" s="11" t="s">
        <v>144</v>
      </c>
      <c r="D369" s="11" t="s">
        <v>114</v>
      </c>
      <c r="E369" s="12" t="s">
        <v>18</v>
      </c>
      <c r="F369" s="5" t="str">
        <f>VLOOKUP(D369,'ANSWER KEY'!A:B,2,FALSE)</f>
        <v>July</v>
      </c>
    </row>
    <row r="370" spans="1:6">
      <c r="A370" s="11" t="s">
        <v>124</v>
      </c>
      <c r="B370" s="4">
        <v>51</v>
      </c>
      <c r="C370" s="11" t="s">
        <v>146</v>
      </c>
      <c r="D370" s="11" t="s">
        <v>117</v>
      </c>
      <c r="E370" s="12" t="s">
        <v>49</v>
      </c>
      <c r="F370" s="5" t="str">
        <f>VLOOKUP(D370,'ANSWER KEY'!A:B,2,FALSE)</f>
        <v>Petty Theft</v>
      </c>
    </row>
    <row r="371" spans="1:6">
      <c r="A371" s="11" t="s">
        <v>124</v>
      </c>
      <c r="B371" s="4">
        <v>27</v>
      </c>
      <c r="C371" s="11" t="s">
        <v>162</v>
      </c>
      <c r="D371" s="11" t="s">
        <v>14</v>
      </c>
      <c r="E371" s="12" t="s">
        <v>15</v>
      </c>
      <c r="F371" s="5" t="str">
        <f>VLOOKUP(D371,'ANSWER KEY'!A:B,2,FALSE)</f>
        <v>45-64</v>
      </c>
    </row>
    <row r="372" spans="1:6">
      <c r="A372" s="11" t="s">
        <v>124</v>
      </c>
      <c r="B372" s="4">
        <v>85</v>
      </c>
      <c r="C372" s="11" t="s">
        <v>144</v>
      </c>
      <c r="D372" s="11" t="s">
        <v>40</v>
      </c>
      <c r="E372" s="12" t="s">
        <v>41</v>
      </c>
      <c r="F372" s="5" t="str">
        <f>VLOOKUP(D372,'ANSWER KEY'!A:B,2,FALSE)</f>
        <v>Burglary</v>
      </c>
    </row>
    <row r="373" spans="1:6">
      <c r="A373" s="11" t="s">
        <v>124</v>
      </c>
      <c r="B373" s="4">
        <v>43</v>
      </c>
      <c r="C373" s="11" t="s">
        <v>131</v>
      </c>
      <c r="D373" s="11" t="s">
        <v>111</v>
      </c>
      <c r="E373" s="12" t="s">
        <v>44</v>
      </c>
      <c r="F373" s="5" t="str">
        <f>VLOOKUP(D373,'ANSWER KEY'!A:B,2,FALSE)</f>
        <v>July</v>
      </c>
    </row>
    <row r="374" spans="1:6">
      <c r="A374" s="11" t="s">
        <v>130</v>
      </c>
      <c r="B374" s="4">
        <v>67</v>
      </c>
      <c r="C374" s="11" t="s">
        <v>129</v>
      </c>
      <c r="D374" s="11" t="s">
        <v>23</v>
      </c>
      <c r="E374" s="13">
        <v>2012</v>
      </c>
      <c r="F374" s="5" t="e">
        <f>VLOOKUP(D374,'ANSWER KEY'!A:B,2,FALSE)</f>
        <v>#N/A</v>
      </c>
    </row>
    <row r="375" spans="1:6">
      <c r="A375" s="11" t="s">
        <v>128</v>
      </c>
      <c r="B375" s="4">
        <v>85</v>
      </c>
      <c r="C375" s="11" t="s">
        <v>152</v>
      </c>
      <c r="D375" s="11" t="s">
        <v>23</v>
      </c>
      <c r="E375" s="13">
        <v>2002</v>
      </c>
      <c r="F375" s="5" t="e">
        <f>VLOOKUP(D375,'ANSWER KEY'!A:B,2,FALSE)</f>
        <v>#N/A</v>
      </c>
    </row>
    <row r="376" spans="1:6">
      <c r="A376" s="11" t="s">
        <v>128</v>
      </c>
      <c r="B376" s="4">
        <v>108</v>
      </c>
      <c r="C376" s="11" t="s">
        <v>127</v>
      </c>
      <c r="D376" s="11" t="s">
        <v>20</v>
      </c>
      <c r="E376" s="12" t="s">
        <v>36</v>
      </c>
      <c r="F376" s="5" t="str">
        <f>VLOOKUP(D376,'ANSWER KEY'!A:B,2,FALSE)</f>
        <v>Grand Theft</v>
      </c>
    </row>
    <row r="377" spans="1:6">
      <c r="A377" s="11" t="s">
        <v>128</v>
      </c>
      <c r="B377" s="4">
        <v>97</v>
      </c>
      <c r="C377" s="11" t="s">
        <v>125</v>
      </c>
      <c r="D377" s="11" t="s">
        <v>43</v>
      </c>
      <c r="E377" s="12" t="s">
        <v>63</v>
      </c>
      <c r="F377" s="5" t="str">
        <f>VLOOKUP(D377,'ANSWER KEY'!A:B,2,FALSE)</f>
        <v>August</v>
      </c>
    </row>
    <row r="378" spans="1:6">
      <c r="A378" s="11" t="s">
        <v>135</v>
      </c>
      <c r="B378" s="4">
        <v>18</v>
      </c>
      <c r="C378" s="11" t="s">
        <v>156</v>
      </c>
      <c r="D378" s="11" t="s">
        <v>117</v>
      </c>
      <c r="E378" s="12" t="s">
        <v>49</v>
      </c>
      <c r="F378" s="5" t="str">
        <f>VLOOKUP(D378,'ANSWER KEY'!A:B,2,FALSE)</f>
        <v>Petty Theft</v>
      </c>
    </row>
    <row r="379" spans="1:6">
      <c r="A379" s="11" t="s">
        <v>128</v>
      </c>
      <c r="B379" s="4">
        <v>66</v>
      </c>
      <c r="C379" s="11" t="s">
        <v>133</v>
      </c>
      <c r="D379" s="11" t="s">
        <v>43</v>
      </c>
      <c r="E379" s="12" t="s">
        <v>112</v>
      </c>
      <c r="F379" s="5" t="str">
        <f>VLOOKUP(D379,'ANSWER KEY'!A:B,2,FALSE)</f>
        <v>August</v>
      </c>
    </row>
    <row r="380" spans="1:6">
      <c r="A380" s="11" t="s">
        <v>135</v>
      </c>
      <c r="B380" s="4">
        <v>46</v>
      </c>
      <c r="C380" s="11" t="s">
        <v>146</v>
      </c>
      <c r="D380" s="11" t="s">
        <v>27</v>
      </c>
      <c r="E380" s="12" t="s">
        <v>49</v>
      </c>
      <c r="F380" s="5" t="str">
        <f>VLOOKUP(D380,'ANSWER KEY'!A:B,2,FALSE)</f>
        <v>Petty Theft</v>
      </c>
    </row>
    <row r="381" spans="1:6">
      <c r="A381" s="11" t="s">
        <v>128</v>
      </c>
      <c r="B381" s="4">
        <v>51</v>
      </c>
      <c r="C381" s="11" t="s">
        <v>145</v>
      </c>
      <c r="D381" s="11" t="s">
        <v>14</v>
      </c>
      <c r="E381" s="12" t="s">
        <v>15</v>
      </c>
      <c r="F381" s="5" t="str">
        <f>VLOOKUP(D381,'ANSWER KEY'!A:B,2,FALSE)</f>
        <v>45-64</v>
      </c>
    </row>
    <row r="382" spans="1:6">
      <c r="A382" s="11" t="s">
        <v>128</v>
      </c>
      <c r="B382" s="4">
        <v>39</v>
      </c>
      <c r="C382" s="11" t="s">
        <v>138</v>
      </c>
      <c r="D382" s="11" t="s">
        <v>104</v>
      </c>
      <c r="E382" s="13">
        <v>2000</v>
      </c>
      <c r="F382" s="5">
        <f>VLOOKUP(D382,'ANSWER KEY'!A:B,2,FALSE)</f>
        <v>2000</v>
      </c>
    </row>
    <row r="383" spans="1:6">
      <c r="A383" s="11" t="s">
        <v>155</v>
      </c>
      <c r="B383" s="4">
        <v>14</v>
      </c>
      <c r="C383" s="11" t="s">
        <v>139</v>
      </c>
      <c r="D383" s="11" t="s">
        <v>25</v>
      </c>
      <c r="E383" s="12" t="s">
        <v>15</v>
      </c>
      <c r="F383" s="5" t="str">
        <f>VLOOKUP(D383,'ANSWER KEY'!A:B,2,FALSE)</f>
        <v>45-64</v>
      </c>
    </row>
    <row r="384" spans="1:6">
      <c r="A384" s="11" t="s">
        <v>124</v>
      </c>
      <c r="B384" s="4">
        <v>38</v>
      </c>
      <c r="C384" s="11" t="s">
        <v>129</v>
      </c>
      <c r="D384" s="11" t="s">
        <v>34</v>
      </c>
      <c r="E384" s="13">
        <v>2008</v>
      </c>
      <c r="F384" s="5">
        <f>VLOOKUP(D384,'ANSWER KEY'!A:B,2,FALSE)</f>
        <v>2008</v>
      </c>
    </row>
    <row r="385" spans="1:6">
      <c r="A385" s="11" t="s">
        <v>135</v>
      </c>
      <c r="B385" s="4">
        <v>27</v>
      </c>
      <c r="C385" s="11" t="s">
        <v>139</v>
      </c>
      <c r="D385" s="11" t="s">
        <v>31</v>
      </c>
      <c r="E385" s="12" t="s">
        <v>15</v>
      </c>
      <c r="F385" s="5" t="str">
        <f>VLOOKUP(D385,'ANSWER KEY'!A:B,2,FALSE)</f>
        <v>45-64</v>
      </c>
    </row>
    <row r="386" spans="1:6">
      <c r="A386" s="11" t="s">
        <v>130</v>
      </c>
      <c r="B386" s="4">
        <v>61</v>
      </c>
      <c r="C386" s="11" t="s">
        <v>150</v>
      </c>
      <c r="D386" s="11" t="s">
        <v>40</v>
      </c>
      <c r="E386" s="12" t="s">
        <v>41</v>
      </c>
      <c r="F386" s="5" t="str">
        <f>VLOOKUP(D386,'ANSWER KEY'!A:B,2,FALSE)</f>
        <v>Burglary</v>
      </c>
    </row>
    <row r="387" spans="1:6">
      <c r="A387" s="11" t="s">
        <v>134</v>
      </c>
      <c r="B387" s="4">
        <v>15</v>
      </c>
      <c r="C387" s="11" t="s">
        <v>162</v>
      </c>
      <c r="D387" s="11" t="s">
        <v>118</v>
      </c>
      <c r="E387" s="13">
        <v>2014</v>
      </c>
      <c r="F387" s="5">
        <f>VLOOKUP(D387,'ANSWER KEY'!A:B,2,FALSE)</f>
        <v>2004</v>
      </c>
    </row>
    <row r="388" spans="1:6">
      <c r="A388" s="11" t="s">
        <v>128</v>
      </c>
      <c r="B388" s="4">
        <v>91</v>
      </c>
      <c r="C388" s="11" t="s">
        <v>138</v>
      </c>
      <c r="D388" s="11" t="s">
        <v>23</v>
      </c>
      <c r="E388" s="13">
        <v>2002</v>
      </c>
      <c r="F388" s="5" t="e">
        <f>VLOOKUP(D388,'ANSWER KEY'!A:B,2,FALSE)</f>
        <v>#N/A</v>
      </c>
    </row>
    <row r="389" spans="1:6">
      <c r="A389" s="11" t="s">
        <v>135</v>
      </c>
      <c r="B389" s="4">
        <v>20</v>
      </c>
      <c r="C389" s="11" t="s">
        <v>138</v>
      </c>
      <c r="D389" s="11" t="s">
        <v>149</v>
      </c>
      <c r="E389" s="13">
        <v>2002</v>
      </c>
      <c r="F389" s="5">
        <f>VLOOKUP(D389,'ANSWER KEY'!A:B,2,FALSE)</f>
        <v>2002</v>
      </c>
    </row>
    <row r="390" spans="1:6">
      <c r="A390" s="11" t="s">
        <v>124</v>
      </c>
      <c r="B390" s="4">
        <v>21</v>
      </c>
      <c r="C390" s="11" t="s">
        <v>162</v>
      </c>
      <c r="D390" s="11" t="s">
        <v>34</v>
      </c>
      <c r="E390" s="13">
        <v>2008</v>
      </c>
      <c r="F390" s="5">
        <f>VLOOKUP(D390,'ANSWER KEY'!A:B,2,FALSE)</f>
        <v>2008</v>
      </c>
    </row>
    <row r="391" spans="1:6">
      <c r="A391" s="11" t="s">
        <v>135</v>
      </c>
      <c r="B391" s="4">
        <v>18</v>
      </c>
      <c r="C391" s="11" t="s">
        <v>151</v>
      </c>
      <c r="D391" s="11" t="s">
        <v>14</v>
      </c>
      <c r="E391" s="12" t="s">
        <v>15</v>
      </c>
      <c r="F391" s="5" t="str">
        <f>VLOOKUP(D391,'ANSWER KEY'!A:B,2,FALSE)</f>
        <v>45-64</v>
      </c>
    </row>
    <row r="392" spans="1:6">
      <c r="A392" s="11" t="s">
        <v>124</v>
      </c>
      <c r="B392" s="4">
        <v>32</v>
      </c>
      <c r="C392" s="11" t="s">
        <v>143</v>
      </c>
      <c r="D392" s="11" t="s">
        <v>149</v>
      </c>
      <c r="E392" s="13">
        <v>2006</v>
      </c>
      <c r="F392" s="5">
        <f>VLOOKUP(D392,'ANSWER KEY'!A:B,2,FALSE)</f>
        <v>2002</v>
      </c>
    </row>
    <row r="393" spans="1:6">
      <c r="A393" s="11" t="s">
        <v>124</v>
      </c>
      <c r="B393" s="4">
        <v>47</v>
      </c>
      <c r="C393" s="11" t="s">
        <v>146</v>
      </c>
      <c r="D393" s="11" t="s">
        <v>17</v>
      </c>
      <c r="E393" s="12" t="s">
        <v>78</v>
      </c>
      <c r="F393" s="5" t="str">
        <f>VLOOKUP(D393,'ANSWER KEY'!A:B,2,FALSE)</f>
        <v>May</v>
      </c>
    </row>
    <row r="394" spans="1:6">
      <c r="A394" s="11" t="s">
        <v>135</v>
      </c>
      <c r="B394" s="4">
        <v>30</v>
      </c>
      <c r="C394" s="11" t="s">
        <v>143</v>
      </c>
      <c r="D394" s="11" t="s">
        <v>77</v>
      </c>
      <c r="E394" s="13">
        <v>2008</v>
      </c>
      <c r="F394" s="5">
        <f>VLOOKUP(D394,'ANSWER KEY'!A:B,2,FALSE)</f>
        <v>2002</v>
      </c>
    </row>
    <row r="395" spans="1:6">
      <c r="A395" s="11" t="s">
        <v>135</v>
      </c>
      <c r="B395" s="4">
        <v>18</v>
      </c>
      <c r="C395" s="11" t="s">
        <v>152</v>
      </c>
      <c r="D395" s="11" t="s">
        <v>54</v>
      </c>
      <c r="E395" s="13">
        <v>75</v>
      </c>
      <c r="F395" s="5" t="str">
        <f>VLOOKUP(D395,'ANSWER KEY'!A:B,2,FALSE)</f>
        <v>75+</v>
      </c>
    </row>
    <row r="396" spans="1:6">
      <c r="A396" s="11" t="s">
        <v>142</v>
      </c>
      <c r="B396" s="4">
        <v>8</v>
      </c>
      <c r="C396" s="11" t="s">
        <v>132</v>
      </c>
      <c r="D396" s="11" t="s">
        <v>14</v>
      </c>
      <c r="E396" s="12" t="s">
        <v>15</v>
      </c>
      <c r="F396" s="5" t="str">
        <f>VLOOKUP(D396,'ANSWER KEY'!A:B,2,FALSE)</f>
        <v>45-64</v>
      </c>
    </row>
    <row r="397" spans="1:6">
      <c r="A397" s="11" t="s">
        <v>128</v>
      </c>
      <c r="B397" s="4">
        <v>109</v>
      </c>
      <c r="C397" s="11" t="s">
        <v>143</v>
      </c>
      <c r="D397" s="11" t="s">
        <v>118</v>
      </c>
      <c r="E397" s="13">
        <v>2004</v>
      </c>
      <c r="F397" s="5">
        <f>VLOOKUP(D397,'ANSWER KEY'!A:B,2,FALSE)</f>
        <v>2004</v>
      </c>
    </row>
    <row r="398" spans="1:6">
      <c r="A398" s="11" t="s">
        <v>128</v>
      </c>
      <c r="B398" s="4">
        <v>111</v>
      </c>
      <c r="C398" s="11" t="s">
        <v>127</v>
      </c>
      <c r="D398" s="11" t="s">
        <v>43</v>
      </c>
      <c r="E398" s="12" t="s">
        <v>78</v>
      </c>
      <c r="F398" s="5" t="str">
        <f>VLOOKUP(D398,'ANSWER KEY'!A:B,2,FALSE)</f>
        <v>August</v>
      </c>
    </row>
    <row r="399" spans="1:6">
      <c r="A399" s="11" t="s">
        <v>128</v>
      </c>
      <c r="B399" s="4">
        <v>94</v>
      </c>
      <c r="C399" s="11" t="s">
        <v>125</v>
      </c>
      <c r="D399" s="11" t="s">
        <v>75</v>
      </c>
      <c r="E399" s="12" t="s">
        <v>44</v>
      </c>
      <c r="F399" s="5" t="str">
        <f>VLOOKUP(D399,'ANSWER KEY'!A:B,2,FALSE)</f>
        <v>October</v>
      </c>
    </row>
    <row r="400" spans="1:6">
      <c r="A400" s="11" t="s">
        <v>128</v>
      </c>
      <c r="B400" s="4">
        <v>57</v>
      </c>
      <c r="C400" s="11" t="s">
        <v>146</v>
      </c>
      <c r="D400" s="11" t="s">
        <v>66</v>
      </c>
      <c r="E400" s="12" t="s">
        <v>89</v>
      </c>
      <c r="F400" s="5" t="str">
        <f>VLOOKUP(D400,'ANSWER KEY'!A:B,2,FALSE)</f>
        <v>April</v>
      </c>
    </row>
    <row r="401" spans="1:6">
      <c r="A401" s="11" t="s">
        <v>124</v>
      </c>
      <c r="B401" s="4">
        <v>55</v>
      </c>
      <c r="C401" s="11" t="s">
        <v>148</v>
      </c>
      <c r="D401" s="11" t="s">
        <v>100</v>
      </c>
      <c r="E401" s="12" t="s">
        <v>83</v>
      </c>
      <c r="F401" s="5" t="str">
        <f>VLOOKUP(D401,'ANSWER KEY'!A:B,2,FALSE)</f>
        <v>25-44</v>
      </c>
    </row>
    <row r="402" spans="1:6">
      <c r="A402" s="11" t="s">
        <v>124</v>
      </c>
      <c r="B402" s="4">
        <v>35</v>
      </c>
      <c r="C402" s="11" t="s">
        <v>139</v>
      </c>
      <c r="D402" s="11" t="s">
        <v>30</v>
      </c>
      <c r="E402" s="13">
        <v>2006</v>
      </c>
      <c r="F402" s="5">
        <f>VLOOKUP(D402,'ANSWER KEY'!A:B,2,FALSE)</f>
        <v>2006</v>
      </c>
    </row>
    <row r="403" spans="1:6">
      <c r="A403" s="11" t="s">
        <v>135</v>
      </c>
      <c r="B403" s="4">
        <v>43</v>
      </c>
      <c r="C403" s="11" t="s">
        <v>144</v>
      </c>
      <c r="D403" s="11" t="s">
        <v>117</v>
      </c>
      <c r="E403" s="12" t="s">
        <v>49</v>
      </c>
      <c r="F403" s="5" t="str">
        <f>VLOOKUP(D403,'ANSWER KEY'!A:B,2,FALSE)</f>
        <v>Petty Theft</v>
      </c>
    </row>
    <row r="404" spans="1:6">
      <c r="A404" s="11" t="s">
        <v>128</v>
      </c>
      <c r="B404" s="4">
        <v>107</v>
      </c>
      <c r="C404" s="11" t="s">
        <v>148</v>
      </c>
      <c r="D404" s="11" t="s">
        <v>11</v>
      </c>
      <c r="E404" s="13">
        <v>75</v>
      </c>
      <c r="F404" s="5" t="str">
        <f>VLOOKUP(D404,'ANSWER KEY'!A:B,2,FALSE)</f>
        <v>20-24</v>
      </c>
    </row>
    <row r="405" spans="1:6">
      <c r="A405" s="11" t="s">
        <v>124</v>
      </c>
      <c r="B405" s="4">
        <v>15</v>
      </c>
      <c r="C405" s="11" t="s">
        <v>127</v>
      </c>
      <c r="D405" s="11" t="s">
        <v>32</v>
      </c>
      <c r="E405" s="12" t="s">
        <v>18</v>
      </c>
      <c r="F405" s="5" t="str">
        <f>VLOOKUP(D405,'ANSWER KEY'!A:B,2,FALSE)</f>
        <v>March</v>
      </c>
    </row>
    <row r="406" spans="1:6">
      <c r="A406" s="11" t="s">
        <v>135</v>
      </c>
      <c r="B406" s="4">
        <v>27</v>
      </c>
      <c r="C406" s="11" t="s">
        <v>163</v>
      </c>
      <c r="D406" s="11" t="s">
        <v>34</v>
      </c>
      <c r="E406" s="13">
        <v>2008</v>
      </c>
      <c r="F406" s="5">
        <f>VLOOKUP(D406,'ANSWER KEY'!A:B,2,FALSE)</f>
        <v>2008</v>
      </c>
    </row>
    <row r="407" spans="1:6">
      <c r="A407" s="11" t="s">
        <v>142</v>
      </c>
      <c r="B407" s="4">
        <v>49</v>
      </c>
      <c r="C407" s="11" t="s">
        <v>148</v>
      </c>
      <c r="D407" s="11" t="s">
        <v>118</v>
      </c>
      <c r="E407" s="13">
        <v>2004</v>
      </c>
      <c r="F407" s="5">
        <f>VLOOKUP(D407,'ANSWER KEY'!A:B,2,FALSE)</f>
        <v>2004</v>
      </c>
    </row>
    <row r="408" spans="1:6">
      <c r="A408" s="11" t="s">
        <v>128</v>
      </c>
      <c r="B408" s="4">
        <v>111</v>
      </c>
      <c r="C408" s="11" t="s">
        <v>164</v>
      </c>
      <c r="D408" s="11" t="s">
        <v>43</v>
      </c>
      <c r="E408" s="12" t="s">
        <v>73</v>
      </c>
      <c r="F408" s="5" t="str">
        <f>VLOOKUP(D408,'ANSWER KEY'!A:B,2,FALSE)</f>
        <v>August</v>
      </c>
    </row>
    <row r="409" spans="1:6">
      <c r="A409" s="11" t="s">
        <v>147</v>
      </c>
      <c r="B409" s="4">
        <v>28</v>
      </c>
      <c r="C409" s="11" t="s">
        <v>151</v>
      </c>
      <c r="D409" s="11" t="s">
        <v>8</v>
      </c>
      <c r="E409" s="12" t="s">
        <v>79</v>
      </c>
      <c r="F409" s="5" t="str">
        <f>VLOOKUP(D409,'ANSWER KEY'!A:B,2,FALSE)</f>
        <v>75+</v>
      </c>
    </row>
    <row r="410" spans="1:6">
      <c r="A410" s="11" t="s">
        <v>135</v>
      </c>
      <c r="B410" s="4">
        <v>23</v>
      </c>
      <c r="C410" s="11" t="s">
        <v>161</v>
      </c>
      <c r="D410" s="11" t="s">
        <v>40</v>
      </c>
      <c r="E410" s="12" t="s">
        <v>41</v>
      </c>
      <c r="F410" s="5" t="str">
        <f>VLOOKUP(D410,'ANSWER KEY'!A:B,2,FALSE)</f>
        <v>Burglary</v>
      </c>
    </row>
    <row r="411" spans="1:6">
      <c r="A411" s="11" t="s">
        <v>124</v>
      </c>
      <c r="B411" s="4">
        <v>47</v>
      </c>
      <c r="C411" s="11" t="s">
        <v>158</v>
      </c>
      <c r="D411" s="11" t="s">
        <v>31</v>
      </c>
      <c r="E411" s="12" t="s">
        <v>15</v>
      </c>
      <c r="F411" s="5" t="str">
        <f>VLOOKUP(D411,'ANSWER KEY'!A:B,2,FALSE)</f>
        <v>45-64</v>
      </c>
    </row>
    <row r="412" spans="1:6">
      <c r="A412" s="11" t="s">
        <v>142</v>
      </c>
      <c r="B412" s="4">
        <v>36</v>
      </c>
      <c r="C412" s="11" t="s">
        <v>161</v>
      </c>
      <c r="D412" s="11" t="s">
        <v>121</v>
      </c>
      <c r="E412" s="12" t="s">
        <v>92</v>
      </c>
      <c r="F412" s="5" t="str">
        <f>VLOOKUP(D412,'ANSWER KEY'!A:B,2,FALSE)</f>
        <v>Grand Theft</v>
      </c>
    </row>
    <row r="413" spans="1:6">
      <c r="A413" s="11" t="s">
        <v>128</v>
      </c>
      <c r="B413" s="4">
        <v>89</v>
      </c>
      <c r="C413" s="11" t="s">
        <v>145</v>
      </c>
      <c r="D413" s="11" t="s">
        <v>8</v>
      </c>
      <c r="E413" s="13">
        <v>75</v>
      </c>
      <c r="F413" s="5" t="str">
        <f>VLOOKUP(D413,'ANSWER KEY'!A:B,2,FALSE)</f>
        <v>75+</v>
      </c>
    </row>
    <row r="414" spans="1:6">
      <c r="A414" s="11" t="s">
        <v>128</v>
      </c>
      <c r="B414" s="4">
        <v>116</v>
      </c>
      <c r="C414" s="11" t="s">
        <v>136</v>
      </c>
      <c r="D414" s="11" t="s">
        <v>17</v>
      </c>
      <c r="E414" s="12" t="s">
        <v>112</v>
      </c>
      <c r="F414" s="5" t="str">
        <f>VLOOKUP(D414,'ANSWER KEY'!A:B,2,FALSE)</f>
        <v>May</v>
      </c>
    </row>
    <row r="415" spans="1:6">
      <c r="A415" s="11" t="s">
        <v>135</v>
      </c>
      <c r="B415" s="4">
        <v>10</v>
      </c>
      <c r="C415" s="11" t="s">
        <v>132</v>
      </c>
      <c r="D415" s="11" t="s">
        <v>38</v>
      </c>
      <c r="E415" s="13">
        <v>75</v>
      </c>
      <c r="F415" s="5">
        <f>VLOOKUP(D415,'ANSWER KEY'!A:B,2,FALSE)</f>
        <v>75</v>
      </c>
    </row>
    <row r="416" spans="1:6">
      <c r="A416" s="11" t="s">
        <v>135</v>
      </c>
      <c r="B416" s="4">
        <v>24</v>
      </c>
      <c r="C416" s="11" t="s">
        <v>145</v>
      </c>
      <c r="D416" s="11" t="s">
        <v>67</v>
      </c>
      <c r="E416" s="13">
        <v>2006</v>
      </c>
      <c r="F416" s="5">
        <f>VLOOKUP(D416,'ANSWER KEY'!A:B,2,FALSE)</f>
        <v>2008</v>
      </c>
    </row>
    <row r="417" spans="1:6">
      <c r="A417" s="11" t="s">
        <v>142</v>
      </c>
      <c r="B417" s="4">
        <v>5</v>
      </c>
      <c r="C417" s="11" t="s">
        <v>131</v>
      </c>
      <c r="D417" s="11" t="s">
        <v>17</v>
      </c>
      <c r="E417" s="12" t="s">
        <v>18</v>
      </c>
      <c r="F417" s="5" t="str">
        <f>VLOOKUP(D417,'ANSWER KEY'!A:B,2,FALSE)</f>
        <v>May</v>
      </c>
    </row>
    <row r="418" spans="1:6">
      <c r="A418" s="11" t="s">
        <v>124</v>
      </c>
      <c r="B418" s="4">
        <v>18</v>
      </c>
      <c r="C418" s="11" t="s">
        <v>162</v>
      </c>
      <c r="D418" s="11" t="s">
        <v>77</v>
      </c>
      <c r="E418" s="13">
        <v>2002</v>
      </c>
      <c r="F418" s="5">
        <f>VLOOKUP(D418,'ANSWER KEY'!A:B,2,FALSE)</f>
        <v>2002</v>
      </c>
    </row>
    <row r="419" spans="1:6">
      <c r="A419" s="11" t="s">
        <v>124</v>
      </c>
      <c r="B419" s="4">
        <v>51</v>
      </c>
      <c r="C419" s="11" t="s">
        <v>138</v>
      </c>
      <c r="D419" s="11" t="s">
        <v>54</v>
      </c>
      <c r="E419" s="13">
        <v>75</v>
      </c>
      <c r="F419" s="5" t="str">
        <f>VLOOKUP(D419,'ANSWER KEY'!A:B,2,FALSE)</f>
        <v>75+</v>
      </c>
    </row>
    <row r="420" spans="1:6">
      <c r="A420" s="11" t="s">
        <v>128</v>
      </c>
      <c r="B420" s="4">
        <v>110</v>
      </c>
      <c r="C420" s="11" t="s">
        <v>161</v>
      </c>
      <c r="D420" s="11" t="s">
        <v>43</v>
      </c>
      <c r="E420" s="12" t="s">
        <v>78</v>
      </c>
      <c r="F420" s="5" t="str">
        <f>VLOOKUP(D420,'ANSWER KEY'!A:B,2,FALSE)</f>
        <v>August</v>
      </c>
    </row>
    <row r="421" spans="1:6">
      <c r="A421" s="11" t="s">
        <v>124</v>
      </c>
      <c r="B421" s="4">
        <v>27</v>
      </c>
      <c r="C421" s="11" t="s">
        <v>162</v>
      </c>
      <c r="D421" s="11" t="s">
        <v>25</v>
      </c>
      <c r="E421" s="12" t="s">
        <v>15</v>
      </c>
      <c r="F421" s="5" t="str">
        <f>VLOOKUP(D421,'ANSWER KEY'!A:B,2,FALSE)</f>
        <v>45-64</v>
      </c>
    </row>
    <row r="422" spans="1:6">
      <c r="A422" s="11" t="s">
        <v>130</v>
      </c>
      <c r="B422" s="4">
        <v>33</v>
      </c>
      <c r="C422" s="11" t="s">
        <v>150</v>
      </c>
      <c r="D422" s="11" t="s">
        <v>111</v>
      </c>
      <c r="E422" s="12" t="s">
        <v>44</v>
      </c>
      <c r="F422" s="5" t="str">
        <f>VLOOKUP(D422,'ANSWER KEY'!A:B,2,FALSE)</f>
        <v>July</v>
      </c>
    </row>
    <row r="423" spans="1:6">
      <c r="A423" s="11" t="s">
        <v>128</v>
      </c>
      <c r="B423" s="4">
        <v>48</v>
      </c>
      <c r="C423" s="11" t="s">
        <v>131</v>
      </c>
      <c r="D423" s="11" t="s">
        <v>114</v>
      </c>
      <c r="E423" s="12" t="s">
        <v>18</v>
      </c>
      <c r="F423" s="5" t="str">
        <f>VLOOKUP(D423,'ANSWER KEY'!A:B,2,FALSE)</f>
        <v>July</v>
      </c>
    </row>
    <row r="424" spans="1:6">
      <c r="A424" s="11" t="s">
        <v>142</v>
      </c>
      <c r="B424" s="4">
        <v>5</v>
      </c>
      <c r="C424" s="11" t="s">
        <v>145</v>
      </c>
      <c r="D424" s="11" t="s">
        <v>77</v>
      </c>
      <c r="E424" s="13">
        <v>2002</v>
      </c>
      <c r="F424" s="5">
        <f>VLOOKUP(D424,'ANSWER KEY'!A:B,2,FALSE)</f>
        <v>2002</v>
      </c>
    </row>
    <row r="425" spans="1:6">
      <c r="A425" s="11" t="s">
        <v>124</v>
      </c>
      <c r="B425" s="4">
        <v>50</v>
      </c>
      <c r="C425" s="11" t="s">
        <v>144</v>
      </c>
      <c r="D425" s="11" t="s">
        <v>35</v>
      </c>
      <c r="E425" s="12" t="s">
        <v>36</v>
      </c>
      <c r="F425" s="5" t="str">
        <f>VLOOKUP(D425,'ANSWER KEY'!A:B,2,FALSE)</f>
        <v>Petty Theft</v>
      </c>
    </row>
    <row r="426" spans="1:6">
      <c r="A426" s="11" t="s">
        <v>124</v>
      </c>
      <c r="B426" s="4">
        <v>23</v>
      </c>
      <c r="C426" s="11" t="s">
        <v>143</v>
      </c>
      <c r="D426" s="11" t="s">
        <v>34</v>
      </c>
      <c r="E426" s="13">
        <v>2008</v>
      </c>
      <c r="F426" s="5">
        <f>VLOOKUP(D426,'ANSWER KEY'!A:B,2,FALSE)</f>
        <v>2008</v>
      </c>
    </row>
    <row r="427" spans="1:6">
      <c r="A427" s="11" t="s">
        <v>147</v>
      </c>
      <c r="B427" s="4">
        <v>20</v>
      </c>
      <c r="C427" s="11" t="s">
        <v>160</v>
      </c>
      <c r="D427" s="11" t="s">
        <v>11</v>
      </c>
      <c r="E427" s="13">
        <v>75</v>
      </c>
      <c r="F427" s="5" t="str">
        <f>VLOOKUP(D427,'ANSWER KEY'!A:B,2,FALSE)</f>
        <v>20-24</v>
      </c>
    </row>
    <row r="428" spans="1:6">
      <c r="A428" s="11" t="s">
        <v>135</v>
      </c>
      <c r="B428" s="4">
        <v>78</v>
      </c>
      <c r="C428" s="11" t="s">
        <v>144</v>
      </c>
      <c r="D428" s="11" t="s">
        <v>27</v>
      </c>
      <c r="E428" s="12" t="s">
        <v>49</v>
      </c>
      <c r="F428" s="5" t="str">
        <f>VLOOKUP(D428,'ANSWER KEY'!A:B,2,FALSE)</f>
        <v>Petty Theft</v>
      </c>
    </row>
    <row r="429" spans="1:6">
      <c r="A429" s="11" t="s">
        <v>124</v>
      </c>
      <c r="B429" s="4">
        <v>20</v>
      </c>
      <c r="C429" s="11" t="s">
        <v>144</v>
      </c>
      <c r="D429" s="11" t="s">
        <v>111</v>
      </c>
      <c r="E429" s="12" t="s">
        <v>44</v>
      </c>
      <c r="F429" s="5" t="str">
        <f>VLOOKUP(D429,'ANSWER KEY'!A:B,2,FALSE)</f>
        <v>July</v>
      </c>
    </row>
    <row r="430" spans="1:6">
      <c r="A430" s="11" t="s">
        <v>135</v>
      </c>
      <c r="B430" s="4">
        <v>33</v>
      </c>
      <c r="C430" s="11" t="s">
        <v>141</v>
      </c>
      <c r="D430" s="11" t="s">
        <v>106</v>
      </c>
      <c r="E430" s="12" t="s">
        <v>21</v>
      </c>
      <c r="F430" s="5" t="str">
        <f>VLOOKUP(D430,'ANSWER KEY'!A:B,2,FALSE)</f>
        <v>Grand Theft</v>
      </c>
    </row>
    <row r="431" spans="1:6">
      <c r="A431" s="11" t="s">
        <v>155</v>
      </c>
      <c r="B431" s="4">
        <v>3</v>
      </c>
      <c r="C431" s="11" t="s">
        <v>153</v>
      </c>
      <c r="D431" s="11" t="s">
        <v>67</v>
      </c>
      <c r="E431" s="13">
        <v>2008</v>
      </c>
      <c r="F431" s="5">
        <f>VLOOKUP(D431,'ANSWER KEY'!A:B,2,FALSE)</f>
        <v>2008</v>
      </c>
    </row>
    <row r="432" spans="1:6">
      <c r="A432" s="11" t="s">
        <v>128</v>
      </c>
      <c r="B432" s="4">
        <v>42</v>
      </c>
      <c r="C432" s="11" t="s">
        <v>133</v>
      </c>
      <c r="D432" s="11" t="s">
        <v>75</v>
      </c>
      <c r="E432" s="12" t="s">
        <v>73</v>
      </c>
      <c r="F432" s="5" t="str">
        <f>VLOOKUP(D432,'ANSWER KEY'!A:B,2,FALSE)</f>
        <v>October</v>
      </c>
    </row>
    <row r="433" spans="1:6">
      <c r="A433" s="11" t="s">
        <v>124</v>
      </c>
      <c r="B433" s="4">
        <v>30</v>
      </c>
      <c r="C433" s="11" t="s">
        <v>139</v>
      </c>
      <c r="D433" s="11" t="s">
        <v>8</v>
      </c>
      <c r="E433" s="13">
        <v>75</v>
      </c>
      <c r="F433" s="5" t="str">
        <f>VLOOKUP(D433,'ANSWER KEY'!A:B,2,FALSE)</f>
        <v>75+</v>
      </c>
    </row>
    <row r="434" spans="1:6">
      <c r="A434" s="11" t="s">
        <v>142</v>
      </c>
      <c r="B434" s="4">
        <v>32</v>
      </c>
      <c r="C434" s="11" t="s">
        <v>150</v>
      </c>
      <c r="D434" s="11" t="s">
        <v>66</v>
      </c>
      <c r="E434" s="12" t="s">
        <v>89</v>
      </c>
      <c r="F434" s="5" t="str">
        <f>VLOOKUP(D434,'ANSWER KEY'!A:B,2,FALSE)</f>
        <v>April</v>
      </c>
    </row>
    <row r="435" spans="1:6">
      <c r="A435" s="11" t="s">
        <v>128</v>
      </c>
      <c r="B435" s="4">
        <v>53</v>
      </c>
      <c r="C435" s="11" t="s">
        <v>132</v>
      </c>
      <c r="D435" s="11" t="s">
        <v>67</v>
      </c>
      <c r="E435" s="13">
        <v>2008</v>
      </c>
      <c r="F435" s="5">
        <f>VLOOKUP(D435,'ANSWER KEY'!A:B,2,FALSE)</f>
        <v>2008</v>
      </c>
    </row>
    <row r="436" spans="1:6">
      <c r="A436" s="11" t="s">
        <v>128</v>
      </c>
      <c r="B436" s="4">
        <v>103</v>
      </c>
      <c r="C436" s="11" t="s">
        <v>127</v>
      </c>
      <c r="D436" s="11" t="s">
        <v>81</v>
      </c>
      <c r="E436" s="12" t="s">
        <v>92</v>
      </c>
      <c r="F436" s="5" t="str">
        <f>VLOOKUP(D436,'ANSWER KEY'!A:B,2,FALSE)</f>
        <v>Burglary</v>
      </c>
    </row>
    <row r="437" spans="1:6">
      <c r="A437" s="11" t="s">
        <v>128</v>
      </c>
      <c r="B437" s="4">
        <v>54</v>
      </c>
      <c r="C437" s="11" t="s">
        <v>141</v>
      </c>
      <c r="D437" s="11" t="s">
        <v>60</v>
      </c>
      <c r="E437" s="12" t="s">
        <v>44</v>
      </c>
      <c r="F437" s="5" t="str">
        <f>VLOOKUP(D437,'ANSWER KEY'!A:B,2,FALSE)</f>
        <v>October</v>
      </c>
    </row>
    <row r="438" spans="1:6">
      <c r="A438" s="11" t="s">
        <v>124</v>
      </c>
      <c r="B438" s="4">
        <v>29</v>
      </c>
      <c r="C438" s="11" t="s">
        <v>151</v>
      </c>
      <c r="D438" s="11" t="s">
        <v>104</v>
      </c>
      <c r="E438" s="13">
        <v>2000</v>
      </c>
      <c r="F438" s="5">
        <f>VLOOKUP(D438,'ANSWER KEY'!A:B,2,FALSE)</f>
        <v>2000</v>
      </c>
    </row>
    <row r="439" spans="1:6">
      <c r="A439" s="11" t="s">
        <v>124</v>
      </c>
      <c r="B439" s="4">
        <v>28</v>
      </c>
      <c r="C439" s="11" t="s">
        <v>162</v>
      </c>
      <c r="D439" s="11" t="s">
        <v>55</v>
      </c>
      <c r="E439" s="13">
        <v>2004</v>
      </c>
      <c r="F439" s="5">
        <f>VLOOKUP(D439,'ANSWER KEY'!A:B,2,FALSE)</f>
        <v>2006</v>
      </c>
    </row>
    <row r="440" spans="1:6">
      <c r="A440" s="11" t="s">
        <v>142</v>
      </c>
      <c r="B440" s="4">
        <v>9</v>
      </c>
      <c r="C440" s="11" t="s">
        <v>127</v>
      </c>
      <c r="D440" s="11" t="s">
        <v>40</v>
      </c>
      <c r="E440" s="12" t="s">
        <v>41</v>
      </c>
      <c r="F440" s="5" t="str">
        <f>VLOOKUP(D440,'ANSWER KEY'!A:B,2,FALSE)</f>
        <v>Burglary</v>
      </c>
    </row>
    <row r="441" spans="1:6">
      <c r="A441" s="11" t="s">
        <v>128</v>
      </c>
      <c r="B441" s="4">
        <v>109</v>
      </c>
      <c r="C441" s="11" t="s">
        <v>131</v>
      </c>
      <c r="D441" s="11" t="s">
        <v>88</v>
      </c>
      <c r="E441" s="12" t="s">
        <v>89</v>
      </c>
      <c r="F441" s="5" t="str">
        <f>VLOOKUP(D441,'ANSWER KEY'!A:B,2,FALSE)</f>
        <v>November</v>
      </c>
    </row>
    <row r="442" spans="1:6">
      <c r="A442" s="11" t="s">
        <v>135</v>
      </c>
      <c r="B442" s="4">
        <v>25</v>
      </c>
      <c r="C442" s="11" t="s">
        <v>132</v>
      </c>
      <c r="D442" s="11" t="s">
        <v>25</v>
      </c>
      <c r="E442" s="12" t="s">
        <v>15</v>
      </c>
      <c r="F442" s="5" t="str">
        <f>VLOOKUP(D442,'ANSWER KEY'!A:B,2,FALSE)</f>
        <v>45-64</v>
      </c>
    </row>
    <row r="443" spans="1:6">
      <c r="A443" s="11" t="s">
        <v>124</v>
      </c>
      <c r="B443" s="4">
        <v>45</v>
      </c>
      <c r="C443" s="11" t="s">
        <v>125</v>
      </c>
      <c r="D443" s="11" t="s">
        <v>66</v>
      </c>
      <c r="E443" s="12" t="s">
        <v>89</v>
      </c>
      <c r="F443" s="5" t="str">
        <f>VLOOKUP(D443,'ANSWER KEY'!A:B,2,FALSE)</f>
        <v>April</v>
      </c>
    </row>
    <row r="444" spans="1:6">
      <c r="A444" s="11" t="s">
        <v>147</v>
      </c>
      <c r="B444" s="4">
        <v>27</v>
      </c>
      <c r="C444" s="11" t="s">
        <v>139</v>
      </c>
      <c r="D444" s="11" t="s">
        <v>14</v>
      </c>
      <c r="E444" s="12" t="s">
        <v>15</v>
      </c>
      <c r="F444" s="5" t="str">
        <f>VLOOKUP(D444,'ANSWER KEY'!A:B,2,FALSE)</f>
        <v>45-64</v>
      </c>
    </row>
    <row r="445" spans="1:6">
      <c r="A445" s="11" t="s">
        <v>128</v>
      </c>
      <c r="B445" s="4">
        <v>44</v>
      </c>
      <c r="C445" s="11" t="s">
        <v>125</v>
      </c>
      <c r="D445" s="11" t="s">
        <v>121</v>
      </c>
      <c r="E445" s="12" t="s">
        <v>92</v>
      </c>
      <c r="F445" s="5" t="str">
        <f>VLOOKUP(D445,'ANSWER KEY'!A:B,2,FALSE)</f>
        <v>Grand Theft</v>
      </c>
    </row>
    <row r="446" spans="1:6">
      <c r="A446" s="11" t="s">
        <v>128</v>
      </c>
      <c r="B446" s="4">
        <v>98</v>
      </c>
      <c r="C446" s="11" t="s">
        <v>156</v>
      </c>
      <c r="D446" s="11" t="s">
        <v>88</v>
      </c>
      <c r="E446" s="12" t="s">
        <v>62</v>
      </c>
      <c r="F446" s="5" t="str">
        <f>VLOOKUP(D446,'ANSWER KEY'!A:B,2,FALSE)</f>
        <v>November</v>
      </c>
    </row>
    <row r="447" spans="1:6">
      <c r="A447" s="11" t="s">
        <v>124</v>
      </c>
      <c r="B447" s="4">
        <v>35</v>
      </c>
      <c r="C447" s="11" t="s">
        <v>164</v>
      </c>
      <c r="D447" s="11" t="s">
        <v>106</v>
      </c>
      <c r="E447" s="12" t="s">
        <v>49</v>
      </c>
      <c r="F447" s="5" t="str">
        <f>VLOOKUP(D447,'ANSWER KEY'!A:B,2,FALSE)</f>
        <v>Grand Theft</v>
      </c>
    </row>
    <row r="448" spans="1:6">
      <c r="A448" s="11" t="s">
        <v>166</v>
      </c>
      <c r="B448" s="4">
        <v>69</v>
      </c>
      <c r="C448" s="11" t="s">
        <v>125</v>
      </c>
      <c r="D448" s="11" t="s">
        <v>17</v>
      </c>
      <c r="E448" s="12" t="s">
        <v>167</v>
      </c>
      <c r="F448" s="5" t="str">
        <f>VLOOKUP(D448,'ANSWER KEY'!A:B,2,FALSE)</f>
        <v>May</v>
      </c>
    </row>
    <row r="449" spans="1:6">
      <c r="A449" s="11" t="s">
        <v>124</v>
      </c>
      <c r="B449" s="4">
        <v>34</v>
      </c>
      <c r="C449" s="11" t="s">
        <v>158</v>
      </c>
      <c r="D449" s="11" t="s">
        <v>8</v>
      </c>
      <c r="E449" s="13">
        <v>75</v>
      </c>
      <c r="F449" s="5" t="str">
        <f>VLOOKUP(D449,'ANSWER KEY'!A:B,2,FALSE)</f>
        <v>75+</v>
      </c>
    </row>
    <row r="450" spans="1:6">
      <c r="A450" s="11" t="s">
        <v>168</v>
      </c>
      <c r="B450" s="4">
        <v>16</v>
      </c>
      <c r="C450" s="11" t="s">
        <v>160</v>
      </c>
      <c r="D450" s="11" t="s">
        <v>38</v>
      </c>
      <c r="E450" s="13">
        <v>75</v>
      </c>
      <c r="F450" s="5">
        <f>VLOOKUP(D450,'ANSWER KEY'!A:B,2,FALSE)</f>
        <v>75</v>
      </c>
    </row>
    <row r="451" spans="1:6">
      <c r="A451" s="11" t="s">
        <v>142</v>
      </c>
      <c r="B451" s="4">
        <v>6</v>
      </c>
      <c r="C451" s="11" t="s">
        <v>141</v>
      </c>
      <c r="D451" s="11" t="s">
        <v>40</v>
      </c>
      <c r="E451" s="12" t="s">
        <v>28</v>
      </c>
      <c r="F451" s="5" t="str">
        <f>VLOOKUP(D451,'ANSWER KEY'!A:B,2,FALSE)</f>
        <v>Burglary</v>
      </c>
    </row>
    <row r="452" spans="1:6">
      <c r="A452" s="11" t="s">
        <v>128</v>
      </c>
      <c r="B452" s="4">
        <v>82</v>
      </c>
      <c r="C452" s="11" t="s">
        <v>136</v>
      </c>
      <c r="D452" s="11" t="s">
        <v>46</v>
      </c>
      <c r="E452" s="12" t="s">
        <v>62</v>
      </c>
      <c r="F452" s="5" t="str">
        <f>VLOOKUP(D452,'ANSWER KEY'!A:B,2,FALSE)</f>
        <v>November</v>
      </c>
    </row>
    <row r="453" spans="1:6">
      <c r="A453" s="11" t="s">
        <v>124</v>
      </c>
      <c r="B453" s="4">
        <v>53</v>
      </c>
      <c r="C453" s="11" t="s">
        <v>141</v>
      </c>
      <c r="D453" s="11" t="s">
        <v>66</v>
      </c>
      <c r="E453" s="12" t="s">
        <v>89</v>
      </c>
      <c r="F453" s="5" t="str">
        <f>VLOOKUP(D453,'ANSWER KEY'!A:B,2,FALSE)</f>
        <v>April</v>
      </c>
    </row>
    <row r="454" spans="1:6">
      <c r="A454" s="11" t="s">
        <v>142</v>
      </c>
      <c r="B454" s="4">
        <v>9</v>
      </c>
      <c r="C454" s="11" t="s">
        <v>148</v>
      </c>
      <c r="D454" s="11" t="s">
        <v>102</v>
      </c>
      <c r="E454" s="13">
        <v>2014</v>
      </c>
      <c r="F454" s="5">
        <f>VLOOKUP(D454,'ANSWER KEY'!A:B,2,FALSE)</f>
        <v>2014</v>
      </c>
    </row>
    <row r="455" spans="1:6">
      <c r="A455" s="11" t="s">
        <v>130</v>
      </c>
      <c r="B455" s="4">
        <v>24</v>
      </c>
      <c r="C455" s="11" t="s">
        <v>152</v>
      </c>
      <c r="D455" s="11" t="s">
        <v>30</v>
      </c>
      <c r="E455" s="13">
        <v>2008</v>
      </c>
      <c r="F455" s="5">
        <f>VLOOKUP(D455,'ANSWER KEY'!A:B,2,FALSE)</f>
        <v>2006</v>
      </c>
    </row>
    <row r="456" spans="1:6">
      <c r="A456" s="11" t="s">
        <v>169</v>
      </c>
      <c r="B456" s="4">
        <v>22</v>
      </c>
      <c r="C456" s="11" t="s">
        <v>132</v>
      </c>
      <c r="D456" s="11" t="s">
        <v>118</v>
      </c>
      <c r="E456" s="13">
        <v>2004</v>
      </c>
      <c r="F456" s="5">
        <f>VLOOKUP(D456,'ANSWER KEY'!A:B,2,FALSE)</f>
        <v>2004</v>
      </c>
    </row>
    <row r="457" spans="1:6">
      <c r="A457" s="11" t="s">
        <v>130</v>
      </c>
      <c r="B457" s="4">
        <v>56</v>
      </c>
      <c r="C457" s="11" t="s">
        <v>133</v>
      </c>
      <c r="D457" s="11" t="s">
        <v>72</v>
      </c>
      <c r="E457" s="12" t="s">
        <v>44</v>
      </c>
      <c r="F457" s="5" t="str">
        <f>VLOOKUP(D457,'ANSWER KEY'!A:B,2,FALSE)</f>
        <v>July</v>
      </c>
    </row>
    <row r="458" spans="1:6">
      <c r="A458" s="11" t="s">
        <v>135</v>
      </c>
      <c r="B458" s="4">
        <v>47</v>
      </c>
      <c r="C458" s="11" t="s">
        <v>150</v>
      </c>
      <c r="D458" s="11" t="s">
        <v>113</v>
      </c>
      <c r="E458" s="12" t="s">
        <v>63</v>
      </c>
      <c r="F458" s="5" t="str">
        <f>VLOOKUP(D458,'ANSWER KEY'!A:B,2,FALSE)</f>
        <v>February</v>
      </c>
    </row>
    <row r="459" spans="1:6">
      <c r="A459" s="11" t="s">
        <v>147</v>
      </c>
      <c r="B459" s="4">
        <v>39</v>
      </c>
      <c r="C459" s="11" t="s">
        <v>161</v>
      </c>
      <c r="D459" s="11" t="s">
        <v>27</v>
      </c>
      <c r="E459" s="12" t="s">
        <v>92</v>
      </c>
      <c r="F459" s="5" t="str">
        <f>VLOOKUP(D459,'ANSWER KEY'!A:B,2,FALSE)</f>
        <v>Petty Theft</v>
      </c>
    </row>
    <row r="460" spans="1:6">
      <c r="A460" s="11" t="s">
        <v>128</v>
      </c>
      <c r="B460" s="4">
        <v>57</v>
      </c>
      <c r="C460" s="11" t="s">
        <v>158</v>
      </c>
      <c r="D460" s="11" t="s">
        <v>25</v>
      </c>
      <c r="E460" s="12" t="s">
        <v>15</v>
      </c>
      <c r="F460" s="5" t="str">
        <f>VLOOKUP(D460,'ANSWER KEY'!A:B,2,FALSE)</f>
        <v>45-64</v>
      </c>
    </row>
    <row r="461" spans="1:6">
      <c r="A461" s="11" t="s">
        <v>142</v>
      </c>
      <c r="B461" s="4">
        <v>6</v>
      </c>
      <c r="C461" s="11" t="s">
        <v>138</v>
      </c>
      <c r="D461" s="11" t="s">
        <v>31</v>
      </c>
      <c r="E461" s="12" t="s">
        <v>15</v>
      </c>
      <c r="F461" s="5" t="str">
        <f>VLOOKUP(D461,'ANSWER KEY'!A:B,2,FALSE)</f>
        <v>45-64</v>
      </c>
    </row>
    <row r="462" spans="1:6">
      <c r="A462" s="11" t="s">
        <v>134</v>
      </c>
      <c r="B462" s="4">
        <v>63</v>
      </c>
      <c r="C462" s="11" t="s">
        <v>154</v>
      </c>
      <c r="D462" s="11" t="s">
        <v>35</v>
      </c>
      <c r="E462" s="12" t="s">
        <v>92</v>
      </c>
      <c r="F462" s="5" t="str">
        <f>VLOOKUP(D462,'ANSWER KEY'!A:B,2,FALSE)</f>
        <v>Petty Theft</v>
      </c>
    </row>
    <row r="463" spans="1:6">
      <c r="A463" s="11" t="s">
        <v>142</v>
      </c>
      <c r="B463" s="4">
        <v>5</v>
      </c>
      <c r="C463" s="11" t="s">
        <v>160</v>
      </c>
      <c r="D463" s="11" t="s">
        <v>34</v>
      </c>
      <c r="E463" s="13">
        <v>2008</v>
      </c>
      <c r="F463" s="5">
        <f>VLOOKUP(D463,'ANSWER KEY'!A:B,2,FALSE)</f>
        <v>2008</v>
      </c>
    </row>
    <row r="464" spans="1:6">
      <c r="A464" s="11" t="s">
        <v>142</v>
      </c>
      <c r="B464" s="4">
        <v>35</v>
      </c>
      <c r="C464" s="11" t="s">
        <v>127</v>
      </c>
      <c r="D464" s="11" t="s">
        <v>117</v>
      </c>
      <c r="E464" s="12" t="s">
        <v>92</v>
      </c>
      <c r="F464" s="5" t="str">
        <f>VLOOKUP(D464,'ANSWER KEY'!A:B,2,FALSE)</f>
        <v>Petty Theft</v>
      </c>
    </row>
    <row r="465" spans="1:6">
      <c r="A465" s="11" t="s">
        <v>142</v>
      </c>
      <c r="B465" s="4">
        <v>5</v>
      </c>
      <c r="C465" s="11" t="s">
        <v>146</v>
      </c>
      <c r="D465" s="11" t="s">
        <v>72</v>
      </c>
      <c r="E465" s="12" t="s">
        <v>73</v>
      </c>
      <c r="F465" s="5" t="str">
        <f>VLOOKUP(D465,'ANSWER KEY'!A:B,2,FALSE)</f>
        <v>July</v>
      </c>
    </row>
    <row r="466" spans="1:6">
      <c r="A466" s="11" t="s">
        <v>135</v>
      </c>
      <c r="B466" s="4">
        <v>24</v>
      </c>
      <c r="C466" s="11" t="s">
        <v>161</v>
      </c>
      <c r="D466" s="11" t="s">
        <v>17</v>
      </c>
      <c r="E466" s="12" t="s">
        <v>18</v>
      </c>
      <c r="F466" s="5" t="str">
        <f>VLOOKUP(D466,'ANSWER KEY'!A:B,2,FALSE)</f>
        <v>May</v>
      </c>
    </row>
    <row r="467" spans="1:6">
      <c r="A467" s="11" t="s">
        <v>130</v>
      </c>
      <c r="B467" s="4">
        <v>58</v>
      </c>
      <c r="C467" s="11" t="s">
        <v>144</v>
      </c>
      <c r="D467" s="11" t="s">
        <v>81</v>
      </c>
      <c r="E467" s="12" t="s">
        <v>170</v>
      </c>
      <c r="F467" s="5" t="str">
        <f>VLOOKUP(D467,'ANSWER KEY'!A:B,2,FALSE)</f>
        <v>Burglary</v>
      </c>
    </row>
    <row r="468" spans="1:6">
      <c r="A468" s="11" t="s">
        <v>134</v>
      </c>
      <c r="B468" s="4">
        <v>16</v>
      </c>
      <c r="C468" s="11" t="s">
        <v>154</v>
      </c>
      <c r="D468" s="11" t="s">
        <v>72</v>
      </c>
      <c r="E468" s="12" t="s">
        <v>44</v>
      </c>
      <c r="F468" s="5" t="str">
        <f>VLOOKUP(D468,'ANSWER KEY'!A:B,2,FALSE)</f>
        <v>July</v>
      </c>
    </row>
    <row r="469" spans="1:6">
      <c r="A469" s="11" t="s">
        <v>142</v>
      </c>
      <c r="B469" s="4">
        <v>24</v>
      </c>
      <c r="C469" s="11" t="s">
        <v>162</v>
      </c>
      <c r="D469" s="11" t="s">
        <v>57</v>
      </c>
      <c r="E469" s="12" t="s">
        <v>15</v>
      </c>
      <c r="F469" s="5" t="str">
        <f>VLOOKUP(D469,'ANSWER KEY'!A:B,2,FALSE)</f>
        <v>45-64</v>
      </c>
    </row>
    <row r="470" spans="1:6">
      <c r="A470" s="11" t="s">
        <v>124</v>
      </c>
      <c r="B470" s="4">
        <v>98</v>
      </c>
      <c r="C470" s="11" t="s">
        <v>156</v>
      </c>
      <c r="D470" s="11" t="s">
        <v>106</v>
      </c>
      <c r="E470" s="12" t="s">
        <v>41</v>
      </c>
      <c r="F470" s="5" t="str">
        <f>VLOOKUP(D470,'ANSWER KEY'!A:B,2,FALSE)</f>
        <v>Grand Theft</v>
      </c>
    </row>
    <row r="471" spans="1:6">
      <c r="A471" s="11" t="s">
        <v>124</v>
      </c>
      <c r="B471" s="4">
        <v>38</v>
      </c>
      <c r="C471" s="11" t="s">
        <v>150</v>
      </c>
      <c r="D471" s="11" t="s">
        <v>75</v>
      </c>
      <c r="E471" s="12" t="s">
        <v>44</v>
      </c>
      <c r="F471" s="5" t="str">
        <f>VLOOKUP(D471,'ANSWER KEY'!A:B,2,FALSE)</f>
        <v>October</v>
      </c>
    </row>
    <row r="472" spans="1:6">
      <c r="A472" s="11" t="s">
        <v>124</v>
      </c>
      <c r="B472" s="4">
        <v>31</v>
      </c>
      <c r="C472" s="11" t="s">
        <v>156</v>
      </c>
      <c r="D472" s="11" t="s">
        <v>60</v>
      </c>
      <c r="E472" s="12" t="s">
        <v>112</v>
      </c>
      <c r="F472" s="5" t="str">
        <f>VLOOKUP(D472,'ANSWER KEY'!A:B,2,FALSE)</f>
        <v>October</v>
      </c>
    </row>
    <row r="473" spans="1:6">
      <c r="A473" s="11" t="s">
        <v>142</v>
      </c>
      <c r="B473" s="4">
        <v>61</v>
      </c>
      <c r="C473" s="11" t="s">
        <v>153</v>
      </c>
      <c r="D473" s="11" t="s">
        <v>77</v>
      </c>
      <c r="E473" s="13">
        <v>2006</v>
      </c>
      <c r="F473" s="5">
        <f>VLOOKUP(D473,'ANSWER KEY'!A:B,2,FALSE)</f>
        <v>2002</v>
      </c>
    </row>
    <row r="474" spans="1:6">
      <c r="A474" s="11" t="s">
        <v>128</v>
      </c>
      <c r="B474" s="4">
        <v>46</v>
      </c>
      <c r="C474" s="11" t="s">
        <v>144</v>
      </c>
      <c r="D474" s="11" t="s">
        <v>88</v>
      </c>
      <c r="E474" s="12" t="s">
        <v>62</v>
      </c>
      <c r="F474" s="5" t="str">
        <f>VLOOKUP(D474,'ANSWER KEY'!A:B,2,FALSE)</f>
        <v>November</v>
      </c>
    </row>
    <row r="475" spans="1:6">
      <c r="A475" s="11" t="s">
        <v>169</v>
      </c>
      <c r="B475" s="4">
        <v>18</v>
      </c>
      <c r="C475" s="11" t="s">
        <v>158</v>
      </c>
      <c r="D475" s="11" t="s">
        <v>77</v>
      </c>
      <c r="E475" s="13">
        <v>2002</v>
      </c>
      <c r="F475" s="5">
        <f>VLOOKUP(D475,'ANSWER KEY'!A:B,2,FALSE)</f>
        <v>2002</v>
      </c>
    </row>
    <row r="476" spans="1:6">
      <c r="A476" s="11" t="s">
        <v>128</v>
      </c>
      <c r="B476" s="4">
        <v>65</v>
      </c>
      <c r="C476" s="11" t="s">
        <v>141</v>
      </c>
      <c r="D476" s="11" t="s">
        <v>75</v>
      </c>
      <c r="E476" s="12" t="s">
        <v>44</v>
      </c>
      <c r="F476" s="5" t="str">
        <f>VLOOKUP(D476,'ANSWER KEY'!A:B,2,FALSE)</f>
        <v>October</v>
      </c>
    </row>
    <row r="477" spans="1:6">
      <c r="A477" s="11" t="s">
        <v>124</v>
      </c>
      <c r="B477" s="4">
        <v>56</v>
      </c>
      <c r="C477" s="11" t="s">
        <v>162</v>
      </c>
      <c r="D477" s="11" t="s">
        <v>11</v>
      </c>
      <c r="E477" s="12" t="s">
        <v>12</v>
      </c>
      <c r="F477" s="5" t="str">
        <f>VLOOKUP(D477,'ANSWER KEY'!A:B,2,FALSE)</f>
        <v>20-24</v>
      </c>
    </row>
    <row r="478" spans="1:6">
      <c r="A478" s="11" t="s">
        <v>124</v>
      </c>
      <c r="B478" s="4">
        <v>40</v>
      </c>
      <c r="C478" s="11" t="s">
        <v>159</v>
      </c>
      <c r="D478" s="11" t="s">
        <v>27</v>
      </c>
      <c r="E478" s="12" t="s">
        <v>49</v>
      </c>
      <c r="F478" s="5" t="str">
        <f>VLOOKUP(D478,'ANSWER KEY'!A:B,2,FALSE)</f>
        <v>Petty Theft</v>
      </c>
    </row>
    <row r="479" spans="1:6">
      <c r="A479" s="11" t="s">
        <v>135</v>
      </c>
      <c r="B479" s="4">
        <v>15</v>
      </c>
      <c r="C479" s="11" t="s">
        <v>138</v>
      </c>
      <c r="D479" s="11" t="s">
        <v>11</v>
      </c>
      <c r="E479" s="12" t="s">
        <v>12</v>
      </c>
      <c r="F479" s="5" t="str">
        <f>VLOOKUP(D479,'ANSWER KEY'!A:B,2,FALSE)</f>
        <v>20-24</v>
      </c>
    </row>
    <row r="480" spans="1:6">
      <c r="A480" s="11" t="s">
        <v>124</v>
      </c>
      <c r="B480" s="4">
        <v>17</v>
      </c>
      <c r="C480" s="11" t="s">
        <v>133</v>
      </c>
      <c r="D480" s="11" t="s">
        <v>46</v>
      </c>
      <c r="E480" s="12" t="s">
        <v>62</v>
      </c>
      <c r="F480" s="5" t="str">
        <f>VLOOKUP(D480,'ANSWER KEY'!A:B,2,FALSE)</f>
        <v>November</v>
      </c>
    </row>
    <row r="481" spans="1:6">
      <c r="A481" s="11" t="s">
        <v>130</v>
      </c>
      <c r="B481" s="4">
        <v>22</v>
      </c>
      <c r="C481" s="11" t="s">
        <v>151</v>
      </c>
      <c r="D481" s="11" t="s">
        <v>38</v>
      </c>
      <c r="E481" s="13">
        <v>75</v>
      </c>
      <c r="F481" s="5">
        <f>VLOOKUP(D481,'ANSWER KEY'!A:B,2,FALSE)</f>
        <v>75</v>
      </c>
    </row>
    <row r="482" spans="1:6">
      <c r="A482" s="11" t="s">
        <v>134</v>
      </c>
      <c r="B482" s="4">
        <v>11</v>
      </c>
      <c r="C482" s="11" t="s">
        <v>145</v>
      </c>
      <c r="D482" s="11" t="s">
        <v>149</v>
      </c>
      <c r="E482" s="13">
        <v>2002</v>
      </c>
      <c r="F482" s="5">
        <f>VLOOKUP(D482,'ANSWER KEY'!A:B,2,FALSE)</f>
        <v>2002</v>
      </c>
    </row>
    <row r="483" spans="1:6">
      <c r="A483" s="11" t="s">
        <v>147</v>
      </c>
      <c r="B483" s="4">
        <v>24</v>
      </c>
      <c r="C483" s="11" t="s">
        <v>139</v>
      </c>
      <c r="D483" s="11" t="s">
        <v>34</v>
      </c>
      <c r="E483" s="13">
        <v>2008</v>
      </c>
      <c r="F483" s="5">
        <f>VLOOKUP(D483,'ANSWER KEY'!A:B,2,FALSE)</f>
        <v>2008</v>
      </c>
    </row>
    <row r="484" spans="1:6">
      <c r="A484" s="11" t="s">
        <v>124</v>
      </c>
      <c r="B484" s="4">
        <v>69</v>
      </c>
      <c r="C484" s="11" t="s">
        <v>129</v>
      </c>
      <c r="D484" s="11" t="s">
        <v>14</v>
      </c>
      <c r="E484" s="12" t="s">
        <v>12</v>
      </c>
      <c r="F484" s="5" t="str">
        <f>VLOOKUP(D484,'ANSWER KEY'!A:B,2,FALSE)</f>
        <v>45-64</v>
      </c>
    </row>
    <row r="485" spans="1:6">
      <c r="A485" s="11" t="s">
        <v>147</v>
      </c>
      <c r="B485" s="4">
        <v>38</v>
      </c>
      <c r="C485" s="11" t="s">
        <v>159</v>
      </c>
      <c r="D485" s="11" t="s">
        <v>46</v>
      </c>
      <c r="E485" s="12" t="s">
        <v>44</v>
      </c>
      <c r="F485" s="5" t="str">
        <f>VLOOKUP(D485,'ANSWER KEY'!A:B,2,FALSE)</f>
        <v>November</v>
      </c>
    </row>
    <row r="486" spans="1:6">
      <c r="A486" s="11" t="s">
        <v>135</v>
      </c>
      <c r="B486" s="4">
        <v>23</v>
      </c>
      <c r="C486" s="11" t="s">
        <v>145</v>
      </c>
      <c r="D486" s="11" t="s">
        <v>31</v>
      </c>
      <c r="E486" s="12" t="s">
        <v>15</v>
      </c>
      <c r="F486" s="5" t="str">
        <f>VLOOKUP(D486,'ANSWER KEY'!A:B,2,FALSE)</f>
        <v>45-64</v>
      </c>
    </row>
    <row r="487" spans="1:6">
      <c r="A487" s="11" t="s">
        <v>124</v>
      </c>
      <c r="B487" s="4">
        <v>25</v>
      </c>
      <c r="C487" s="11" t="s">
        <v>138</v>
      </c>
      <c r="D487" s="11" t="s">
        <v>38</v>
      </c>
      <c r="E487" s="13">
        <v>75</v>
      </c>
      <c r="F487" s="5">
        <f>VLOOKUP(D487,'ANSWER KEY'!A:B,2,FALSE)</f>
        <v>75</v>
      </c>
    </row>
    <row r="488" spans="1:6">
      <c r="A488" s="11" t="s">
        <v>171</v>
      </c>
      <c r="B488" s="4">
        <v>64</v>
      </c>
      <c r="C488" s="11" t="s">
        <v>146</v>
      </c>
      <c r="D488" s="11" t="s">
        <v>111</v>
      </c>
      <c r="E488" s="12" t="s">
        <v>73</v>
      </c>
      <c r="F488" s="5" t="str">
        <f>VLOOKUP(D488,'ANSWER KEY'!A:B,2,FALSE)</f>
        <v>July</v>
      </c>
    </row>
    <row r="489" spans="1:6">
      <c r="A489" s="11" t="s">
        <v>124</v>
      </c>
      <c r="B489" s="4">
        <v>36</v>
      </c>
      <c r="C489" s="11" t="s">
        <v>141</v>
      </c>
      <c r="D489" s="11" t="s">
        <v>27</v>
      </c>
      <c r="E489" s="12" t="s">
        <v>28</v>
      </c>
      <c r="F489" s="5" t="str">
        <f>VLOOKUP(D489,'ANSWER KEY'!A:B,2,FALSE)</f>
        <v>Petty Theft</v>
      </c>
    </row>
    <row r="490" spans="1:6">
      <c r="A490" s="11" t="s">
        <v>124</v>
      </c>
      <c r="B490" s="4">
        <v>40</v>
      </c>
      <c r="C490" s="11" t="s">
        <v>139</v>
      </c>
      <c r="D490" s="11" t="s">
        <v>23</v>
      </c>
      <c r="E490" s="13">
        <v>2008</v>
      </c>
      <c r="F490" s="5" t="e">
        <f>VLOOKUP(D490,'ANSWER KEY'!A:B,2,FALSE)</f>
        <v>#N/A</v>
      </c>
    </row>
    <row r="491" spans="1:6">
      <c r="A491" s="11" t="s">
        <v>124</v>
      </c>
      <c r="B491" s="4">
        <v>15</v>
      </c>
      <c r="C491" s="11" t="s">
        <v>129</v>
      </c>
      <c r="D491" s="11" t="s">
        <v>77</v>
      </c>
      <c r="E491" s="13">
        <v>2006</v>
      </c>
      <c r="F491" s="5">
        <f>VLOOKUP(D491,'ANSWER KEY'!A:B,2,FALSE)</f>
        <v>2002</v>
      </c>
    </row>
    <row r="492" spans="1:6">
      <c r="A492" s="11" t="s">
        <v>155</v>
      </c>
      <c r="B492" s="4">
        <v>17</v>
      </c>
      <c r="C492" s="11" t="s">
        <v>139</v>
      </c>
      <c r="D492" s="11" t="s">
        <v>102</v>
      </c>
      <c r="E492" s="13">
        <v>2014</v>
      </c>
      <c r="F492" s="5">
        <f>VLOOKUP(D492,'ANSWER KEY'!A:B,2,FALSE)</f>
        <v>2014</v>
      </c>
    </row>
    <row r="493" spans="1:6">
      <c r="A493" s="11" t="s">
        <v>128</v>
      </c>
      <c r="B493" s="4">
        <v>84</v>
      </c>
      <c r="C493" s="11" t="s">
        <v>162</v>
      </c>
      <c r="D493" s="11" t="s">
        <v>54</v>
      </c>
      <c r="E493" s="13">
        <v>75</v>
      </c>
      <c r="F493" s="5" t="str">
        <f>VLOOKUP(D493,'ANSWER KEY'!A:B,2,FALSE)</f>
        <v>75+</v>
      </c>
    </row>
    <row r="494" spans="1:6">
      <c r="A494" s="11" t="s">
        <v>124</v>
      </c>
      <c r="B494" s="4">
        <v>59</v>
      </c>
      <c r="C494" s="11" t="s">
        <v>154</v>
      </c>
      <c r="D494" s="11" t="s">
        <v>40</v>
      </c>
      <c r="E494" s="12" t="s">
        <v>41</v>
      </c>
      <c r="F494" s="5" t="str">
        <f>VLOOKUP(D494,'ANSWER KEY'!A:B,2,FALSE)</f>
        <v>Burglary</v>
      </c>
    </row>
    <row r="495" spans="1:6">
      <c r="A495" s="11" t="s">
        <v>128</v>
      </c>
      <c r="B495" s="4">
        <v>33</v>
      </c>
      <c r="C495" s="11" t="s">
        <v>146</v>
      </c>
      <c r="D495" s="11" t="s">
        <v>46</v>
      </c>
      <c r="E495" s="12" t="s">
        <v>62</v>
      </c>
      <c r="F495" s="5" t="str">
        <f>VLOOKUP(D495,'ANSWER KEY'!A:B,2,FALSE)</f>
        <v>November</v>
      </c>
    </row>
    <row r="496" spans="1:6">
      <c r="A496" s="11" t="s">
        <v>124</v>
      </c>
      <c r="B496" s="4">
        <v>56</v>
      </c>
      <c r="C496" s="11" t="s">
        <v>163</v>
      </c>
      <c r="D496" s="11" t="s">
        <v>77</v>
      </c>
      <c r="E496" s="13">
        <v>2002</v>
      </c>
      <c r="F496" s="5">
        <f>VLOOKUP(D496,'ANSWER KEY'!A:B,2,FALSE)</f>
        <v>2002</v>
      </c>
    </row>
    <row r="497" spans="1:6">
      <c r="A497" s="11" t="s">
        <v>147</v>
      </c>
      <c r="B497" s="4">
        <v>51</v>
      </c>
      <c r="C497" s="11" t="s">
        <v>160</v>
      </c>
      <c r="D497" s="11" t="s">
        <v>102</v>
      </c>
      <c r="E497" s="13">
        <v>2014</v>
      </c>
      <c r="F497" s="5">
        <f>VLOOKUP(D497,'ANSWER KEY'!A:B,2,FALSE)</f>
        <v>2014</v>
      </c>
    </row>
    <row r="498" spans="1:6">
      <c r="A498" s="11" t="s">
        <v>130</v>
      </c>
      <c r="B498" s="4">
        <v>21</v>
      </c>
      <c r="C498" s="11" t="s">
        <v>146</v>
      </c>
      <c r="D498" s="11" t="s">
        <v>114</v>
      </c>
      <c r="E498" s="12" t="s">
        <v>44</v>
      </c>
      <c r="F498" s="5" t="str">
        <f>VLOOKUP(D498,'ANSWER KEY'!A:B,2,FALSE)</f>
        <v>July</v>
      </c>
    </row>
    <row r="499" spans="1:6">
      <c r="A499" s="11" t="s">
        <v>124</v>
      </c>
      <c r="B499" s="4">
        <v>35</v>
      </c>
      <c r="C499" s="11" t="s">
        <v>143</v>
      </c>
      <c r="D499" s="11" t="s">
        <v>104</v>
      </c>
      <c r="E499" s="13">
        <v>2000</v>
      </c>
      <c r="F499" s="5">
        <f>VLOOKUP(D499,'ANSWER KEY'!A:B,2,FALSE)</f>
        <v>2000</v>
      </c>
    </row>
    <row r="500" spans="1:6">
      <c r="A500" s="11" t="s">
        <v>128</v>
      </c>
      <c r="B500" s="4">
        <v>38</v>
      </c>
      <c r="C500" s="11" t="s">
        <v>141</v>
      </c>
      <c r="D500" s="11" t="s">
        <v>20</v>
      </c>
      <c r="E500" s="12" t="s">
        <v>36</v>
      </c>
      <c r="F500" s="5" t="str">
        <f>VLOOKUP(D500,'ANSWER KEY'!A:B,2,FALSE)</f>
        <v>Grand Theft</v>
      </c>
    </row>
    <row r="501" spans="1:6">
      <c r="A501" s="11" t="s">
        <v>124</v>
      </c>
      <c r="B501" s="4">
        <v>43</v>
      </c>
      <c r="C501" s="11" t="s">
        <v>152</v>
      </c>
      <c r="D501" s="11" t="s">
        <v>11</v>
      </c>
      <c r="E501" s="12" t="s">
        <v>12</v>
      </c>
      <c r="F501" s="5" t="str">
        <f>VLOOKUP(D501,'ANSWER KEY'!A:B,2,FALSE)</f>
        <v>20-24</v>
      </c>
    </row>
    <row r="502" spans="1:6">
      <c r="A502" s="11" t="s">
        <v>128</v>
      </c>
      <c r="B502" s="4">
        <v>74</v>
      </c>
      <c r="C502" s="11" t="s">
        <v>150</v>
      </c>
      <c r="D502" s="11" t="s">
        <v>20</v>
      </c>
      <c r="E502" s="12" t="s">
        <v>21</v>
      </c>
      <c r="F502" s="5" t="str">
        <f>VLOOKUP(D502,'ANSWER KEY'!A:B,2,FALSE)</f>
        <v>Grand Theft</v>
      </c>
    </row>
    <row r="503" spans="1:6">
      <c r="A503" s="11" t="s">
        <v>124</v>
      </c>
      <c r="B503" s="4">
        <v>51</v>
      </c>
      <c r="C503" s="11" t="s">
        <v>159</v>
      </c>
      <c r="D503" s="11" t="s">
        <v>88</v>
      </c>
      <c r="E503" s="12" t="s">
        <v>62</v>
      </c>
      <c r="F503" s="5" t="str">
        <f>VLOOKUP(D503,'ANSWER KEY'!A:B,2,FALSE)</f>
        <v>November</v>
      </c>
    </row>
    <row r="504" spans="1:6">
      <c r="A504" s="11" t="s">
        <v>124</v>
      </c>
      <c r="B504" s="4">
        <v>25</v>
      </c>
      <c r="C504" s="11" t="s">
        <v>143</v>
      </c>
      <c r="D504" s="11" t="s">
        <v>67</v>
      </c>
      <c r="E504" s="13">
        <v>2008</v>
      </c>
      <c r="F504" s="5">
        <f>VLOOKUP(D504,'ANSWER KEY'!A:B,2,FALSE)</f>
        <v>2008</v>
      </c>
    </row>
    <row r="505" spans="1:6">
      <c r="A505" s="11" t="s">
        <v>135</v>
      </c>
      <c r="B505" s="4">
        <v>15</v>
      </c>
      <c r="C505" s="11" t="s">
        <v>145</v>
      </c>
      <c r="D505" s="11" t="s">
        <v>57</v>
      </c>
      <c r="E505" s="12" t="s">
        <v>15</v>
      </c>
      <c r="F505" s="5" t="str">
        <f>VLOOKUP(D505,'ANSWER KEY'!A:B,2,FALSE)</f>
        <v>45-64</v>
      </c>
    </row>
    <row r="506" spans="1:6">
      <c r="A506" s="11" t="s">
        <v>124</v>
      </c>
      <c r="B506" s="4">
        <v>53</v>
      </c>
      <c r="C506" s="11" t="s">
        <v>156</v>
      </c>
      <c r="D506" s="11" t="s">
        <v>46</v>
      </c>
      <c r="E506" s="12" t="s">
        <v>62</v>
      </c>
      <c r="F506" s="5" t="str">
        <f>VLOOKUP(D506,'ANSWER KEY'!A:B,2,FALSE)</f>
        <v>November</v>
      </c>
    </row>
    <row r="507" spans="1:6">
      <c r="A507" s="11" t="s">
        <v>124</v>
      </c>
      <c r="B507" s="4">
        <v>27</v>
      </c>
      <c r="C507" s="11" t="s">
        <v>136</v>
      </c>
      <c r="D507" s="11" t="s">
        <v>88</v>
      </c>
      <c r="E507" s="12" t="s">
        <v>62</v>
      </c>
      <c r="F507" s="5" t="str">
        <f>VLOOKUP(D507,'ANSWER KEY'!A:B,2,FALSE)</f>
        <v>November</v>
      </c>
    </row>
    <row r="508" spans="1:6">
      <c r="A508" s="11" t="s">
        <v>124</v>
      </c>
      <c r="B508" s="4">
        <v>39</v>
      </c>
      <c r="C508" s="11" t="s">
        <v>153</v>
      </c>
      <c r="D508" s="11" t="s">
        <v>55</v>
      </c>
      <c r="E508" s="13">
        <v>2004</v>
      </c>
      <c r="F508" s="5">
        <f>VLOOKUP(D508,'ANSWER KEY'!A:B,2,FALSE)</f>
        <v>2006</v>
      </c>
    </row>
    <row r="509" spans="1:6">
      <c r="A509" s="11" t="s">
        <v>124</v>
      </c>
      <c r="B509" s="4">
        <v>76</v>
      </c>
      <c r="C509" s="11" t="s">
        <v>136</v>
      </c>
      <c r="D509" s="11" t="s">
        <v>35</v>
      </c>
      <c r="E509" s="12" t="s">
        <v>49</v>
      </c>
      <c r="F509" s="5" t="str">
        <f>VLOOKUP(D509,'ANSWER KEY'!A:B,2,FALSE)</f>
        <v>Petty Theft</v>
      </c>
    </row>
    <row r="510" spans="1:6">
      <c r="A510" s="11" t="s">
        <v>135</v>
      </c>
      <c r="B510" s="4">
        <v>23</v>
      </c>
      <c r="C510" s="11" t="s">
        <v>156</v>
      </c>
      <c r="D510" s="11" t="s">
        <v>111</v>
      </c>
      <c r="E510" s="12" t="s">
        <v>44</v>
      </c>
      <c r="F510" s="5" t="str">
        <f>VLOOKUP(D510,'ANSWER KEY'!A:B,2,FALSE)</f>
        <v>July</v>
      </c>
    </row>
    <row r="511" spans="1:6">
      <c r="A511" s="11" t="s">
        <v>135</v>
      </c>
      <c r="B511" s="4">
        <v>36</v>
      </c>
      <c r="C511" s="11" t="s">
        <v>153</v>
      </c>
      <c r="D511" s="11" t="s">
        <v>54</v>
      </c>
      <c r="E511" s="12" t="s">
        <v>15</v>
      </c>
      <c r="F511" s="5" t="str">
        <f>VLOOKUP(D511,'ANSWER KEY'!A:B,2,FALSE)</f>
        <v>75+</v>
      </c>
    </row>
    <row r="512" spans="1:6">
      <c r="A512" s="11" t="s">
        <v>142</v>
      </c>
      <c r="B512" s="4">
        <v>41</v>
      </c>
      <c r="C512" s="11" t="s">
        <v>156</v>
      </c>
      <c r="D512" s="11" t="s">
        <v>72</v>
      </c>
      <c r="E512" s="12" t="s">
        <v>73</v>
      </c>
      <c r="F512" s="5" t="str">
        <f>VLOOKUP(D512,'ANSWER KEY'!A:B,2,FALSE)</f>
        <v>July</v>
      </c>
    </row>
    <row r="513" spans="1:6">
      <c r="A513" s="11" t="s">
        <v>142</v>
      </c>
      <c r="B513" s="4">
        <v>25</v>
      </c>
      <c r="C513" s="11" t="s">
        <v>159</v>
      </c>
      <c r="D513" s="11" t="s">
        <v>72</v>
      </c>
      <c r="E513" s="12" t="s">
        <v>73</v>
      </c>
      <c r="F513" s="5" t="str">
        <f>VLOOKUP(D513,'ANSWER KEY'!A:B,2,FALSE)</f>
        <v>July</v>
      </c>
    </row>
    <row r="514" spans="1:6">
      <c r="A514" s="11" t="s">
        <v>128</v>
      </c>
      <c r="B514" s="4">
        <v>81</v>
      </c>
      <c r="C514" s="11" t="s">
        <v>146</v>
      </c>
      <c r="D514" s="11" t="s">
        <v>113</v>
      </c>
      <c r="E514" s="12" t="s">
        <v>63</v>
      </c>
      <c r="F514" s="5" t="str">
        <f>VLOOKUP(D514,'ANSWER KEY'!A:B,2,FALSE)</f>
        <v>February</v>
      </c>
    </row>
    <row r="515" spans="1:6">
      <c r="A515" s="11" t="s">
        <v>128</v>
      </c>
      <c r="B515" s="4">
        <v>60</v>
      </c>
      <c r="C515" s="11" t="s">
        <v>136</v>
      </c>
      <c r="D515" s="11" t="s">
        <v>43</v>
      </c>
      <c r="E515" s="12" t="s">
        <v>63</v>
      </c>
      <c r="F515" s="5" t="str">
        <f>VLOOKUP(D515,'ANSWER KEY'!A:B,2,FALSE)</f>
        <v>August</v>
      </c>
    </row>
    <row r="516" spans="1:6">
      <c r="A516" s="11" t="s">
        <v>128</v>
      </c>
      <c r="B516" s="4">
        <v>109</v>
      </c>
      <c r="C516" s="11" t="s">
        <v>160</v>
      </c>
      <c r="D516" s="11" t="s">
        <v>118</v>
      </c>
      <c r="E516" s="13">
        <v>2004</v>
      </c>
      <c r="F516" s="5">
        <f>VLOOKUP(D516,'ANSWER KEY'!A:B,2,FALSE)</f>
        <v>2004</v>
      </c>
    </row>
    <row r="517" spans="1:6">
      <c r="A517" s="11" t="s">
        <v>142</v>
      </c>
      <c r="B517" s="4">
        <v>86</v>
      </c>
      <c r="C517" s="11" t="s">
        <v>136</v>
      </c>
      <c r="D517" s="11" t="s">
        <v>60</v>
      </c>
      <c r="E517" s="12" t="s">
        <v>18</v>
      </c>
      <c r="F517" s="5" t="str">
        <f>VLOOKUP(D517,'ANSWER KEY'!A:B,2,FALSE)</f>
        <v>October</v>
      </c>
    </row>
    <row r="518" spans="1:6">
      <c r="A518" s="11" t="s">
        <v>128</v>
      </c>
      <c r="B518" s="4">
        <v>30</v>
      </c>
      <c r="C518" s="11" t="s">
        <v>148</v>
      </c>
      <c r="D518" s="11" t="s">
        <v>77</v>
      </c>
      <c r="E518" s="13">
        <v>2002</v>
      </c>
      <c r="F518" s="5">
        <f>VLOOKUP(D518,'ANSWER KEY'!A:B,2,FALSE)</f>
        <v>2002</v>
      </c>
    </row>
    <row r="519" spans="1:6">
      <c r="A519" s="11" t="s">
        <v>142</v>
      </c>
      <c r="B519" s="4">
        <v>71</v>
      </c>
      <c r="C519" s="11" t="s">
        <v>150</v>
      </c>
      <c r="D519" s="11" t="s">
        <v>32</v>
      </c>
      <c r="E519" s="12" t="s">
        <v>73</v>
      </c>
      <c r="F519" s="5" t="str">
        <f>VLOOKUP(D519,'ANSWER KEY'!A:B,2,FALSE)</f>
        <v>March</v>
      </c>
    </row>
    <row r="520" spans="1:6">
      <c r="A520" s="11" t="s">
        <v>142</v>
      </c>
      <c r="B520" s="4">
        <v>33</v>
      </c>
      <c r="C520" s="11" t="s">
        <v>125</v>
      </c>
      <c r="D520" s="11" t="s">
        <v>114</v>
      </c>
      <c r="E520" s="12" t="s">
        <v>73</v>
      </c>
      <c r="F520" s="5" t="str">
        <f>VLOOKUP(D520,'ANSWER KEY'!A:B,2,FALSE)</f>
        <v>July</v>
      </c>
    </row>
    <row r="521" spans="1:6">
      <c r="A521" s="11" t="s">
        <v>124</v>
      </c>
      <c r="B521" s="4">
        <v>51</v>
      </c>
      <c r="C521" s="11" t="s">
        <v>138</v>
      </c>
      <c r="D521" s="11" t="s">
        <v>100</v>
      </c>
      <c r="E521" s="12" t="s">
        <v>12</v>
      </c>
      <c r="F521" s="5" t="str">
        <f>VLOOKUP(D521,'ANSWER KEY'!A:B,2,FALSE)</f>
        <v>25-44</v>
      </c>
    </row>
    <row r="522" spans="1:6">
      <c r="A522" s="11" t="s">
        <v>135</v>
      </c>
      <c r="B522" s="4">
        <v>7</v>
      </c>
      <c r="C522" s="11" t="s">
        <v>154</v>
      </c>
      <c r="D522" s="11" t="s">
        <v>106</v>
      </c>
      <c r="E522" s="12" t="s">
        <v>21</v>
      </c>
      <c r="F522" s="5" t="str">
        <f>VLOOKUP(D522,'ANSWER KEY'!A:B,2,FALSE)</f>
        <v>Grand Theft</v>
      </c>
    </row>
    <row r="523" spans="1:6">
      <c r="A523" s="11" t="s">
        <v>147</v>
      </c>
      <c r="B523" s="4">
        <v>34</v>
      </c>
      <c r="C523" s="11" t="s">
        <v>160</v>
      </c>
      <c r="D523" s="11" t="s">
        <v>25</v>
      </c>
      <c r="E523" s="12" t="s">
        <v>15</v>
      </c>
      <c r="F523" s="5" t="str">
        <f>VLOOKUP(D523,'ANSWER KEY'!A:B,2,FALSE)</f>
        <v>45-64</v>
      </c>
    </row>
    <row r="524" spans="1:6">
      <c r="A524" s="11" t="s">
        <v>142</v>
      </c>
      <c r="B524" s="4">
        <v>5</v>
      </c>
      <c r="C524" s="11" t="s">
        <v>125</v>
      </c>
      <c r="D524" s="11" t="s">
        <v>88</v>
      </c>
      <c r="E524" s="12" t="s">
        <v>62</v>
      </c>
      <c r="F524" s="5" t="str">
        <f>VLOOKUP(D524,'ANSWER KEY'!A:B,2,FALSE)</f>
        <v>November</v>
      </c>
    </row>
    <row r="525" spans="1:6">
      <c r="A525" s="11" t="s">
        <v>147</v>
      </c>
      <c r="B525" s="4">
        <v>22</v>
      </c>
      <c r="C525" s="11" t="s">
        <v>151</v>
      </c>
      <c r="D525" s="11" t="s">
        <v>34</v>
      </c>
      <c r="E525" s="13">
        <v>2008</v>
      </c>
      <c r="F525" s="5">
        <f>VLOOKUP(D525,'ANSWER KEY'!A:B,2,FALSE)</f>
        <v>2008</v>
      </c>
    </row>
    <row r="526" spans="1:6">
      <c r="A526" s="11" t="s">
        <v>124</v>
      </c>
      <c r="B526" s="4">
        <v>33</v>
      </c>
      <c r="C526" s="11" t="s">
        <v>127</v>
      </c>
      <c r="D526" s="11" t="s">
        <v>106</v>
      </c>
      <c r="E526" s="12" t="s">
        <v>41</v>
      </c>
      <c r="F526" s="5" t="str">
        <f>VLOOKUP(D526,'ANSWER KEY'!A:B,2,FALSE)</f>
        <v>Grand Theft</v>
      </c>
    </row>
    <row r="527" spans="1:6">
      <c r="A527" s="11" t="s">
        <v>124</v>
      </c>
      <c r="B527" s="4">
        <v>32</v>
      </c>
      <c r="C527" s="11" t="s">
        <v>164</v>
      </c>
      <c r="D527" s="11" t="s">
        <v>17</v>
      </c>
      <c r="E527" s="12" t="s">
        <v>89</v>
      </c>
      <c r="F527" s="5" t="str">
        <f>VLOOKUP(D527,'ANSWER KEY'!A:B,2,FALSE)</f>
        <v>May</v>
      </c>
    </row>
    <row r="528" spans="1:6">
      <c r="A528" s="11" t="s">
        <v>134</v>
      </c>
      <c r="B528" s="4">
        <v>31</v>
      </c>
      <c r="C528" s="11" t="s">
        <v>154</v>
      </c>
      <c r="D528" s="11" t="s">
        <v>46</v>
      </c>
      <c r="E528" s="12" t="s">
        <v>62</v>
      </c>
      <c r="F528" s="5" t="str">
        <f>VLOOKUP(D528,'ANSWER KEY'!A:B,2,FALSE)</f>
        <v>November</v>
      </c>
    </row>
    <row r="529" spans="1:6">
      <c r="A529" s="11" t="s">
        <v>128</v>
      </c>
      <c r="B529" s="4">
        <v>40</v>
      </c>
      <c r="C529" s="11" t="s">
        <v>158</v>
      </c>
      <c r="D529" s="11" t="s">
        <v>34</v>
      </c>
      <c r="E529" s="13">
        <v>2008</v>
      </c>
      <c r="F529" s="5">
        <f>VLOOKUP(D529,'ANSWER KEY'!A:B,2,FALSE)</f>
        <v>2008</v>
      </c>
    </row>
    <row r="530" spans="1:6">
      <c r="A530" s="11" t="s">
        <v>135</v>
      </c>
      <c r="B530" s="4">
        <v>24</v>
      </c>
      <c r="C530" s="11" t="s">
        <v>160</v>
      </c>
      <c r="D530" s="11" t="s">
        <v>31</v>
      </c>
      <c r="E530" s="12" t="s">
        <v>15</v>
      </c>
      <c r="F530" s="5" t="str">
        <f>VLOOKUP(D530,'ANSWER KEY'!A:B,2,FALSE)</f>
        <v>45-64</v>
      </c>
    </row>
    <row r="531" spans="1:6">
      <c r="A531" s="11" t="s">
        <v>128</v>
      </c>
      <c r="B531" s="4">
        <v>69</v>
      </c>
      <c r="C531" s="11" t="s">
        <v>160</v>
      </c>
      <c r="D531" s="11" t="s">
        <v>77</v>
      </c>
      <c r="E531" s="13">
        <v>2002</v>
      </c>
      <c r="F531" s="5">
        <f>VLOOKUP(D531,'ANSWER KEY'!A:B,2,FALSE)</f>
        <v>2002</v>
      </c>
    </row>
    <row r="532" spans="1:6">
      <c r="A532" s="11" t="s">
        <v>124</v>
      </c>
      <c r="B532" s="4">
        <v>23</v>
      </c>
      <c r="C532" s="11" t="s">
        <v>150</v>
      </c>
      <c r="D532" s="11" t="s">
        <v>88</v>
      </c>
      <c r="E532" s="12" t="s">
        <v>62</v>
      </c>
      <c r="F532" s="5" t="str">
        <f>VLOOKUP(D532,'ANSWER KEY'!A:B,2,FALSE)</f>
        <v>November</v>
      </c>
    </row>
    <row r="533" spans="1:6">
      <c r="A533" s="11" t="s">
        <v>135</v>
      </c>
      <c r="B533" s="4">
        <v>28</v>
      </c>
      <c r="C533" s="11" t="s">
        <v>164</v>
      </c>
      <c r="D533" s="11" t="s">
        <v>72</v>
      </c>
      <c r="E533" s="12" t="s">
        <v>44</v>
      </c>
      <c r="F533" s="5" t="str">
        <f>VLOOKUP(D533,'ANSWER KEY'!A:B,2,FALSE)</f>
        <v>July</v>
      </c>
    </row>
    <row r="534" spans="1:6">
      <c r="A534" s="11" t="s">
        <v>135</v>
      </c>
      <c r="B534" s="4">
        <v>38</v>
      </c>
      <c r="C534" s="11" t="s">
        <v>158</v>
      </c>
      <c r="D534" s="11" t="s">
        <v>11</v>
      </c>
      <c r="E534" s="12" t="s">
        <v>12</v>
      </c>
      <c r="F534" s="5" t="str">
        <f>VLOOKUP(D534,'ANSWER KEY'!A:B,2,FALSE)</f>
        <v>20-24</v>
      </c>
    </row>
    <row r="535" spans="1:6">
      <c r="A535" s="11" t="s">
        <v>130</v>
      </c>
      <c r="B535" s="4">
        <v>83</v>
      </c>
      <c r="C535" s="11" t="s">
        <v>133</v>
      </c>
      <c r="D535" s="11" t="s">
        <v>17</v>
      </c>
      <c r="E535" s="12" t="s">
        <v>63</v>
      </c>
      <c r="F535" s="5" t="str">
        <f>VLOOKUP(D535,'ANSWER KEY'!A:B,2,FALSE)</f>
        <v>May</v>
      </c>
    </row>
    <row r="536" spans="1:6">
      <c r="A536" s="11" t="s">
        <v>124</v>
      </c>
      <c r="B536" s="4">
        <v>40</v>
      </c>
      <c r="C536" s="11" t="s">
        <v>131</v>
      </c>
      <c r="D536" s="11" t="s">
        <v>106</v>
      </c>
      <c r="E536" s="12" t="s">
        <v>41</v>
      </c>
      <c r="F536" s="5" t="str">
        <f>VLOOKUP(D536,'ANSWER KEY'!A:B,2,FALSE)</f>
        <v>Grand Theft</v>
      </c>
    </row>
    <row r="537" spans="1:6">
      <c r="A537" s="11" t="s">
        <v>128</v>
      </c>
      <c r="B537" s="4">
        <v>41</v>
      </c>
      <c r="C537" s="11" t="s">
        <v>156</v>
      </c>
      <c r="D537" s="11" t="s">
        <v>113</v>
      </c>
      <c r="E537" s="12" t="s">
        <v>63</v>
      </c>
      <c r="F537" s="5" t="str">
        <f>VLOOKUP(D537,'ANSWER KEY'!A:B,2,FALSE)</f>
        <v>February</v>
      </c>
    </row>
    <row r="538" spans="1:6">
      <c r="A538" s="11" t="s">
        <v>147</v>
      </c>
      <c r="B538" s="4">
        <v>50</v>
      </c>
      <c r="C538" s="11" t="s">
        <v>150</v>
      </c>
      <c r="D538" s="11" t="s">
        <v>114</v>
      </c>
      <c r="E538" s="12" t="s">
        <v>44</v>
      </c>
      <c r="F538" s="5" t="str">
        <f>VLOOKUP(D538,'ANSWER KEY'!A:B,2,FALSE)</f>
        <v>July</v>
      </c>
    </row>
    <row r="539" spans="1:6">
      <c r="A539" s="11" t="s">
        <v>142</v>
      </c>
      <c r="B539" s="4">
        <v>29</v>
      </c>
      <c r="C539" s="11" t="s">
        <v>164</v>
      </c>
      <c r="D539" s="11" t="s">
        <v>75</v>
      </c>
      <c r="E539" s="12" t="s">
        <v>18</v>
      </c>
      <c r="F539" s="5" t="str">
        <f>VLOOKUP(D539,'ANSWER KEY'!A:B,2,FALSE)</f>
        <v>October</v>
      </c>
    </row>
    <row r="540" spans="1:6">
      <c r="A540" s="11" t="s">
        <v>135</v>
      </c>
      <c r="B540" s="4">
        <v>55</v>
      </c>
      <c r="C540" s="11" t="s">
        <v>161</v>
      </c>
      <c r="D540" s="11" t="s">
        <v>117</v>
      </c>
      <c r="E540" s="12" t="s">
        <v>49</v>
      </c>
      <c r="F540" s="5" t="str">
        <f>VLOOKUP(D540,'ANSWER KEY'!A:B,2,FALSE)</f>
        <v>Petty Theft</v>
      </c>
    </row>
    <row r="541" spans="1:6">
      <c r="A541" s="11" t="s">
        <v>128</v>
      </c>
      <c r="B541" s="4">
        <v>104</v>
      </c>
      <c r="C541" s="11" t="s">
        <v>131</v>
      </c>
      <c r="D541" s="11" t="s">
        <v>113</v>
      </c>
      <c r="E541" s="12" t="s">
        <v>112</v>
      </c>
      <c r="F541" s="5" t="str">
        <f>VLOOKUP(D541,'ANSWER KEY'!A:B,2,FALSE)</f>
        <v>February</v>
      </c>
    </row>
    <row r="542" spans="1:6">
      <c r="A542" s="11" t="s">
        <v>135</v>
      </c>
      <c r="B542" s="4">
        <v>23</v>
      </c>
      <c r="C542" s="11" t="s">
        <v>146</v>
      </c>
      <c r="D542" s="11" t="s">
        <v>81</v>
      </c>
      <c r="E542" s="12" t="s">
        <v>41</v>
      </c>
      <c r="F542" s="5" t="str">
        <f>VLOOKUP(D542,'ANSWER KEY'!A:B,2,FALSE)</f>
        <v>Burglary</v>
      </c>
    </row>
    <row r="543" spans="1:6">
      <c r="A543" s="11" t="s">
        <v>142</v>
      </c>
      <c r="B543" s="4">
        <v>5</v>
      </c>
      <c r="C543" s="11" t="s">
        <v>162</v>
      </c>
      <c r="D543" s="11" t="s">
        <v>30</v>
      </c>
      <c r="E543" s="13">
        <v>2006</v>
      </c>
      <c r="F543" s="5">
        <f>VLOOKUP(D543,'ANSWER KEY'!A:B,2,FALSE)</f>
        <v>2006</v>
      </c>
    </row>
    <row r="544" spans="1:6">
      <c r="A544" s="11" t="s">
        <v>128</v>
      </c>
      <c r="B544" s="4">
        <v>43</v>
      </c>
      <c r="C544" s="11" t="s">
        <v>143</v>
      </c>
      <c r="D544" s="11" t="s">
        <v>55</v>
      </c>
      <c r="E544" s="13">
        <v>2004</v>
      </c>
      <c r="F544" s="5">
        <f>VLOOKUP(D544,'ANSWER KEY'!A:B,2,FALSE)</f>
        <v>2006</v>
      </c>
    </row>
    <row r="545" spans="1:6">
      <c r="A545" s="11" t="s">
        <v>124</v>
      </c>
      <c r="B545" s="4">
        <v>24</v>
      </c>
      <c r="C545" s="11" t="s">
        <v>148</v>
      </c>
      <c r="D545" s="11" t="s">
        <v>38</v>
      </c>
      <c r="E545" s="13">
        <v>75</v>
      </c>
      <c r="F545" s="5">
        <f>VLOOKUP(D545,'ANSWER KEY'!A:B,2,FALSE)</f>
        <v>75</v>
      </c>
    </row>
    <row r="546" spans="1:6">
      <c r="A546" s="11" t="s">
        <v>135</v>
      </c>
      <c r="B546" s="4">
        <v>16</v>
      </c>
      <c r="C546" s="11" t="s">
        <v>132</v>
      </c>
      <c r="D546" s="11" t="s">
        <v>102</v>
      </c>
      <c r="E546" s="13">
        <v>2014</v>
      </c>
      <c r="F546" s="5">
        <f>VLOOKUP(D546,'ANSWER KEY'!A:B,2,FALSE)</f>
        <v>2014</v>
      </c>
    </row>
    <row r="547" spans="1:6">
      <c r="A547" s="11" t="s">
        <v>155</v>
      </c>
      <c r="B547" s="4">
        <v>35</v>
      </c>
      <c r="C547" s="11" t="s">
        <v>153</v>
      </c>
      <c r="D547" s="11" t="s">
        <v>14</v>
      </c>
      <c r="E547" s="12" t="s">
        <v>12</v>
      </c>
      <c r="F547" s="5" t="str">
        <f>VLOOKUP(D547,'ANSWER KEY'!A:B,2,FALSE)</f>
        <v>45-64</v>
      </c>
    </row>
    <row r="548" spans="1:6">
      <c r="A548" s="11" t="s">
        <v>128</v>
      </c>
      <c r="B548" s="4">
        <v>54</v>
      </c>
      <c r="C548" s="11" t="s">
        <v>129</v>
      </c>
      <c r="D548" s="11" t="s">
        <v>55</v>
      </c>
      <c r="E548" s="13">
        <v>2004</v>
      </c>
      <c r="F548" s="5">
        <f>VLOOKUP(D548,'ANSWER KEY'!A:B,2,FALSE)</f>
        <v>2006</v>
      </c>
    </row>
    <row r="549" spans="1:6">
      <c r="A549" s="11" t="s">
        <v>135</v>
      </c>
      <c r="B549" s="4">
        <v>25</v>
      </c>
      <c r="C549" s="11" t="s">
        <v>127</v>
      </c>
      <c r="D549" s="11" t="s">
        <v>72</v>
      </c>
      <c r="E549" s="12" t="s">
        <v>44</v>
      </c>
      <c r="F549" s="5" t="str">
        <f>VLOOKUP(D549,'ANSWER KEY'!A:B,2,FALSE)</f>
        <v>July</v>
      </c>
    </row>
    <row r="550" spans="1:6">
      <c r="A550" s="11" t="s">
        <v>130</v>
      </c>
      <c r="B550" s="4">
        <v>71</v>
      </c>
      <c r="C550" s="11" t="s">
        <v>154</v>
      </c>
      <c r="D550" s="11" t="s">
        <v>27</v>
      </c>
      <c r="E550" s="12" t="s">
        <v>49</v>
      </c>
      <c r="F550" s="5" t="str">
        <f>VLOOKUP(D550,'ANSWER KEY'!A:B,2,FALSE)</f>
        <v>Petty Theft</v>
      </c>
    </row>
    <row r="551" spans="1:6">
      <c r="A551" s="11" t="s">
        <v>135</v>
      </c>
      <c r="B551" s="4">
        <v>16</v>
      </c>
      <c r="C551" s="11" t="s">
        <v>145</v>
      </c>
      <c r="D551" s="11" t="s">
        <v>104</v>
      </c>
      <c r="E551" s="13">
        <v>2000</v>
      </c>
      <c r="F551" s="5">
        <f>VLOOKUP(D551,'ANSWER KEY'!A:B,2,FALSE)</f>
        <v>2000</v>
      </c>
    </row>
    <row r="552" spans="1:6">
      <c r="A552" s="11" t="s">
        <v>135</v>
      </c>
      <c r="B552" s="4">
        <v>32</v>
      </c>
      <c r="C552" s="11" t="s">
        <v>160</v>
      </c>
      <c r="D552" s="11" t="s">
        <v>54</v>
      </c>
      <c r="E552" s="13">
        <v>75</v>
      </c>
      <c r="F552" s="5" t="str">
        <f>VLOOKUP(D552,'ANSWER KEY'!A:B,2,FALSE)</f>
        <v>75+</v>
      </c>
    </row>
    <row r="553" spans="1:6">
      <c r="A553" s="11" t="s">
        <v>172</v>
      </c>
      <c r="B553" s="4">
        <v>97</v>
      </c>
      <c r="C553" s="11" t="s">
        <v>152</v>
      </c>
      <c r="D553" s="11" t="s">
        <v>149</v>
      </c>
      <c r="E553" s="13">
        <v>2002</v>
      </c>
      <c r="F553" s="5">
        <f>VLOOKUP(D553,'ANSWER KEY'!A:B,2,FALSE)</f>
        <v>2002</v>
      </c>
    </row>
    <row r="554" spans="1:6">
      <c r="A554" s="11" t="s">
        <v>134</v>
      </c>
      <c r="B554" s="4">
        <v>15</v>
      </c>
      <c r="C554" s="11" t="s">
        <v>154</v>
      </c>
      <c r="D554" s="11" t="s">
        <v>114</v>
      </c>
      <c r="E554" s="12" t="s">
        <v>44</v>
      </c>
      <c r="F554" s="5" t="str">
        <f>VLOOKUP(D554,'ANSWER KEY'!A:B,2,FALSE)</f>
        <v>July</v>
      </c>
    </row>
    <row r="555" spans="1:6">
      <c r="A555" s="11" t="s">
        <v>142</v>
      </c>
      <c r="B555" s="4">
        <v>20</v>
      </c>
      <c r="C555" s="11" t="s">
        <v>144</v>
      </c>
      <c r="D555" s="11" t="s">
        <v>46</v>
      </c>
      <c r="E555" s="12" t="s">
        <v>62</v>
      </c>
      <c r="F555" s="5" t="str">
        <f>VLOOKUP(D555,'ANSWER KEY'!A:B,2,FALSE)</f>
        <v>November</v>
      </c>
    </row>
    <row r="556" spans="1:6">
      <c r="A556" s="11" t="s">
        <v>173</v>
      </c>
      <c r="B556" s="4">
        <v>116</v>
      </c>
      <c r="C556" s="11" t="s">
        <v>145</v>
      </c>
      <c r="D556" s="11" t="s">
        <v>102</v>
      </c>
      <c r="E556" s="13">
        <v>2014</v>
      </c>
      <c r="F556" s="5">
        <f>VLOOKUP(D556,'ANSWER KEY'!A:B,2,FALSE)</f>
        <v>2014</v>
      </c>
    </row>
    <row r="557" spans="1:6">
      <c r="A557" s="11" t="s">
        <v>124</v>
      </c>
      <c r="B557" s="4">
        <v>49</v>
      </c>
      <c r="C557" s="11" t="s">
        <v>132</v>
      </c>
      <c r="D557" s="11" t="s">
        <v>55</v>
      </c>
      <c r="E557" s="13">
        <v>2004</v>
      </c>
      <c r="F557" s="5">
        <f>VLOOKUP(D557,'ANSWER KEY'!A:B,2,FALSE)</f>
        <v>2006</v>
      </c>
    </row>
    <row r="558" spans="1:6">
      <c r="A558" s="11" t="s">
        <v>128</v>
      </c>
      <c r="B558" s="4">
        <v>41</v>
      </c>
      <c r="C558" s="11" t="s">
        <v>161</v>
      </c>
      <c r="D558" s="11" t="s">
        <v>81</v>
      </c>
      <c r="E558" s="12" t="s">
        <v>92</v>
      </c>
      <c r="F558" s="5" t="str">
        <f>VLOOKUP(D558,'ANSWER KEY'!A:B,2,FALSE)</f>
        <v>Burglary</v>
      </c>
    </row>
    <row r="559" spans="1:6">
      <c r="A559" s="11" t="s">
        <v>124</v>
      </c>
      <c r="B559" s="4">
        <v>61</v>
      </c>
      <c r="C559" s="11" t="s">
        <v>162</v>
      </c>
      <c r="D559" s="11" t="s">
        <v>8</v>
      </c>
      <c r="E559" s="13">
        <v>75</v>
      </c>
      <c r="F559" s="5" t="str">
        <f>VLOOKUP(D559,'ANSWER KEY'!A:B,2,FALSE)</f>
        <v>75+</v>
      </c>
    </row>
    <row r="560" spans="1:6">
      <c r="A560" s="11" t="s">
        <v>124</v>
      </c>
      <c r="B560" s="4">
        <v>62</v>
      </c>
      <c r="C560" s="11" t="s">
        <v>159</v>
      </c>
      <c r="D560" s="11" t="s">
        <v>106</v>
      </c>
      <c r="E560" s="12" t="s">
        <v>21</v>
      </c>
      <c r="F560" s="5" t="str">
        <f>VLOOKUP(D560,'ANSWER KEY'!A:B,2,FALSE)</f>
        <v>Grand Theft</v>
      </c>
    </row>
    <row r="561" spans="1:6">
      <c r="A561" s="11" t="s">
        <v>155</v>
      </c>
      <c r="B561" s="4">
        <v>13</v>
      </c>
      <c r="C561" s="11" t="s">
        <v>129</v>
      </c>
      <c r="D561" s="11" t="s">
        <v>14</v>
      </c>
      <c r="E561" s="12" t="s">
        <v>15</v>
      </c>
      <c r="F561" s="5" t="str">
        <f>VLOOKUP(D561,'ANSWER KEY'!A:B,2,FALSE)</f>
        <v>45-64</v>
      </c>
    </row>
    <row r="562" spans="1:6">
      <c r="A562" s="11" t="s">
        <v>155</v>
      </c>
      <c r="B562" s="4">
        <v>16</v>
      </c>
      <c r="C562" s="11" t="s">
        <v>143</v>
      </c>
      <c r="D562" s="11" t="s">
        <v>30</v>
      </c>
      <c r="E562" s="13">
        <v>2006</v>
      </c>
      <c r="F562" s="5">
        <f>VLOOKUP(D562,'ANSWER KEY'!A:B,2,FALSE)</f>
        <v>2006</v>
      </c>
    </row>
    <row r="563" spans="1:6">
      <c r="A563" s="11" t="s">
        <v>147</v>
      </c>
      <c r="B563" s="4">
        <v>28</v>
      </c>
      <c r="C563" s="11" t="s">
        <v>148</v>
      </c>
      <c r="D563" s="11" t="s">
        <v>57</v>
      </c>
      <c r="E563" s="12" t="s">
        <v>15</v>
      </c>
      <c r="F563" s="5" t="str">
        <f>VLOOKUP(D563,'ANSWER KEY'!A:B,2,FALSE)</f>
        <v>45-64</v>
      </c>
    </row>
    <row r="564" spans="1:6">
      <c r="A564" s="11" t="s">
        <v>128</v>
      </c>
      <c r="B564" s="4">
        <v>42</v>
      </c>
      <c r="C564" s="11" t="s">
        <v>151</v>
      </c>
      <c r="D564" s="11" t="s">
        <v>57</v>
      </c>
      <c r="E564" s="12" t="s">
        <v>12</v>
      </c>
      <c r="F564" s="5" t="str">
        <f>VLOOKUP(D564,'ANSWER KEY'!A:B,2,FALSE)</f>
        <v>45-64</v>
      </c>
    </row>
    <row r="565" spans="1:6">
      <c r="A565" s="11" t="s">
        <v>124</v>
      </c>
      <c r="B565" s="4">
        <v>73</v>
      </c>
      <c r="C565" s="11" t="s">
        <v>125</v>
      </c>
      <c r="D565" s="11" t="s">
        <v>72</v>
      </c>
      <c r="E565" s="12" t="s">
        <v>73</v>
      </c>
      <c r="F565" s="5" t="str">
        <f>VLOOKUP(D565,'ANSWER KEY'!A:B,2,FALSE)</f>
        <v>July</v>
      </c>
    </row>
    <row r="566" spans="1:6">
      <c r="A566" s="11" t="s">
        <v>135</v>
      </c>
      <c r="B566" s="4">
        <v>24</v>
      </c>
      <c r="C566" s="11" t="s">
        <v>138</v>
      </c>
      <c r="D566" s="11" t="s">
        <v>118</v>
      </c>
      <c r="E566" s="13">
        <v>2004</v>
      </c>
      <c r="F566" s="5">
        <f>VLOOKUP(D566,'ANSWER KEY'!A:B,2,FALSE)</f>
        <v>2004</v>
      </c>
    </row>
    <row r="567" spans="1:6">
      <c r="A567" s="11" t="s">
        <v>124</v>
      </c>
      <c r="B567" s="4">
        <v>64</v>
      </c>
      <c r="C567" s="11" t="s">
        <v>132</v>
      </c>
      <c r="D567" s="11" t="s">
        <v>54</v>
      </c>
      <c r="E567" s="13">
        <v>75</v>
      </c>
      <c r="F567" s="5" t="str">
        <f>VLOOKUP(D567,'ANSWER KEY'!A:B,2,FALSE)</f>
        <v>75+</v>
      </c>
    </row>
    <row r="568" spans="1:6">
      <c r="A568" s="11" t="s">
        <v>142</v>
      </c>
      <c r="B568" s="4">
        <v>5</v>
      </c>
      <c r="C568" s="11" t="s">
        <v>152</v>
      </c>
      <c r="D568" s="11" t="s">
        <v>25</v>
      </c>
      <c r="E568" s="12" t="s">
        <v>15</v>
      </c>
      <c r="F568" s="5" t="str">
        <f>VLOOKUP(D568,'ANSWER KEY'!A:B,2,FALSE)</f>
        <v>45-64</v>
      </c>
    </row>
    <row r="569" spans="1:6">
      <c r="A569" s="11" t="s">
        <v>128</v>
      </c>
      <c r="B569" s="4">
        <v>67</v>
      </c>
      <c r="C569" s="11" t="s">
        <v>161</v>
      </c>
      <c r="D569" s="11" t="s">
        <v>20</v>
      </c>
      <c r="E569" s="12" t="s">
        <v>36</v>
      </c>
      <c r="F569" s="5" t="str">
        <f>VLOOKUP(D569,'ANSWER KEY'!A:B,2,FALSE)</f>
        <v>Grand Theft</v>
      </c>
    </row>
    <row r="570" spans="1:6">
      <c r="A570" s="11" t="s">
        <v>142</v>
      </c>
      <c r="B570" s="4">
        <v>6</v>
      </c>
      <c r="C570" s="11" t="s">
        <v>132</v>
      </c>
      <c r="D570" s="11" t="s">
        <v>149</v>
      </c>
      <c r="E570" s="13">
        <v>2002</v>
      </c>
      <c r="F570" s="5">
        <f>VLOOKUP(D570,'ANSWER KEY'!A:B,2,FALSE)</f>
        <v>2002</v>
      </c>
    </row>
    <row r="571" spans="1:6">
      <c r="A571" s="11" t="s">
        <v>142</v>
      </c>
      <c r="B571" s="4">
        <v>5</v>
      </c>
      <c r="C571" s="11" t="s">
        <v>151</v>
      </c>
      <c r="D571" s="11" t="s">
        <v>67</v>
      </c>
      <c r="E571" s="13">
        <v>2006</v>
      </c>
      <c r="F571" s="5">
        <f>VLOOKUP(D571,'ANSWER KEY'!A:B,2,FALSE)</f>
        <v>2008</v>
      </c>
    </row>
    <row r="572" spans="1:6">
      <c r="A572" s="11" t="s">
        <v>130</v>
      </c>
      <c r="B572" s="4">
        <v>43</v>
      </c>
      <c r="C572" s="11" t="s">
        <v>152</v>
      </c>
      <c r="D572" s="11" t="s">
        <v>8</v>
      </c>
      <c r="E572" s="13">
        <v>75</v>
      </c>
      <c r="F572" s="5" t="str">
        <f>VLOOKUP(D572,'ANSWER KEY'!A:B,2,FALSE)</f>
        <v>75+</v>
      </c>
    </row>
    <row r="573" spans="1:6">
      <c r="A573" s="11" t="s">
        <v>142</v>
      </c>
      <c r="B573" s="4">
        <v>6</v>
      </c>
      <c r="C573" s="11" t="s">
        <v>160</v>
      </c>
      <c r="D573" s="11" t="s">
        <v>104</v>
      </c>
      <c r="E573" s="13">
        <v>2000</v>
      </c>
      <c r="F573" s="5">
        <f>VLOOKUP(D573,'ANSWER KEY'!A:B,2,FALSE)</f>
        <v>2000</v>
      </c>
    </row>
    <row r="574" spans="1:6">
      <c r="A574" s="11" t="s">
        <v>142</v>
      </c>
      <c r="B574" s="4">
        <v>46</v>
      </c>
      <c r="C574" s="11" t="s">
        <v>156</v>
      </c>
      <c r="D574" s="11" t="s">
        <v>114</v>
      </c>
      <c r="E574" s="12" t="s">
        <v>73</v>
      </c>
      <c r="F574" s="5" t="str">
        <f>VLOOKUP(D574,'ANSWER KEY'!A:B,2,FALSE)</f>
        <v>July</v>
      </c>
    </row>
    <row r="575" spans="1:6">
      <c r="A575" s="11" t="s">
        <v>128</v>
      </c>
      <c r="B575" s="4">
        <v>78</v>
      </c>
      <c r="C575" s="11" t="s">
        <v>153</v>
      </c>
      <c r="D575" s="11" t="s">
        <v>14</v>
      </c>
      <c r="E575" s="12" t="s">
        <v>15</v>
      </c>
      <c r="F575" s="5" t="str">
        <f>VLOOKUP(D575,'ANSWER KEY'!A:B,2,FALSE)</f>
        <v>45-64</v>
      </c>
    </row>
    <row r="576" spans="1:6">
      <c r="A576" s="11" t="s">
        <v>130</v>
      </c>
      <c r="B576" s="4">
        <v>50</v>
      </c>
      <c r="C576" s="11" t="s">
        <v>154</v>
      </c>
      <c r="D576" s="11" t="s">
        <v>75</v>
      </c>
      <c r="E576" s="12" t="s">
        <v>62</v>
      </c>
      <c r="F576" s="5" t="str">
        <f>VLOOKUP(D576,'ANSWER KEY'!A:B,2,FALSE)</f>
        <v>October</v>
      </c>
    </row>
    <row r="577" spans="1:6">
      <c r="A577" s="11" t="s">
        <v>134</v>
      </c>
      <c r="B577" s="4">
        <v>52</v>
      </c>
      <c r="C577" s="11" t="s">
        <v>133</v>
      </c>
      <c r="D577" s="11" t="s">
        <v>106</v>
      </c>
      <c r="E577" s="12" t="s">
        <v>49</v>
      </c>
      <c r="F577" s="5" t="str">
        <f>VLOOKUP(D577,'ANSWER KEY'!A:B,2,FALSE)</f>
        <v>Grand Theft</v>
      </c>
    </row>
    <row r="578" spans="1:6">
      <c r="A578" s="11" t="s">
        <v>135</v>
      </c>
      <c r="B578" s="4">
        <v>14</v>
      </c>
      <c r="C578" s="11" t="s">
        <v>151</v>
      </c>
      <c r="D578" s="11" t="s">
        <v>149</v>
      </c>
      <c r="E578" s="13">
        <v>2002</v>
      </c>
      <c r="F578" s="5">
        <f>VLOOKUP(D578,'ANSWER KEY'!A:B,2,FALSE)</f>
        <v>2002</v>
      </c>
    </row>
    <row r="579" spans="1:6">
      <c r="A579" s="11" t="s">
        <v>124</v>
      </c>
      <c r="B579" s="4">
        <v>48</v>
      </c>
      <c r="C579" s="11" t="s">
        <v>139</v>
      </c>
      <c r="D579" s="11" t="s">
        <v>104</v>
      </c>
      <c r="E579" s="13">
        <v>2000</v>
      </c>
      <c r="F579" s="5">
        <f>VLOOKUP(D579,'ANSWER KEY'!A:B,2,FALSE)</f>
        <v>2000</v>
      </c>
    </row>
    <row r="580" spans="1:6">
      <c r="A580" s="11" t="s">
        <v>124</v>
      </c>
      <c r="B580" s="4">
        <v>29</v>
      </c>
      <c r="C580" s="11" t="s">
        <v>138</v>
      </c>
      <c r="D580" s="11" t="s">
        <v>8</v>
      </c>
      <c r="E580" s="13">
        <v>75</v>
      </c>
      <c r="F580" s="5" t="str">
        <f>VLOOKUP(D580,'ANSWER KEY'!A:B,2,FALSE)</f>
        <v>75+</v>
      </c>
    </row>
    <row r="581" spans="1:6">
      <c r="A581" s="11" t="s">
        <v>130</v>
      </c>
      <c r="B581" s="4">
        <v>31</v>
      </c>
      <c r="C581" s="11" t="s">
        <v>139</v>
      </c>
      <c r="D581" s="11" t="s">
        <v>57</v>
      </c>
      <c r="E581" s="12" t="s">
        <v>15</v>
      </c>
      <c r="F581" s="5" t="str">
        <f>VLOOKUP(D581,'ANSWER KEY'!A:B,2,FALSE)</f>
        <v>45-64</v>
      </c>
    </row>
    <row r="582" spans="1:6">
      <c r="A582" s="11" t="s">
        <v>124</v>
      </c>
      <c r="B582" s="4">
        <v>45</v>
      </c>
      <c r="C582" s="11" t="s">
        <v>145</v>
      </c>
      <c r="D582" s="11" t="s">
        <v>11</v>
      </c>
      <c r="E582" s="12" t="s">
        <v>12</v>
      </c>
      <c r="F582" s="5" t="str">
        <f>VLOOKUP(D582,'ANSWER KEY'!A:B,2,FALSE)</f>
        <v>20-24</v>
      </c>
    </row>
    <row r="583" spans="1:6">
      <c r="A583" s="11" t="s">
        <v>124</v>
      </c>
      <c r="B583" s="4">
        <v>24</v>
      </c>
      <c r="C583" s="11" t="s">
        <v>138</v>
      </c>
      <c r="D583" s="11" t="s">
        <v>30</v>
      </c>
      <c r="E583" s="13">
        <v>2006</v>
      </c>
      <c r="F583" s="5">
        <f>VLOOKUP(D583,'ANSWER KEY'!A:B,2,FALSE)</f>
        <v>2006</v>
      </c>
    </row>
    <row r="584" spans="1:6">
      <c r="A584" s="11" t="s">
        <v>124</v>
      </c>
      <c r="B584" s="4">
        <v>52</v>
      </c>
      <c r="C584" s="11" t="s">
        <v>159</v>
      </c>
      <c r="D584" s="11" t="s">
        <v>75</v>
      </c>
      <c r="E584" s="12" t="s">
        <v>44</v>
      </c>
      <c r="F584" s="5" t="str">
        <f>VLOOKUP(D584,'ANSWER KEY'!A:B,2,FALSE)</f>
        <v>October</v>
      </c>
    </row>
    <row r="585" spans="1:6">
      <c r="A585" s="11" t="s">
        <v>169</v>
      </c>
      <c r="B585" s="4">
        <v>58</v>
      </c>
      <c r="C585" s="11" t="s">
        <v>156</v>
      </c>
      <c r="D585" s="11" t="s">
        <v>75</v>
      </c>
      <c r="E585" s="12" t="s">
        <v>44</v>
      </c>
      <c r="F585" s="5" t="str">
        <f>VLOOKUP(D585,'ANSWER KEY'!A:B,2,FALSE)</f>
        <v>October</v>
      </c>
    </row>
    <row r="586" spans="1:6">
      <c r="A586" s="11" t="s">
        <v>124</v>
      </c>
      <c r="B586" s="4">
        <v>63</v>
      </c>
      <c r="C586" s="11" t="s">
        <v>154</v>
      </c>
      <c r="D586" s="11" t="s">
        <v>81</v>
      </c>
      <c r="E586" s="12" t="s">
        <v>41</v>
      </c>
      <c r="F586" s="5" t="str">
        <f>VLOOKUP(D586,'ANSWER KEY'!A:B,2,FALSE)</f>
        <v>Burglary</v>
      </c>
    </row>
    <row r="587" spans="1:6">
      <c r="A587" s="11" t="s">
        <v>124</v>
      </c>
      <c r="B587" s="4">
        <v>23</v>
      </c>
      <c r="C587" s="11" t="s">
        <v>144</v>
      </c>
      <c r="D587" s="11" t="s">
        <v>32</v>
      </c>
      <c r="E587" s="12" t="s">
        <v>18</v>
      </c>
      <c r="F587" s="5" t="str">
        <f>VLOOKUP(D587,'ANSWER KEY'!A:B,2,FALSE)</f>
        <v>March</v>
      </c>
    </row>
    <row r="588" spans="1:6">
      <c r="A588" s="11" t="s">
        <v>124</v>
      </c>
      <c r="B588" s="4">
        <v>44</v>
      </c>
      <c r="C588" s="11" t="s">
        <v>159</v>
      </c>
      <c r="D588" s="11" t="s">
        <v>60</v>
      </c>
      <c r="E588" s="12" t="s">
        <v>44</v>
      </c>
      <c r="F588" s="5" t="str">
        <f>VLOOKUP(D588,'ANSWER KEY'!A:B,2,FALSE)</f>
        <v>October</v>
      </c>
    </row>
    <row r="589" spans="1:6">
      <c r="A589" s="11" t="s">
        <v>124</v>
      </c>
      <c r="B589" s="4">
        <v>42</v>
      </c>
      <c r="C589" s="11" t="s">
        <v>141</v>
      </c>
      <c r="D589" s="11" t="s">
        <v>35</v>
      </c>
      <c r="E589" s="12" t="s">
        <v>170</v>
      </c>
      <c r="F589" s="5" t="str">
        <f>VLOOKUP(D589,'ANSWER KEY'!A:B,2,FALSE)</f>
        <v>Petty Theft</v>
      </c>
    </row>
    <row r="590" spans="1:6">
      <c r="A590" s="11" t="s">
        <v>134</v>
      </c>
      <c r="B590" s="4">
        <v>4</v>
      </c>
      <c r="C590" s="11" t="s">
        <v>138</v>
      </c>
      <c r="D590" s="11" t="s">
        <v>77</v>
      </c>
      <c r="E590" s="13">
        <v>2002</v>
      </c>
      <c r="F590" s="5">
        <f>VLOOKUP(D590,'ANSWER KEY'!A:B,2,FALSE)</f>
        <v>2002</v>
      </c>
    </row>
    <row r="591" spans="1:6">
      <c r="A591" s="11" t="s">
        <v>124</v>
      </c>
      <c r="B591" s="4">
        <v>64</v>
      </c>
      <c r="C591" s="11" t="s">
        <v>156</v>
      </c>
      <c r="D591" s="11" t="s">
        <v>32</v>
      </c>
      <c r="E591" s="12" t="s">
        <v>73</v>
      </c>
      <c r="F591" s="5" t="str">
        <f>VLOOKUP(D591,'ANSWER KEY'!A:B,2,FALSE)</f>
        <v>March</v>
      </c>
    </row>
    <row r="592" spans="1:6">
      <c r="A592" s="11" t="s">
        <v>134</v>
      </c>
      <c r="B592" s="4">
        <v>23</v>
      </c>
      <c r="C592" s="11" t="s">
        <v>146</v>
      </c>
      <c r="D592" s="11" t="s">
        <v>32</v>
      </c>
      <c r="E592" s="12" t="s">
        <v>112</v>
      </c>
      <c r="F592" s="5" t="str">
        <f>VLOOKUP(D592,'ANSWER KEY'!A:B,2,FALSE)</f>
        <v>March</v>
      </c>
    </row>
    <row r="593" spans="1:6">
      <c r="A593" s="11" t="s">
        <v>130</v>
      </c>
      <c r="B593" s="4">
        <v>46</v>
      </c>
      <c r="C593" s="11" t="s">
        <v>162</v>
      </c>
      <c r="D593" s="11" t="s">
        <v>104</v>
      </c>
      <c r="E593" s="13">
        <v>2000</v>
      </c>
      <c r="F593" s="5">
        <f>VLOOKUP(D593,'ANSWER KEY'!A:B,2,FALSE)</f>
        <v>2000</v>
      </c>
    </row>
    <row r="594" spans="1:6">
      <c r="A594" s="11" t="s">
        <v>124</v>
      </c>
      <c r="B594" s="4">
        <v>58</v>
      </c>
      <c r="C594" s="11" t="s">
        <v>146</v>
      </c>
      <c r="D594" s="11" t="s">
        <v>121</v>
      </c>
      <c r="E594" s="12" t="s">
        <v>92</v>
      </c>
      <c r="F594" s="5" t="str">
        <f>VLOOKUP(D594,'ANSWER KEY'!A:B,2,FALSE)</f>
        <v>Grand Theft</v>
      </c>
    </row>
    <row r="595" spans="1:6">
      <c r="A595" s="11" t="s">
        <v>135</v>
      </c>
      <c r="B595" s="4">
        <v>33</v>
      </c>
      <c r="C595" s="11" t="s">
        <v>144</v>
      </c>
      <c r="D595" s="11" t="s">
        <v>60</v>
      </c>
      <c r="E595" s="12" t="s">
        <v>44</v>
      </c>
      <c r="F595" s="5" t="str">
        <f>VLOOKUP(D595,'ANSWER KEY'!A:B,2,FALSE)</f>
        <v>October</v>
      </c>
    </row>
    <row r="596" spans="1:6">
      <c r="A596" s="11" t="s">
        <v>128</v>
      </c>
      <c r="B596" s="4">
        <v>38</v>
      </c>
      <c r="C596" s="11" t="s">
        <v>163</v>
      </c>
      <c r="D596" s="11" t="s">
        <v>67</v>
      </c>
      <c r="E596" s="13">
        <v>2008</v>
      </c>
      <c r="F596" s="5">
        <f>VLOOKUP(D596,'ANSWER KEY'!A:B,2,FALSE)</f>
        <v>2008</v>
      </c>
    </row>
    <row r="597" spans="1:6">
      <c r="A597" s="11" t="s">
        <v>128</v>
      </c>
      <c r="B597" s="4">
        <v>69</v>
      </c>
      <c r="C597" s="11" t="s">
        <v>136</v>
      </c>
      <c r="D597" s="11" t="s">
        <v>75</v>
      </c>
      <c r="E597" s="12" t="s">
        <v>18</v>
      </c>
      <c r="F597" s="5" t="str">
        <f>VLOOKUP(D597,'ANSWER KEY'!A:B,2,FALSE)</f>
        <v>October</v>
      </c>
    </row>
    <row r="598" spans="1:6">
      <c r="A598" s="11" t="s">
        <v>124</v>
      </c>
      <c r="B598" s="4">
        <v>77</v>
      </c>
      <c r="C598" s="11" t="s">
        <v>146</v>
      </c>
      <c r="D598" s="11" t="s">
        <v>75</v>
      </c>
      <c r="E598" s="12" t="s">
        <v>44</v>
      </c>
      <c r="F598" s="5" t="str">
        <f>VLOOKUP(D598,'ANSWER KEY'!A:B,2,FALSE)</f>
        <v>October</v>
      </c>
    </row>
    <row r="599" spans="1:6">
      <c r="A599" s="11" t="s">
        <v>130</v>
      </c>
      <c r="B599" s="4">
        <v>76</v>
      </c>
      <c r="C599" s="11" t="s">
        <v>158</v>
      </c>
      <c r="D599" s="11" t="s">
        <v>54</v>
      </c>
      <c r="E599" s="12" t="s">
        <v>79</v>
      </c>
      <c r="F599" s="5" t="str">
        <f>VLOOKUP(D599,'ANSWER KEY'!A:B,2,FALSE)</f>
        <v>75+</v>
      </c>
    </row>
    <row r="600" spans="1:6">
      <c r="A600" s="11" t="s">
        <v>124</v>
      </c>
      <c r="B600" s="4">
        <v>56</v>
      </c>
      <c r="C600" s="11" t="s">
        <v>138</v>
      </c>
      <c r="D600" s="11" t="s">
        <v>14</v>
      </c>
      <c r="E600" s="12" t="s">
        <v>15</v>
      </c>
      <c r="F600" s="5" t="str">
        <f>VLOOKUP(D600,'ANSWER KEY'!A:B,2,FALSE)</f>
        <v>45-64</v>
      </c>
    </row>
    <row r="601" spans="1:6">
      <c r="A601" s="11" t="s">
        <v>128</v>
      </c>
      <c r="B601" s="4">
        <v>80</v>
      </c>
      <c r="C601" s="11" t="s">
        <v>150</v>
      </c>
      <c r="D601" s="11" t="s">
        <v>46</v>
      </c>
      <c r="E601" s="12" t="s">
        <v>62</v>
      </c>
      <c r="F601" s="5" t="str">
        <f>VLOOKUP(D601,'ANSWER KEY'!A:B,2,FALSE)</f>
        <v>November</v>
      </c>
    </row>
    <row r="602" spans="1:6">
      <c r="A602" s="11" t="s">
        <v>135</v>
      </c>
      <c r="B602" s="4">
        <v>30</v>
      </c>
      <c r="C602" s="11" t="s">
        <v>156</v>
      </c>
      <c r="D602" s="11" t="s">
        <v>27</v>
      </c>
      <c r="E602" s="12" t="s">
        <v>49</v>
      </c>
      <c r="F602" s="5" t="str">
        <f>VLOOKUP(D602,'ANSWER KEY'!A:B,2,FALSE)</f>
        <v>Petty Theft</v>
      </c>
    </row>
    <row r="603" spans="1:6">
      <c r="A603" s="11" t="s">
        <v>124</v>
      </c>
      <c r="B603" s="4">
        <v>32</v>
      </c>
      <c r="C603" s="11" t="s">
        <v>131</v>
      </c>
      <c r="D603" s="11" t="s">
        <v>60</v>
      </c>
      <c r="E603" s="12" t="s">
        <v>63</v>
      </c>
      <c r="F603" s="5" t="str">
        <f>VLOOKUP(D603,'ANSWER KEY'!A:B,2,FALSE)</f>
        <v>October</v>
      </c>
    </row>
    <row r="604" spans="1:6">
      <c r="A604" s="11" t="s">
        <v>124</v>
      </c>
      <c r="B604" s="4">
        <v>20</v>
      </c>
      <c r="C604" s="11" t="s">
        <v>164</v>
      </c>
      <c r="D604" s="11" t="s">
        <v>121</v>
      </c>
      <c r="E604" s="12" t="s">
        <v>21</v>
      </c>
      <c r="F604" s="5" t="str">
        <f>VLOOKUP(D604,'ANSWER KEY'!A:B,2,FALSE)</f>
        <v>Grand Theft</v>
      </c>
    </row>
    <row r="605" spans="1:6">
      <c r="A605" s="11" t="s">
        <v>124</v>
      </c>
      <c r="B605" s="4">
        <v>22</v>
      </c>
      <c r="C605" s="11" t="s">
        <v>131</v>
      </c>
      <c r="D605" s="11" t="s">
        <v>40</v>
      </c>
      <c r="E605" s="12" t="s">
        <v>41</v>
      </c>
      <c r="F605" s="5" t="str">
        <f>VLOOKUP(D605,'ANSWER KEY'!A:B,2,FALSE)</f>
        <v>Burglary</v>
      </c>
    </row>
    <row r="606" spans="1:6">
      <c r="A606" s="11" t="s">
        <v>135</v>
      </c>
      <c r="B606" s="4">
        <v>41</v>
      </c>
      <c r="C606" s="11" t="s">
        <v>146</v>
      </c>
      <c r="D606" s="11" t="s">
        <v>20</v>
      </c>
      <c r="E606" s="12" t="s">
        <v>21</v>
      </c>
      <c r="F606" s="5" t="str">
        <f>VLOOKUP(D606,'ANSWER KEY'!A:B,2,FALSE)</f>
        <v>Grand Theft</v>
      </c>
    </row>
    <row r="607" spans="1:6">
      <c r="A607" s="11" t="s">
        <v>124</v>
      </c>
      <c r="B607" s="4">
        <v>39</v>
      </c>
      <c r="C607" s="11" t="s">
        <v>129</v>
      </c>
      <c r="D607" s="11" t="s">
        <v>38</v>
      </c>
      <c r="E607" s="12" t="s">
        <v>15</v>
      </c>
      <c r="F607" s="5">
        <f>VLOOKUP(D607,'ANSWER KEY'!A:B,2,FALSE)</f>
        <v>75</v>
      </c>
    </row>
    <row r="608" spans="1:6">
      <c r="A608" s="11" t="s">
        <v>128</v>
      </c>
      <c r="B608" s="4">
        <v>48</v>
      </c>
      <c r="C608" s="11" t="s">
        <v>150</v>
      </c>
      <c r="D608" s="11" t="s">
        <v>60</v>
      </c>
      <c r="E608" s="12" t="s">
        <v>44</v>
      </c>
      <c r="F608" s="5" t="str">
        <f>VLOOKUP(D608,'ANSWER KEY'!A:B,2,FALSE)</f>
        <v>October</v>
      </c>
    </row>
    <row r="609" spans="1:6">
      <c r="A609" s="11" t="s">
        <v>135</v>
      </c>
      <c r="B609" s="4">
        <v>35</v>
      </c>
      <c r="C609" s="11" t="s">
        <v>133</v>
      </c>
      <c r="D609" s="11" t="s">
        <v>60</v>
      </c>
      <c r="E609" s="12" t="s">
        <v>47</v>
      </c>
      <c r="F609" s="5" t="str">
        <f>VLOOKUP(D609,'ANSWER KEY'!A:B,2,FALSE)</f>
        <v>October</v>
      </c>
    </row>
    <row r="610" spans="1:6">
      <c r="A610" s="11" t="s">
        <v>124</v>
      </c>
      <c r="B610" s="4">
        <v>49</v>
      </c>
      <c r="C610" s="11" t="s">
        <v>153</v>
      </c>
      <c r="D610" s="11" t="s">
        <v>149</v>
      </c>
      <c r="E610" s="13">
        <v>2006</v>
      </c>
      <c r="F610" s="5">
        <f>VLOOKUP(D610,'ANSWER KEY'!A:B,2,FALSE)</f>
        <v>2002</v>
      </c>
    </row>
    <row r="611" spans="1:6">
      <c r="A611" s="11" t="s">
        <v>124</v>
      </c>
      <c r="B611" s="4">
        <v>66</v>
      </c>
      <c r="C611" s="11" t="s">
        <v>161</v>
      </c>
      <c r="D611" s="11" t="s">
        <v>111</v>
      </c>
      <c r="E611" s="12" t="s">
        <v>89</v>
      </c>
      <c r="F611" s="5" t="str">
        <f>VLOOKUP(D611,'ANSWER KEY'!A:B,2,FALSE)</f>
        <v>July</v>
      </c>
    </row>
    <row r="612" spans="1:6">
      <c r="A612" s="11" t="s">
        <v>147</v>
      </c>
      <c r="B612" s="4">
        <v>30</v>
      </c>
      <c r="C612" s="11" t="s">
        <v>152</v>
      </c>
      <c r="D612" s="11" t="s">
        <v>14</v>
      </c>
      <c r="E612" s="12" t="s">
        <v>15</v>
      </c>
      <c r="F612" s="5" t="str">
        <f>VLOOKUP(D612,'ANSWER KEY'!A:B,2,FALSE)</f>
        <v>45-64</v>
      </c>
    </row>
    <row r="613" spans="1:6">
      <c r="A613" s="11" t="s">
        <v>135</v>
      </c>
      <c r="B613" s="4">
        <v>15</v>
      </c>
      <c r="C613" s="11" t="s">
        <v>138</v>
      </c>
      <c r="D613" s="11" t="s">
        <v>57</v>
      </c>
      <c r="E613" s="12" t="s">
        <v>15</v>
      </c>
      <c r="F613" s="5" t="str">
        <f>VLOOKUP(D613,'ANSWER KEY'!A:B,2,FALSE)</f>
        <v>45-64</v>
      </c>
    </row>
    <row r="614" spans="1:6">
      <c r="A614" s="11" t="s">
        <v>142</v>
      </c>
      <c r="B614" s="4">
        <v>34</v>
      </c>
      <c r="C614" s="11" t="s">
        <v>125</v>
      </c>
      <c r="D614" s="11" t="s">
        <v>117</v>
      </c>
      <c r="E614" s="12" t="s">
        <v>49</v>
      </c>
      <c r="F614" s="5" t="str">
        <f>VLOOKUP(D614,'ANSWER KEY'!A:B,2,FALSE)</f>
        <v>Petty Theft</v>
      </c>
    </row>
    <row r="615" spans="1:6">
      <c r="A615" s="11" t="s">
        <v>135</v>
      </c>
      <c r="B615" s="4">
        <v>15</v>
      </c>
      <c r="C615" s="11" t="s">
        <v>145</v>
      </c>
      <c r="D615" s="11" t="s">
        <v>34</v>
      </c>
      <c r="E615" s="13">
        <v>2008</v>
      </c>
      <c r="F615" s="5">
        <f>VLOOKUP(D615,'ANSWER KEY'!A:B,2,FALSE)</f>
        <v>2008</v>
      </c>
    </row>
    <row r="616" spans="1:6">
      <c r="A616" s="11" t="s">
        <v>135</v>
      </c>
      <c r="B616" s="4">
        <v>19</v>
      </c>
      <c r="C616" s="11" t="s">
        <v>136</v>
      </c>
      <c r="D616" s="11" t="s">
        <v>27</v>
      </c>
      <c r="E616" s="12" t="s">
        <v>49</v>
      </c>
      <c r="F616" s="5" t="str">
        <f>VLOOKUP(D616,'ANSWER KEY'!A:B,2,FALSE)</f>
        <v>Petty Theft</v>
      </c>
    </row>
    <row r="617" spans="1:6">
      <c r="A617" s="11" t="s">
        <v>142</v>
      </c>
      <c r="B617" s="4">
        <v>6</v>
      </c>
      <c r="C617" s="11" t="s">
        <v>161</v>
      </c>
      <c r="D617" s="11" t="s">
        <v>35</v>
      </c>
      <c r="E617" s="12" t="s">
        <v>28</v>
      </c>
      <c r="F617" s="5" t="str">
        <f>VLOOKUP(D617,'ANSWER KEY'!A:B,2,FALSE)</f>
        <v>Petty Theft</v>
      </c>
    </row>
    <row r="618" spans="1:6">
      <c r="A618" s="11" t="s">
        <v>128</v>
      </c>
      <c r="B618" s="4">
        <v>85</v>
      </c>
      <c r="C618" s="11" t="s">
        <v>127</v>
      </c>
      <c r="D618" s="11" t="s">
        <v>121</v>
      </c>
      <c r="E618" s="12" t="s">
        <v>92</v>
      </c>
      <c r="F618" s="5" t="str">
        <f>VLOOKUP(D618,'ANSWER KEY'!A:B,2,FALSE)</f>
        <v>Grand Theft</v>
      </c>
    </row>
    <row r="619" spans="1:6">
      <c r="A619" s="11" t="s">
        <v>128</v>
      </c>
      <c r="B619" s="4">
        <v>39</v>
      </c>
      <c r="C619" s="11" t="s">
        <v>154</v>
      </c>
      <c r="D619" s="11" t="s">
        <v>66</v>
      </c>
      <c r="E619" s="12" t="s">
        <v>89</v>
      </c>
      <c r="F619" s="5" t="str">
        <f>VLOOKUP(D619,'ANSWER KEY'!A:B,2,FALSE)</f>
        <v>April</v>
      </c>
    </row>
    <row r="620" spans="1:6">
      <c r="A620" s="11" t="s">
        <v>128</v>
      </c>
      <c r="B620" s="4">
        <v>88</v>
      </c>
      <c r="C620" s="11" t="s">
        <v>151</v>
      </c>
      <c r="D620" s="11" t="s">
        <v>30</v>
      </c>
      <c r="E620" s="13">
        <v>2002</v>
      </c>
      <c r="F620" s="5">
        <f>VLOOKUP(D620,'ANSWER KEY'!A:B,2,FALSE)</f>
        <v>2006</v>
      </c>
    </row>
    <row r="621" spans="1:6">
      <c r="A621" s="11" t="s">
        <v>124</v>
      </c>
      <c r="B621" s="4">
        <v>27</v>
      </c>
      <c r="C621" s="11" t="s">
        <v>131</v>
      </c>
      <c r="D621" s="11" t="s">
        <v>35</v>
      </c>
      <c r="E621" s="12" t="s">
        <v>41</v>
      </c>
      <c r="F621" s="5" t="str">
        <f>VLOOKUP(D621,'ANSWER KEY'!A:B,2,FALSE)</f>
        <v>Petty Theft</v>
      </c>
    </row>
    <row r="622" spans="1:6">
      <c r="A622" s="11" t="s">
        <v>124</v>
      </c>
      <c r="B622" s="4">
        <v>15</v>
      </c>
      <c r="C622" s="11" t="s">
        <v>150</v>
      </c>
      <c r="D622" s="11" t="s">
        <v>81</v>
      </c>
      <c r="E622" s="12" t="s">
        <v>41</v>
      </c>
      <c r="F622" s="5" t="str">
        <f>VLOOKUP(D622,'ANSWER KEY'!A:B,2,FALSE)</f>
        <v>Burglary</v>
      </c>
    </row>
    <row r="623" spans="1:6">
      <c r="A623" s="11" t="s">
        <v>128</v>
      </c>
      <c r="B623" s="4">
        <v>74</v>
      </c>
      <c r="C623" s="11" t="s">
        <v>153</v>
      </c>
      <c r="D623" s="11" t="s">
        <v>34</v>
      </c>
      <c r="E623" s="13">
        <v>2006</v>
      </c>
      <c r="F623" s="5">
        <f>VLOOKUP(D623,'ANSWER KEY'!A:B,2,FALSE)</f>
        <v>2008</v>
      </c>
    </row>
    <row r="624" spans="1:6">
      <c r="A624" s="11" t="s">
        <v>124</v>
      </c>
      <c r="B624" s="4">
        <v>16</v>
      </c>
      <c r="C624" s="11" t="s">
        <v>143</v>
      </c>
      <c r="D624" s="11" t="s">
        <v>25</v>
      </c>
      <c r="E624" s="12" t="s">
        <v>12</v>
      </c>
      <c r="F624" s="5" t="str">
        <f>VLOOKUP(D624,'ANSWER KEY'!A:B,2,FALSE)</f>
        <v>45-64</v>
      </c>
    </row>
    <row r="625" spans="1:6">
      <c r="A625" s="11" t="s">
        <v>124</v>
      </c>
      <c r="B625" s="4">
        <v>52</v>
      </c>
      <c r="C625" s="11" t="s">
        <v>148</v>
      </c>
      <c r="D625" s="11" t="s">
        <v>55</v>
      </c>
      <c r="E625" s="13">
        <v>2006</v>
      </c>
      <c r="F625" s="5">
        <f>VLOOKUP(D625,'ANSWER KEY'!A:B,2,FALSE)</f>
        <v>2006</v>
      </c>
    </row>
    <row r="626" spans="1:6">
      <c r="A626" s="11" t="s">
        <v>130</v>
      </c>
      <c r="B626" s="4">
        <v>21</v>
      </c>
      <c r="C626" s="11" t="s">
        <v>141</v>
      </c>
      <c r="D626" s="11" t="s">
        <v>121</v>
      </c>
      <c r="E626" s="12" t="s">
        <v>92</v>
      </c>
      <c r="F626" s="5" t="str">
        <f>VLOOKUP(D626,'ANSWER KEY'!A:B,2,FALSE)</f>
        <v>Grand Theft</v>
      </c>
    </row>
    <row r="627" spans="1:6">
      <c r="A627" s="11" t="s">
        <v>128</v>
      </c>
      <c r="B627" s="4">
        <v>105</v>
      </c>
      <c r="C627" s="11" t="s">
        <v>144</v>
      </c>
      <c r="D627" s="11" t="s">
        <v>106</v>
      </c>
      <c r="E627" s="12" t="s">
        <v>41</v>
      </c>
      <c r="F627" s="5" t="str">
        <f>VLOOKUP(D627,'ANSWER KEY'!A:B,2,FALSE)</f>
        <v>Grand Theft</v>
      </c>
    </row>
    <row r="628" spans="1:6">
      <c r="A628" s="11" t="s">
        <v>124</v>
      </c>
      <c r="B628" s="4">
        <v>32</v>
      </c>
      <c r="C628" s="11" t="s">
        <v>139</v>
      </c>
      <c r="D628" s="11" t="s">
        <v>54</v>
      </c>
      <c r="E628" s="13">
        <v>75</v>
      </c>
      <c r="F628" s="5" t="str">
        <f>VLOOKUP(D628,'ANSWER KEY'!A:B,2,FALSE)</f>
        <v>75+</v>
      </c>
    </row>
    <row r="629" spans="1:6">
      <c r="A629" s="11" t="s">
        <v>130</v>
      </c>
      <c r="B629" s="4">
        <v>21</v>
      </c>
      <c r="C629" s="11" t="s">
        <v>158</v>
      </c>
      <c r="D629" s="11" t="s">
        <v>149</v>
      </c>
      <c r="E629" s="13">
        <v>2002</v>
      </c>
      <c r="F629" s="5">
        <f>VLOOKUP(D629,'ANSWER KEY'!A:B,2,FALSE)</f>
        <v>2002</v>
      </c>
    </row>
    <row r="630" spans="1:6">
      <c r="A630" s="11" t="s">
        <v>128</v>
      </c>
      <c r="B630" s="4">
        <v>107</v>
      </c>
      <c r="C630" s="11" t="s">
        <v>151</v>
      </c>
      <c r="D630" s="11" t="s">
        <v>54</v>
      </c>
      <c r="E630" s="12" t="s">
        <v>79</v>
      </c>
      <c r="F630" s="5" t="str">
        <f>VLOOKUP(D630,'ANSWER KEY'!A:B,2,FALSE)</f>
        <v>75+</v>
      </c>
    </row>
    <row r="631" spans="1:6">
      <c r="A631" s="11" t="s">
        <v>124</v>
      </c>
      <c r="B631" s="4">
        <v>34</v>
      </c>
      <c r="C631" s="11" t="s">
        <v>145</v>
      </c>
      <c r="D631" s="11" t="s">
        <v>118</v>
      </c>
      <c r="E631" s="13">
        <v>2004</v>
      </c>
      <c r="F631" s="5">
        <f>VLOOKUP(D631,'ANSWER KEY'!A:B,2,FALSE)</f>
        <v>2004</v>
      </c>
    </row>
    <row r="632" spans="1:6">
      <c r="A632" s="11" t="s">
        <v>142</v>
      </c>
      <c r="B632" s="4">
        <v>6</v>
      </c>
      <c r="C632" s="11" t="s">
        <v>163</v>
      </c>
      <c r="D632" s="11" t="s">
        <v>149</v>
      </c>
      <c r="E632" s="13">
        <v>2006</v>
      </c>
      <c r="F632" s="5">
        <f>VLOOKUP(D632,'ANSWER KEY'!A:B,2,FALSE)</f>
        <v>2002</v>
      </c>
    </row>
    <row r="633" spans="1:6">
      <c r="A633" s="11" t="s">
        <v>142</v>
      </c>
      <c r="B633" s="4">
        <v>31</v>
      </c>
      <c r="C633" s="11" t="s">
        <v>146</v>
      </c>
      <c r="D633" s="11" t="s">
        <v>106</v>
      </c>
      <c r="E633" s="12" t="s">
        <v>21</v>
      </c>
      <c r="F633" s="5" t="str">
        <f>VLOOKUP(D633,'ANSWER KEY'!A:B,2,FALSE)</f>
        <v>Grand Theft</v>
      </c>
    </row>
    <row r="634" spans="1:6">
      <c r="A634" s="11" t="s">
        <v>128</v>
      </c>
      <c r="B634" s="4">
        <v>42</v>
      </c>
      <c r="C634" s="11" t="s">
        <v>141</v>
      </c>
      <c r="D634" s="11" t="s">
        <v>43</v>
      </c>
      <c r="E634" s="12" t="s">
        <v>78</v>
      </c>
      <c r="F634" s="5" t="str">
        <f>VLOOKUP(D634,'ANSWER KEY'!A:B,2,FALSE)</f>
        <v>August</v>
      </c>
    </row>
    <row r="635" spans="1:6">
      <c r="A635" s="11" t="s">
        <v>135</v>
      </c>
      <c r="B635" s="4">
        <v>11</v>
      </c>
      <c r="C635" s="11" t="s">
        <v>152</v>
      </c>
      <c r="D635" s="11" t="s">
        <v>34</v>
      </c>
      <c r="E635" s="13">
        <v>2008</v>
      </c>
      <c r="F635" s="5">
        <f>VLOOKUP(D635,'ANSWER KEY'!A:B,2,FALSE)</f>
        <v>2008</v>
      </c>
    </row>
    <row r="636" spans="1:6">
      <c r="A636" s="11" t="s">
        <v>134</v>
      </c>
      <c r="B636" s="4">
        <v>18</v>
      </c>
      <c r="C636" s="11" t="s">
        <v>164</v>
      </c>
      <c r="D636" s="11" t="s">
        <v>35</v>
      </c>
      <c r="E636" s="12" t="s">
        <v>21</v>
      </c>
      <c r="F636" s="5" t="str">
        <f>VLOOKUP(D636,'ANSWER KEY'!A:B,2,FALSE)</f>
        <v>Petty Theft</v>
      </c>
    </row>
    <row r="637" spans="1:6">
      <c r="A637" s="11" t="s">
        <v>135</v>
      </c>
      <c r="B637" s="4">
        <v>17</v>
      </c>
      <c r="C637" s="11" t="s">
        <v>148</v>
      </c>
      <c r="D637" s="11" t="s">
        <v>104</v>
      </c>
      <c r="E637" s="13">
        <v>2000</v>
      </c>
      <c r="F637" s="5">
        <f>VLOOKUP(D637,'ANSWER KEY'!A:B,2,FALSE)</f>
        <v>2000</v>
      </c>
    </row>
    <row r="638" spans="1:6">
      <c r="A638" s="11" t="s">
        <v>124</v>
      </c>
      <c r="B638" s="4">
        <v>49</v>
      </c>
      <c r="C638" s="11" t="s">
        <v>154</v>
      </c>
      <c r="D638" s="11" t="s">
        <v>121</v>
      </c>
      <c r="E638" s="12" t="s">
        <v>92</v>
      </c>
      <c r="F638" s="5" t="str">
        <f>VLOOKUP(D638,'ANSWER KEY'!A:B,2,FALSE)</f>
        <v>Grand Theft</v>
      </c>
    </row>
    <row r="639" spans="1:6">
      <c r="A639" s="11" t="s">
        <v>155</v>
      </c>
      <c r="B639" s="4">
        <v>21</v>
      </c>
      <c r="C639" s="11" t="s">
        <v>145</v>
      </c>
      <c r="D639" s="11" t="s">
        <v>30</v>
      </c>
      <c r="E639" s="13">
        <v>2006</v>
      </c>
      <c r="F639" s="5">
        <f>VLOOKUP(D639,'ANSWER KEY'!A:B,2,FALSE)</f>
        <v>2006</v>
      </c>
    </row>
    <row r="640" spans="1:6">
      <c r="A640" s="11" t="s">
        <v>124</v>
      </c>
      <c r="B640" s="4">
        <v>30</v>
      </c>
      <c r="C640" s="11" t="s">
        <v>127</v>
      </c>
      <c r="D640" s="11" t="s">
        <v>111</v>
      </c>
      <c r="E640" s="12" t="s">
        <v>89</v>
      </c>
      <c r="F640" s="5" t="str">
        <f>VLOOKUP(D640,'ANSWER KEY'!A:B,2,FALSE)</f>
        <v>July</v>
      </c>
    </row>
    <row r="641" spans="1:6">
      <c r="A641" s="11" t="s">
        <v>124</v>
      </c>
      <c r="B641" s="4">
        <v>28</v>
      </c>
      <c r="C641" s="11" t="s">
        <v>162</v>
      </c>
      <c r="D641" s="11" t="s">
        <v>102</v>
      </c>
      <c r="E641" s="13">
        <v>2014</v>
      </c>
      <c r="F641" s="5">
        <f>VLOOKUP(D641,'ANSWER KEY'!A:B,2,FALSE)</f>
        <v>2014</v>
      </c>
    </row>
    <row r="642" spans="1:6">
      <c r="A642" s="11" t="s">
        <v>128</v>
      </c>
      <c r="B642" s="4">
        <v>76</v>
      </c>
      <c r="C642" s="11" t="s">
        <v>152</v>
      </c>
      <c r="D642" s="11" t="s">
        <v>102</v>
      </c>
      <c r="E642" s="13">
        <v>2014</v>
      </c>
      <c r="F642" s="5">
        <f>VLOOKUP(D642,'ANSWER KEY'!A:B,2,FALSE)</f>
        <v>2014</v>
      </c>
    </row>
    <row r="643" spans="1:6">
      <c r="A643" s="11" t="s">
        <v>124</v>
      </c>
      <c r="B643" s="4">
        <v>46</v>
      </c>
      <c r="C643" s="11" t="s">
        <v>152</v>
      </c>
      <c r="D643" s="11" t="s">
        <v>55</v>
      </c>
      <c r="E643" s="13">
        <v>2006</v>
      </c>
      <c r="F643" s="5">
        <f>VLOOKUP(D643,'ANSWER KEY'!A:B,2,FALSE)</f>
        <v>2006</v>
      </c>
    </row>
    <row r="644" spans="1:6">
      <c r="A644" s="11" t="s">
        <v>134</v>
      </c>
      <c r="B644" s="4">
        <v>23</v>
      </c>
      <c r="C644" s="11" t="s">
        <v>161</v>
      </c>
      <c r="D644" s="11" t="s">
        <v>66</v>
      </c>
      <c r="E644" s="12" t="s">
        <v>18</v>
      </c>
      <c r="F644" s="5" t="str">
        <f>VLOOKUP(D644,'ANSWER KEY'!A:B,2,FALSE)</f>
        <v>April</v>
      </c>
    </row>
    <row r="645" spans="1:6">
      <c r="A645" s="11" t="s">
        <v>135</v>
      </c>
      <c r="B645" s="4">
        <v>35</v>
      </c>
      <c r="C645" s="11" t="s">
        <v>141</v>
      </c>
      <c r="D645" s="11" t="s">
        <v>88</v>
      </c>
      <c r="E645" s="12" t="s">
        <v>63</v>
      </c>
      <c r="F645" s="5" t="str">
        <f>VLOOKUP(D645,'ANSWER KEY'!A:B,2,FALSE)</f>
        <v>November</v>
      </c>
    </row>
    <row r="646" spans="1:6">
      <c r="A646" s="11" t="s">
        <v>142</v>
      </c>
      <c r="B646" s="4">
        <v>39</v>
      </c>
      <c r="C646" s="11" t="s">
        <v>156</v>
      </c>
      <c r="D646" s="11" t="s">
        <v>66</v>
      </c>
      <c r="E646" s="12" t="s">
        <v>89</v>
      </c>
      <c r="F646" s="5" t="str">
        <f>VLOOKUP(D646,'ANSWER KEY'!A:B,2,FALSE)</f>
        <v>April</v>
      </c>
    </row>
    <row r="647" spans="1:6">
      <c r="A647" s="11" t="s">
        <v>128</v>
      </c>
      <c r="B647" s="4">
        <v>90</v>
      </c>
      <c r="C647" s="11" t="s">
        <v>141</v>
      </c>
      <c r="D647" s="11" t="s">
        <v>114</v>
      </c>
      <c r="E647" s="12" t="s">
        <v>62</v>
      </c>
      <c r="F647" s="5" t="str">
        <f>VLOOKUP(D647,'ANSWER KEY'!A:B,2,FALSE)</f>
        <v>July</v>
      </c>
    </row>
    <row r="648" spans="1:6">
      <c r="A648" s="11" t="s">
        <v>124</v>
      </c>
      <c r="B648" s="4">
        <v>36</v>
      </c>
      <c r="C648" s="11" t="s">
        <v>145</v>
      </c>
      <c r="D648" s="11" t="s">
        <v>25</v>
      </c>
      <c r="E648" s="12" t="s">
        <v>15</v>
      </c>
      <c r="F648" s="5" t="str">
        <f>VLOOKUP(D648,'ANSWER KEY'!A:B,2,FALSE)</f>
        <v>45-64</v>
      </c>
    </row>
    <row r="649" spans="1:6">
      <c r="A649" s="11" t="s">
        <v>135</v>
      </c>
      <c r="B649" s="4">
        <v>8</v>
      </c>
      <c r="C649" s="11" t="s">
        <v>152</v>
      </c>
      <c r="D649" s="11" t="s">
        <v>31</v>
      </c>
      <c r="E649" s="12" t="s">
        <v>15</v>
      </c>
      <c r="F649" s="5" t="str">
        <f>VLOOKUP(D649,'ANSWER KEY'!A:B,2,FALSE)</f>
        <v>45-64</v>
      </c>
    </row>
    <row r="650" spans="1:6">
      <c r="A650" s="11" t="s">
        <v>128</v>
      </c>
      <c r="B650" s="4">
        <v>84</v>
      </c>
      <c r="C650" s="11" t="s">
        <v>131</v>
      </c>
      <c r="D650" s="11" t="s">
        <v>121</v>
      </c>
      <c r="E650" s="12" t="s">
        <v>92</v>
      </c>
      <c r="F650" s="5" t="str">
        <f>VLOOKUP(D650,'ANSWER KEY'!A:B,2,FALSE)</f>
        <v>Grand Theft</v>
      </c>
    </row>
    <row r="651" spans="1:6">
      <c r="A651" s="11" t="s">
        <v>130</v>
      </c>
      <c r="B651" s="4">
        <v>52</v>
      </c>
      <c r="C651" s="11" t="s">
        <v>161</v>
      </c>
      <c r="D651" s="11" t="s">
        <v>88</v>
      </c>
      <c r="E651" s="12" t="s">
        <v>44</v>
      </c>
      <c r="F651" s="5" t="str">
        <f>VLOOKUP(D651,'ANSWER KEY'!A:B,2,FALSE)</f>
        <v>November</v>
      </c>
    </row>
    <row r="652" spans="1:6">
      <c r="A652" s="11" t="s">
        <v>128</v>
      </c>
      <c r="B652" s="4">
        <v>53</v>
      </c>
      <c r="C652" s="11" t="s">
        <v>131</v>
      </c>
      <c r="D652" s="11" t="s">
        <v>32</v>
      </c>
      <c r="E652" s="12" t="s">
        <v>62</v>
      </c>
      <c r="F652" s="5" t="str">
        <f>VLOOKUP(D652,'ANSWER KEY'!A:B,2,FALSE)</f>
        <v>March</v>
      </c>
    </row>
    <row r="653" spans="1:6">
      <c r="A653" s="11" t="s">
        <v>128</v>
      </c>
      <c r="B653" s="4">
        <v>98</v>
      </c>
      <c r="C653" s="11" t="s">
        <v>158</v>
      </c>
      <c r="D653" s="11" t="s">
        <v>100</v>
      </c>
      <c r="E653" s="12" t="s">
        <v>83</v>
      </c>
      <c r="F653" s="5" t="str">
        <f>VLOOKUP(D653,'ANSWER KEY'!A:B,2,FALSE)</f>
        <v>25-44</v>
      </c>
    </row>
    <row r="654" spans="1:6">
      <c r="A654" s="11" t="s">
        <v>128</v>
      </c>
      <c r="B654" s="4">
        <v>66</v>
      </c>
      <c r="C654" s="11" t="s">
        <v>163</v>
      </c>
      <c r="D654" s="11" t="s">
        <v>54</v>
      </c>
      <c r="E654" s="12" t="s">
        <v>12</v>
      </c>
      <c r="F654" s="5" t="str">
        <f>VLOOKUP(D654,'ANSWER KEY'!A:B,2,FALSE)</f>
        <v>75+</v>
      </c>
    </row>
    <row r="655" spans="1:6">
      <c r="A655" s="11" t="s">
        <v>130</v>
      </c>
      <c r="B655" s="4">
        <v>21</v>
      </c>
      <c r="C655" s="11" t="s">
        <v>150</v>
      </c>
      <c r="D655" s="11" t="s">
        <v>43</v>
      </c>
      <c r="E655" s="12" t="s">
        <v>47</v>
      </c>
      <c r="F655" s="5" t="str">
        <f>VLOOKUP(D655,'ANSWER KEY'!A:B,2,FALSE)</f>
        <v>August</v>
      </c>
    </row>
    <row r="656" spans="1:6">
      <c r="A656" s="11" t="s">
        <v>128</v>
      </c>
      <c r="B656" s="4">
        <v>56</v>
      </c>
      <c r="C656" s="11" t="s">
        <v>148</v>
      </c>
      <c r="D656" s="11" t="s">
        <v>31</v>
      </c>
      <c r="E656" s="12" t="s">
        <v>15</v>
      </c>
      <c r="F656" s="5" t="str">
        <f>VLOOKUP(D656,'ANSWER KEY'!A:B,2,FALSE)</f>
        <v>45-64</v>
      </c>
    </row>
    <row r="657" spans="1:6">
      <c r="A657" s="11" t="s">
        <v>128</v>
      </c>
      <c r="B657" s="4">
        <v>77</v>
      </c>
      <c r="C657" s="11" t="s">
        <v>150</v>
      </c>
      <c r="D657" s="11" t="s">
        <v>121</v>
      </c>
      <c r="E657" s="12" t="s">
        <v>92</v>
      </c>
      <c r="F657" s="5" t="str">
        <f>VLOOKUP(D657,'ANSWER KEY'!A:B,2,FALSE)</f>
        <v>Grand Theft</v>
      </c>
    </row>
    <row r="658" spans="1:6">
      <c r="A658" s="11" t="s">
        <v>128</v>
      </c>
      <c r="B658" s="4">
        <v>58</v>
      </c>
      <c r="C658" s="11" t="s">
        <v>129</v>
      </c>
      <c r="D658" s="11" t="s">
        <v>54</v>
      </c>
      <c r="E658" s="12" t="s">
        <v>12</v>
      </c>
      <c r="F658" s="5" t="str">
        <f>VLOOKUP(D658,'ANSWER KEY'!A:B,2,FALSE)</f>
        <v>75+</v>
      </c>
    </row>
    <row r="659" spans="1:6">
      <c r="A659" s="11" t="s">
        <v>124</v>
      </c>
      <c r="B659" s="4">
        <v>38</v>
      </c>
      <c r="C659" s="11" t="s">
        <v>156</v>
      </c>
      <c r="D659" s="11" t="s">
        <v>17</v>
      </c>
      <c r="E659" s="12" t="s">
        <v>78</v>
      </c>
      <c r="F659" s="5" t="str">
        <f>VLOOKUP(D659,'ANSWER KEY'!A:B,2,FALSE)</f>
        <v>May</v>
      </c>
    </row>
    <row r="660" spans="1:6">
      <c r="A660" s="11" t="s">
        <v>128</v>
      </c>
      <c r="B660" s="4">
        <v>85</v>
      </c>
      <c r="C660" s="11" t="s">
        <v>148</v>
      </c>
      <c r="D660" s="11" t="s">
        <v>25</v>
      </c>
      <c r="E660" s="13">
        <v>75</v>
      </c>
      <c r="F660" s="5" t="str">
        <f>VLOOKUP(D660,'ANSWER KEY'!A:B,2,FALSE)</f>
        <v>45-64</v>
      </c>
    </row>
    <row r="661" spans="1:6">
      <c r="A661" s="11" t="s">
        <v>135</v>
      </c>
      <c r="B661" s="4">
        <v>23</v>
      </c>
      <c r="C661" s="11" t="s">
        <v>159</v>
      </c>
      <c r="D661" s="11" t="s">
        <v>35</v>
      </c>
      <c r="E661" s="12" t="s">
        <v>49</v>
      </c>
      <c r="F661" s="5" t="str">
        <f>VLOOKUP(D661,'ANSWER KEY'!A:B,2,FALSE)</f>
        <v>Petty Theft</v>
      </c>
    </row>
    <row r="662" spans="1:6">
      <c r="A662" s="11" t="s">
        <v>124</v>
      </c>
      <c r="B662" s="4">
        <v>22</v>
      </c>
      <c r="C662" s="11" t="s">
        <v>131</v>
      </c>
      <c r="D662" s="11" t="s">
        <v>46</v>
      </c>
      <c r="E662" s="12" t="s">
        <v>62</v>
      </c>
      <c r="F662" s="5" t="str">
        <f>VLOOKUP(D662,'ANSWER KEY'!A:B,2,FALSE)</f>
        <v>November</v>
      </c>
    </row>
    <row r="663" spans="1:6">
      <c r="A663" s="11" t="s">
        <v>128</v>
      </c>
      <c r="B663" s="4">
        <v>47</v>
      </c>
      <c r="C663" s="11" t="s">
        <v>127</v>
      </c>
      <c r="D663" s="11" t="s">
        <v>46</v>
      </c>
      <c r="E663" s="12" t="s">
        <v>62</v>
      </c>
      <c r="F663" s="5" t="str">
        <f>VLOOKUP(D663,'ANSWER KEY'!A:B,2,FALSE)</f>
        <v>November</v>
      </c>
    </row>
    <row r="664" spans="1:6">
      <c r="A664" s="11" t="s">
        <v>128</v>
      </c>
      <c r="B664" s="4">
        <v>65</v>
      </c>
      <c r="C664" s="11" t="s">
        <v>161</v>
      </c>
      <c r="D664" s="11" t="s">
        <v>114</v>
      </c>
      <c r="E664" s="12" t="s">
        <v>18</v>
      </c>
      <c r="F664" s="5" t="str">
        <f>VLOOKUP(D664,'ANSWER KEY'!A:B,2,FALSE)</f>
        <v>July</v>
      </c>
    </row>
    <row r="665" spans="1:6">
      <c r="A665" s="11" t="s">
        <v>124</v>
      </c>
      <c r="B665" s="4">
        <v>52</v>
      </c>
      <c r="C665" s="11" t="s">
        <v>159</v>
      </c>
      <c r="D665" s="11" t="s">
        <v>137</v>
      </c>
      <c r="E665" s="12" t="s">
        <v>49</v>
      </c>
      <c r="F665" s="5" t="e">
        <f>VLOOKUP(D665,'ANSWER KEY'!A:B,2,FALSE)</f>
        <v>#N/A</v>
      </c>
    </row>
    <row r="666" spans="1:6">
      <c r="A666" s="11" t="s">
        <v>124</v>
      </c>
      <c r="B666" s="4">
        <v>47</v>
      </c>
      <c r="C666" s="11" t="s">
        <v>164</v>
      </c>
      <c r="D666" s="11" t="s">
        <v>88</v>
      </c>
      <c r="E666" s="12" t="s">
        <v>62</v>
      </c>
      <c r="F666" s="5" t="str">
        <f>VLOOKUP(D666,'ANSWER KEY'!A:B,2,FALSE)</f>
        <v>November</v>
      </c>
    </row>
    <row r="667" spans="1:6">
      <c r="A667" s="11" t="s">
        <v>124</v>
      </c>
      <c r="B667" s="4">
        <v>47</v>
      </c>
      <c r="C667" s="11" t="s">
        <v>154</v>
      </c>
      <c r="D667" s="11" t="s">
        <v>117</v>
      </c>
      <c r="E667" s="12" t="s">
        <v>49</v>
      </c>
      <c r="F667" s="5" t="str">
        <f>VLOOKUP(D667,'ANSWER KEY'!A:B,2,FALSE)</f>
        <v>Petty Theft</v>
      </c>
    </row>
    <row r="668" spans="1:6">
      <c r="A668" s="11" t="s">
        <v>124</v>
      </c>
      <c r="B668" s="4">
        <v>31</v>
      </c>
      <c r="C668" s="11" t="s">
        <v>125</v>
      </c>
      <c r="D668" s="11" t="s">
        <v>106</v>
      </c>
      <c r="E668" s="12" t="s">
        <v>41</v>
      </c>
      <c r="F668" s="5" t="str">
        <f>VLOOKUP(D668,'ANSWER KEY'!A:B,2,FALSE)</f>
        <v>Grand Theft</v>
      </c>
    </row>
    <row r="669" spans="1:6">
      <c r="A669" s="11" t="s">
        <v>135</v>
      </c>
      <c r="B669" s="4">
        <v>17</v>
      </c>
      <c r="C669" s="11" t="s">
        <v>127</v>
      </c>
      <c r="D669" s="11" t="s">
        <v>17</v>
      </c>
      <c r="E669" s="12" t="s">
        <v>18</v>
      </c>
      <c r="F669" s="5" t="str">
        <f>VLOOKUP(D669,'ANSWER KEY'!A:B,2,FALSE)</f>
        <v>May</v>
      </c>
    </row>
    <row r="670" spans="1:6">
      <c r="A670" s="11" t="s">
        <v>124</v>
      </c>
      <c r="B670" s="4">
        <v>52</v>
      </c>
      <c r="C670" s="11" t="s">
        <v>132</v>
      </c>
      <c r="D670" s="11" t="s">
        <v>77</v>
      </c>
      <c r="E670" s="13">
        <v>2002</v>
      </c>
      <c r="F670" s="5">
        <f>VLOOKUP(D670,'ANSWER KEY'!A:B,2,FALSE)</f>
        <v>2002</v>
      </c>
    </row>
    <row r="671" spans="1:6">
      <c r="A671" s="11" t="s">
        <v>124</v>
      </c>
      <c r="B671" s="4">
        <v>48</v>
      </c>
      <c r="C671" s="11" t="s">
        <v>159</v>
      </c>
      <c r="D671" s="11" t="s">
        <v>121</v>
      </c>
      <c r="E671" s="12" t="s">
        <v>21</v>
      </c>
      <c r="F671" s="5" t="str">
        <f>VLOOKUP(D671,'ANSWER KEY'!A:B,2,FALSE)</f>
        <v>Grand Theft</v>
      </c>
    </row>
    <row r="672" spans="1:6">
      <c r="A672" s="11" t="s">
        <v>142</v>
      </c>
      <c r="B672" s="4">
        <v>5</v>
      </c>
      <c r="C672" s="11" t="s">
        <v>160</v>
      </c>
      <c r="D672" s="11" t="s">
        <v>14</v>
      </c>
      <c r="E672" s="12" t="s">
        <v>15</v>
      </c>
      <c r="F672" s="5" t="str">
        <f>VLOOKUP(D672,'ANSWER KEY'!A:B,2,FALSE)</f>
        <v>45-64</v>
      </c>
    </row>
    <row r="673" spans="1:6">
      <c r="A673" s="11" t="s">
        <v>128</v>
      </c>
      <c r="B673" s="4">
        <v>72</v>
      </c>
      <c r="C673" s="11" t="s">
        <v>158</v>
      </c>
      <c r="D673" s="11" t="s">
        <v>38</v>
      </c>
      <c r="E673" s="12" t="s">
        <v>79</v>
      </c>
      <c r="F673" s="5">
        <f>VLOOKUP(D673,'ANSWER KEY'!A:B,2,FALSE)</f>
        <v>75</v>
      </c>
    </row>
    <row r="674" spans="1:6">
      <c r="A674" s="11" t="s">
        <v>135</v>
      </c>
      <c r="B674" s="4">
        <v>18</v>
      </c>
      <c r="C674" s="11" t="s">
        <v>162</v>
      </c>
      <c r="D674" s="11" t="s">
        <v>67</v>
      </c>
      <c r="E674" s="13">
        <v>2006</v>
      </c>
      <c r="F674" s="5">
        <f>VLOOKUP(D674,'ANSWER KEY'!A:B,2,FALSE)</f>
        <v>2008</v>
      </c>
    </row>
    <row r="675" spans="1:6">
      <c r="A675" s="11" t="s">
        <v>124</v>
      </c>
      <c r="B675" s="4">
        <v>27</v>
      </c>
      <c r="C675" s="11" t="s">
        <v>138</v>
      </c>
      <c r="D675" s="11" t="s">
        <v>67</v>
      </c>
      <c r="E675" s="13">
        <v>2006</v>
      </c>
      <c r="F675" s="5">
        <f>VLOOKUP(D675,'ANSWER KEY'!A:B,2,FALSE)</f>
        <v>2008</v>
      </c>
    </row>
    <row r="676" spans="1:6">
      <c r="A676" s="11" t="s">
        <v>135</v>
      </c>
      <c r="B676" s="4">
        <v>24</v>
      </c>
      <c r="C676" s="11" t="s">
        <v>146</v>
      </c>
      <c r="D676" s="11" t="s">
        <v>43</v>
      </c>
      <c r="E676" s="12" t="s">
        <v>63</v>
      </c>
      <c r="F676" s="5" t="str">
        <f>VLOOKUP(D676,'ANSWER KEY'!A:B,2,FALSE)</f>
        <v>August</v>
      </c>
    </row>
    <row r="677" spans="1:6">
      <c r="A677" s="11" t="s">
        <v>128</v>
      </c>
      <c r="B677" s="4">
        <v>115</v>
      </c>
      <c r="C677" s="11" t="s">
        <v>150</v>
      </c>
      <c r="D677" s="11" t="s">
        <v>27</v>
      </c>
      <c r="E677" s="12" t="s">
        <v>49</v>
      </c>
      <c r="F677" s="5" t="str">
        <f>VLOOKUP(D677,'ANSWER KEY'!A:B,2,FALSE)</f>
        <v>Petty Theft</v>
      </c>
    </row>
    <row r="678" spans="1:6">
      <c r="A678" s="11" t="s">
        <v>128</v>
      </c>
      <c r="B678" s="4">
        <v>115</v>
      </c>
      <c r="C678" s="11" t="s">
        <v>144</v>
      </c>
      <c r="D678" s="11" t="s">
        <v>20</v>
      </c>
      <c r="E678" s="12" t="s">
        <v>36</v>
      </c>
      <c r="F678" s="5" t="str">
        <f>VLOOKUP(D678,'ANSWER KEY'!A:B,2,FALSE)</f>
        <v>Grand Theft</v>
      </c>
    </row>
    <row r="679" spans="1:6">
      <c r="A679" s="11" t="s">
        <v>135</v>
      </c>
      <c r="B679" s="4">
        <v>29</v>
      </c>
      <c r="C679" s="11" t="s">
        <v>154</v>
      </c>
      <c r="D679" s="11" t="s">
        <v>32</v>
      </c>
      <c r="E679" s="12" t="s">
        <v>112</v>
      </c>
      <c r="F679" s="5" t="str">
        <f>VLOOKUP(D679,'ANSWER KEY'!A:B,2,FALSE)</f>
        <v>March</v>
      </c>
    </row>
    <row r="680" spans="1:6">
      <c r="A680" s="11" t="s">
        <v>135</v>
      </c>
      <c r="B680" s="4">
        <v>17</v>
      </c>
      <c r="C680" s="11" t="s">
        <v>162</v>
      </c>
      <c r="D680" s="11" t="s">
        <v>38</v>
      </c>
      <c r="E680" s="13">
        <v>75</v>
      </c>
      <c r="F680" s="5">
        <f>VLOOKUP(D680,'ANSWER KEY'!A:B,2,FALSE)</f>
        <v>75</v>
      </c>
    </row>
    <row r="681" spans="1:6">
      <c r="A681" s="11" t="s">
        <v>128</v>
      </c>
      <c r="B681" s="4">
        <v>107</v>
      </c>
      <c r="C681" s="11" t="s">
        <v>143</v>
      </c>
      <c r="D681" s="11" t="s">
        <v>54</v>
      </c>
      <c r="E681" s="12" t="s">
        <v>12</v>
      </c>
      <c r="F681" s="5" t="str">
        <f>VLOOKUP(D681,'ANSWER KEY'!A:B,2,FALSE)</f>
        <v>75+</v>
      </c>
    </row>
    <row r="682" spans="1:6">
      <c r="A682" s="11" t="s">
        <v>147</v>
      </c>
      <c r="B682" s="4">
        <v>71</v>
      </c>
      <c r="C682" s="11" t="s">
        <v>129</v>
      </c>
      <c r="D682" s="11" t="s">
        <v>11</v>
      </c>
      <c r="E682" s="12" t="s">
        <v>15</v>
      </c>
      <c r="F682" s="5" t="str">
        <f>VLOOKUP(D682,'ANSWER KEY'!A:B,2,FALSE)</f>
        <v>20-24</v>
      </c>
    </row>
    <row r="683" spans="1:6">
      <c r="A683" s="11" t="s">
        <v>134</v>
      </c>
      <c r="B683" s="4">
        <v>20</v>
      </c>
      <c r="C683" s="11" t="s">
        <v>146</v>
      </c>
      <c r="D683" s="11" t="s">
        <v>88</v>
      </c>
      <c r="E683" s="12" t="s">
        <v>62</v>
      </c>
      <c r="F683" s="5" t="str">
        <f>VLOOKUP(D683,'ANSWER KEY'!A:B,2,FALSE)</f>
        <v>November</v>
      </c>
    </row>
    <row r="684" spans="1:6">
      <c r="A684" s="11" t="s">
        <v>147</v>
      </c>
      <c r="B684" s="4">
        <v>43</v>
      </c>
      <c r="C684" s="11" t="s">
        <v>132</v>
      </c>
      <c r="D684" s="11" t="s">
        <v>100</v>
      </c>
      <c r="E684" s="12" t="s">
        <v>83</v>
      </c>
      <c r="F684" s="5" t="str">
        <f>VLOOKUP(D684,'ANSWER KEY'!A:B,2,FALSE)</f>
        <v>25-44</v>
      </c>
    </row>
    <row r="685" spans="1:6">
      <c r="A685" s="11" t="s">
        <v>124</v>
      </c>
      <c r="B685" s="4">
        <v>27</v>
      </c>
      <c r="C685" s="11" t="s">
        <v>158</v>
      </c>
      <c r="D685" s="11" t="s">
        <v>104</v>
      </c>
      <c r="E685" s="13">
        <v>2000</v>
      </c>
      <c r="F685" s="5">
        <f>VLOOKUP(D685,'ANSWER KEY'!A:B,2,FALSE)</f>
        <v>2000</v>
      </c>
    </row>
    <row r="686" spans="1:6">
      <c r="A686" s="11" t="s">
        <v>135</v>
      </c>
      <c r="B686" s="4">
        <v>25</v>
      </c>
      <c r="C686" s="11" t="s">
        <v>150</v>
      </c>
      <c r="D686" s="11" t="s">
        <v>72</v>
      </c>
      <c r="E686" s="12" t="s">
        <v>73</v>
      </c>
      <c r="F686" s="5" t="str">
        <f>VLOOKUP(D686,'ANSWER KEY'!A:B,2,FALSE)</f>
        <v>July</v>
      </c>
    </row>
    <row r="687" spans="1:6">
      <c r="A687" s="11" t="s">
        <v>135</v>
      </c>
      <c r="B687" s="4">
        <v>15</v>
      </c>
      <c r="C687" s="11" t="s">
        <v>151</v>
      </c>
      <c r="D687" s="11" t="s">
        <v>77</v>
      </c>
      <c r="E687" s="13">
        <v>2002</v>
      </c>
      <c r="F687" s="5">
        <f>VLOOKUP(D687,'ANSWER KEY'!A:B,2,FALSE)</f>
        <v>2002</v>
      </c>
    </row>
    <row r="688" spans="1:6">
      <c r="A688" s="11" t="s">
        <v>134</v>
      </c>
      <c r="B688" s="4">
        <v>13</v>
      </c>
      <c r="C688" s="11" t="s">
        <v>158</v>
      </c>
      <c r="D688" s="11" t="s">
        <v>14</v>
      </c>
      <c r="E688" s="12" t="s">
        <v>15</v>
      </c>
      <c r="F688" s="5" t="str">
        <f>VLOOKUP(D688,'ANSWER KEY'!A:B,2,FALSE)</f>
        <v>45-64</v>
      </c>
    </row>
    <row r="689" spans="1:6">
      <c r="A689" s="11" t="s">
        <v>124</v>
      </c>
      <c r="B689" s="4">
        <v>24</v>
      </c>
      <c r="C689" s="11" t="s">
        <v>152</v>
      </c>
      <c r="D689" s="11" t="s">
        <v>38</v>
      </c>
      <c r="E689" s="13">
        <v>75</v>
      </c>
      <c r="F689" s="5">
        <f>VLOOKUP(D689,'ANSWER KEY'!A:B,2,FALSE)</f>
        <v>75</v>
      </c>
    </row>
    <row r="690" spans="1:6">
      <c r="A690" s="11" t="s">
        <v>135</v>
      </c>
      <c r="B690" s="4">
        <v>23</v>
      </c>
      <c r="C690" s="11" t="s">
        <v>136</v>
      </c>
      <c r="D690" s="11" t="s">
        <v>121</v>
      </c>
      <c r="E690" s="12" t="s">
        <v>21</v>
      </c>
      <c r="F690" s="5" t="str">
        <f>VLOOKUP(D690,'ANSWER KEY'!A:B,2,FALSE)</f>
        <v>Grand Theft</v>
      </c>
    </row>
    <row r="691" spans="1:6">
      <c r="A691" s="11" t="s">
        <v>142</v>
      </c>
      <c r="B691" s="4">
        <v>5</v>
      </c>
      <c r="C691" s="11" t="s">
        <v>163</v>
      </c>
      <c r="D691" s="11" t="s">
        <v>14</v>
      </c>
      <c r="E691" s="12" t="s">
        <v>12</v>
      </c>
      <c r="F691" s="5" t="str">
        <f>VLOOKUP(D691,'ANSWER KEY'!A:B,2,FALSE)</f>
        <v>45-64</v>
      </c>
    </row>
    <row r="692" spans="1:6">
      <c r="A692" s="11" t="s">
        <v>135</v>
      </c>
      <c r="B692" s="4">
        <v>16</v>
      </c>
      <c r="C692" s="11" t="s">
        <v>148</v>
      </c>
      <c r="D692" s="11" t="s">
        <v>14</v>
      </c>
      <c r="E692" s="12" t="s">
        <v>15</v>
      </c>
      <c r="F692" s="5" t="str">
        <f>VLOOKUP(D692,'ANSWER KEY'!A:B,2,FALSE)</f>
        <v>45-64</v>
      </c>
    </row>
    <row r="693" spans="1:6">
      <c r="A693" s="11" t="s">
        <v>135</v>
      </c>
      <c r="B693" s="4">
        <v>21</v>
      </c>
      <c r="C693" s="11" t="s">
        <v>152</v>
      </c>
      <c r="D693" s="11" t="s">
        <v>100</v>
      </c>
      <c r="E693" s="12" t="s">
        <v>83</v>
      </c>
      <c r="F693" s="5" t="str">
        <f>VLOOKUP(D693,'ANSWER KEY'!A:B,2,FALSE)</f>
        <v>25-44</v>
      </c>
    </row>
    <row r="694" spans="1:6">
      <c r="A694" s="11" t="s">
        <v>142</v>
      </c>
      <c r="B694" s="4">
        <v>5</v>
      </c>
      <c r="C694" s="11" t="s">
        <v>139</v>
      </c>
      <c r="D694" s="11" t="s">
        <v>11</v>
      </c>
      <c r="E694" s="12" t="s">
        <v>83</v>
      </c>
      <c r="F694" s="5" t="str">
        <f>VLOOKUP(D694,'ANSWER KEY'!A:B,2,FALSE)</f>
        <v>20-24</v>
      </c>
    </row>
    <row r="695" spans="1:6">
      <c r="A695" s="11" t="s">
        <v>124</v>
      </c>
      <c r="B695" s="4">
        <v>44</v>
      </c>
      <c r="C695" s="11" t="s">
        <v>154</v>
      </c>
      <c r="D695" s="11" t="s">
        <v>60</v>
      </c>
      <c r="E695" s="12" t="s">
        <v>44</v>
      </c>
      <c r="F695" s="5" t="str">
        <f>VLOOKUP(D695,'ANSWER KEY'!A:B,2,FALSE)</f>
        <v>October</v>
      </c>
    </row>
    <row r="696" spans="1:6">
      <c r="A696" s="11" t="s">
        <v>124</v>
      </c>
      <c r="B696" s="4">
        <v>45</v>
      </c>
      <c r="C696" s="11" t="s">
        <v>145</v>
      </c>
      <c r="D696" s="11" t="s">
        <v>100</v>
      </c>
      <c r="E696" s="12" t="s">
        <v>83</v>
      </c>
      <c r="F696" s="5" t="str">
        <f>VLOOKUP(D696,'ANSWER KEY'!A:B,2,FALSE)</f>
        <v>25-44</v>
      </c>
    </row>
    <row r="697" spans="1:6">
      <c r="A697" s="11" t="s">
        <v>147</v>
      </c>
      <c r="B697" s="4">
        <v>21</v>
      </c>
      <c r="C697" s="11" t="s">
        <v>139</v>
      </c>
      <c r="D697" s="11" t="s">
        <v>38</v>
      </c>
      <c r="E697" s="13">
        <v>75</v>
      </c>
      <c r="F697" s="5">
        <f>VLOOKUP(D697,'ANSWER KEY'!A:B,2,FALSE)</f>
        <v>75</v>
      </c>
    </row>
    <row r="698" spans="1:6">
      <c r="A698" s="11" t="s">
        <v>124</v>
      </c>
      <c r="B698" s="4">
        <v>22</v>
      </c>
      <c r="C698" s="11" t="s">
        <v>138</v>
      </c>
      <c r="D698" s="11" t="s">
        <v>25</v>
      </c>
      <c r="E698" s="12" t="s">
        <v>15</v>
      </c>
      <c r="F698" s="5" t="str">
        <f>VLOOKUP(D698,'ANSWER KEY'!A:B,2,FALSE)</f>
        <v>45-64</v>
      </c>
    </row>
    <row r="699" spans="1:6">
      <c r="A699" s="11" t="s">
        <v>142</v>
      </c>
      <c r="B699" s="4">
        <v>26</v>
      </c>
      <c r="C699" s="11" t="s">
        <v>161</v>
      </c>
      <c r="D699" s="11" t="s">
        <v>106</v>
      </c>
      <c r="E699" s="12" t="s">
        <v>28</v>
      </c>
      <c r="F699" s="5" t="str">
        <f>VLOOKUP(D699,'ANSWER KEY'!A:B,2,FALSE)</f>
        <v>Grand Theft</v>
      </c>
    </row>
    <row r="700" spans="1:6">
      <c r="A700" s="11" t="s">
        <v>142</v>
      </c>
      <c r="B700" s="4">
        <v>41</v>
      </c>
      <c r="C700" s="11" t="s">
        <v>151</v>
      </c>
      <c r="D700" s="11" t="s">
        <v>102</v>
      </c>
      <c r="E700" s="13">
        <v>2014</v>
      </c>
      <c r="F700" s="5">
        <f>VLOOKUP(D700,'ANSWER KEY'!A:B,2,FALSE)</f>
        <v>2014</v>
      </c>
    </row>
    <row r="701" spans="1:6">
      <c r="A701" s="11" t="s">
        <v>124</v>
      </c>
      <c r="B701" s="4">
        <v>55</v>
      </c>
      <c r="C701" s="11" t="s">
        <v>151</v>
      </c>
      <c r="D701" s="11" t="s">
        <v>11</v>
      </c>
      <c r="E701" s="12" t="s">
        <v>15</v>
      </c>
      <c r="F701" s="5" t="str">
        <f>VLOOKUP(D701,'ANSWER KEY'!A:B,2,FALSE)</f>
        <v>20-24</v>
      </c>
    </row>
    <row r="702" spans="1:6">
      <c r="A702" s="11" t="s">
        <v>147</v>
      </c>
      <c r="B702" s="4">
        <v>35</v>
      </c>
      <c r="C702" s="11" t="s">
        <v>158</v>
      </c>
      <c r="D702" s="11" t="s">
        <v>102</v>
      </c>
      <c r="E702" s="13">
        <v>2014</v>
      </c>
      <c r="F702" s="5">
        <f>VLOOKUP(D702,'ANSWER KEY'!A:B,2,FALSE)</f>
        <v>2014</v>
      </c>
    </row>
    <row r="703" spans="1:6">
      <c r="A703" s="11" t="s">
        <v>128</v>
      </c>
      <c r="B703" s="4">
        <v>52</v>
      </c>
      <c r="C703" s="11" t="s">
        <v>161</v>
      </c>
      <c r="D703" s="11" t="s">
        <v>75</v>
      </c>
      <c r="E703" s="12" t="s">
        <v>89</v>
      </c>
      <c r="F703" s="5" t="str">
        <f>VLOOKUP(D703,'ANSWER KEY'!A:B,2,FALSE)</f>
        <v>October</v>
      </c>
    </row>
    <row r="704" spans="1:6">
      <c r="A704" s="11" t="s">
        <v>124</v>
      </c>
      <c r="B704" s="4">
        <v>29</v>
      </c>
      <c r="C704" s="11" t="s">
        <v>154</v>
      </c>
      <c r="D704" s="11" t="s">
        <v>88</v>
      </c>
      <c r="E704" s="12" t="s">
        <v>62</v>
      </c>
      <c r="F704" s="5" t="str">
        <f>VLOOKUP(D704,'ANSWER KEY'!A:B,2,FALSE)</f>
        <v>November</v>
      </c>
    </row>
    <row r="705" spans="1:6">
      <c r="A705" s="11" t="s">
        <v>142</v>
      </c>
      <c r="B705" s="4">
        <v>27</v>
      </c>
      <c r="C705" s="11" t="s">
        <v>154</v>
      </c>
      <c r="D705" s="11" t="s">
        <v>17</v>
      </c>
      <c r="E705" s="12" t="s">
        <v>78</v>
      </c>
      <c r="F705" s="5" t="str">
        <f>VLOOKUP(D705,'ANSWER KEY'!A:B,2,FALSE)</f>
        <v>May</v>
      </c>
    </row>
    <row r="706" spans="1:6">
      <c r="A706" s="11" t="s">
        <v>128</v>
      </c>
      <c r="B706" s="4">
        <v>69</v>
      </c>
      <c r="C706" s="11" t="s">
        <v>127</v>
      </c>
      <c r="D706" s="11" t="s">
        <v>88</v>
      </c>
      <c r="E706" s="12" t="s">
        <v>44</v>
      </c>
      <c r="F706" s="5" t="str">
        <f>VLOOKUP(D706,'ANSWER KEY'!A:B,2,FALSE)</f>
        <v>November</v>
      </c>
    </row>
    <row r="707" spans="1:6">
      <c r="A707" s="11" t="s">
        <v>124</v>
      </c>
      <c r="B707" s="4">
        <v>31</v>
      </c>
      <c r="C707" s="11" t="s">
        <v>153</v>
      </c>
      <c r="D707" s="11" t="s">
        <v>30</v>
      </c>
      <c r="E707" s="13">
        <v>2006</v>
      </c>
      <c r="F707" s="5">
        <f>VLOOKUP(D707,'ANSWER KEY'!A:B,2,FALSE)</f>
        <v>2006</v>
      </c>
    </row>
    <row r="708" spans="1:6">
      <c r="A708" s="11" t="s">
        <v>142</v>
      </c>
      <c r="B708" s="4">
        <v>51</v>
      </c>
      <c r="C708" s="11" t="s">
        <v>164</v>
      </c>
      <c r="D708" s="11" t="s">
        <v>137</v>
      </c>
      <c r="E708" s="12" t="s">
        <v>21</v>
      </c>
      <c r="F708" s="5" t="e">
        <f>VLOOKUP(D708,'ANSWER KEY'!A:B,2,FALSE)</f>
        <v>#N/A</v>
      </c>
    </row>
    <row r="709" spans="1:6">
      <c r="A709" s="11" t="s">
        <v>128</v>
      </c>
      <c r="B709" s="4">
        <v>97</v>
      </c>
      <c r="C709" s="11" t="s">
        <v>163</v>
      </c>
      <c r="D709" s="11" t="s">
        <v>38</v>
      </c>
      <c r="E709" s="12" t="s">
        <v>15</v>
      </c>
      <c r="F709" s="5">
        <f>VLOOKUP(D709,'ANSWER KEY'!A:B,2,FALSE)</f>
        <v>75</v>
      </c>
    </row>
    <row r="710" spans="1:6">
      <c r="A710" s="11" t="s">
        <v>134</v>
      </c>
      <c r="B710" s="4">
        <v>23</v>
      </c>
      <c r="C710" s="11" t="s">
        <v>160</v>
      </c>
      <c r="D710" s="11" t="s">
        <v>30</v>
      </c>
      <c r="E710" s="13">
        <v>2006</v>
      </c>
      <c r="F710" s="5">
        <f>VLOOKUP(D710,'ANSWER KEY'!A:B,2,FALSE)</f>
        <v>2006</v>
      </c>
    </row>
    <row r="711" spans="1:6">
      <c r="A711" s="11" t="s">
        <v>124</v>
      </c>
      <c r="B711" s="4">
        <v>32</v>
      </c>
      <c r="C711" s="11" t="s">
        <v>141</v>
      </c>
      <c r="D711" s="11" t="s">
        <v>72</v>
      </c>
      <c r="E711" s="12" t="s">
        <v>73</v>
      </c>
      <c r="F711" s="5" t="str">
        <f>VLOOKUP(D711,'ANSWER KEY'!A:B,2,FALSE)</f>
        <v>July</v>
      </c>
    </row>
    <row r="712" spans="1:6">
      <c r="A712" s="11" t="s">
        <v>124</v>
      </c>
      <c r="B712" s="4">
        <v>28</v>
      </c>
      <c r="C712" s="11" t="s">
        <v>161</v>
      </c>
      <c r="D712" s="11" t="s">
        <v>113</v>
      </c>
      <c r="E712" s="12" t="s">
        <v>63</v>
      </c>
      <c r="F712" s="5" t="str">
        <f>VLOOKUP(D712,'ANSWER KEY'!A:B,2,FALSE)</f>
        <v>February</v>
      </c>
    </row>
    <row r="713" spans="1:6">
      <c r="A713" s="11" t="s">
        <v>135</v>
      </c>
      <c r="B713" s="4">
        <v>22</v>
      </c>
      <c r="C713" s="11" t="s">
        <v>139</v>
      </c>
      <c r="D713" s="11" t="s">
        <v>55</v>
      </c>
      <c r="E713" s="13">
        <v>2006</v>
      </c>
      <c r="F713" s="5">
        <f>VLOOKUP(D713,'ANSWER KEY'!A:B,2,FALSE)</f>
        <v>2006</v>
      </c>
    </row>
    <row r="714" spans="1:6">
      <c r="A714" s="11" t="s">
        <v>130</v>
      </c>
      <c r="B714" s="4">
        <v>57</v>
      </c>
      <c r="C714" s="11" t="s">
        <v>150</v>
      </c>
      <c r="D714" s="11" t="s">
        <v>106</v>
      </c>
      <c r="E714" s="12" t="s">
        <v>41</v>
      </c>
      <c r="F714" s="5" t="str">
        <f>VLOOKUP(D714,'ANSWER KEY'!A:B,2,FALSE)</f>
        <v>Grand Theft</v>
      </c>
    </row>
    <row r="715" spans="1:6">
      <c r="A715" s="11" t="s">
        <v>135</v>
      </c>
      <c r="B715" s="4">
        <v>31</v>
      </c>
      <c r="C715" s="11" t="s">
        <v>156</v>
      </c>
      <c r="D715" s="11" t="s">
        <v>81</v>
      </c>
      <c r="E715" s="12" t="s">
        <v>41</v>
      </c>
      <c r="F715" s="5" t="str">
        <f>VLOOKUP(D715,'ANSWER KEY'!A:B,2,FALSE)</f>
        <v>Burglary</v>
      </c>
    </row>
    <row r="716" spans="1:6">
      <c r="A716" s="11" t="s">
        <v>128</v>
      </c>
      <c r="B716" s="4">
        <v>40</v>
      </c>
      <c r="C716" s="11" t="s">
        <v>161</v>
      </c>
      <c r="D716" s="11" t="s">
        <v>72</v>
      </c>
      <c r="E716" s="12" t="s">
        <v>73</v>
      </c>
      <c r="F716" s="5" t="str">
        <f>VLOOKUP(D716,'ANSWER KEY'!A:B,2,FALSE)</f>
        <v>July</v>
      </c>
    </row>
    <row r="717" spans="1:6">
      <c r="A717" s="11" t="s">
        <v>124</v>
      </c>
      <c r="B717" s="4">
        <v>33</v>
      </c>
      <c r="C717" s="11" t="s">
        <v>132</v>
      </c>
      <c r="D717" s="11" t="s">
        <v>8</v>
      </c>
      <c r="E717" s="13">
        <v>75</v>
      </c>
      <c r="F717" s="5" t="str">
        <f>VLOOKUP(D717,'ANSWER KEY'!A:B,2,FALSE)</f>
        <v>75+</v>
      </c>
    </row>
    <row r="718" spans="1:6">
      <c r="A718" s="11" t="s">
        <v>155</v>
      </c>
      <c r="B718" s="4">
        <v>20</v>
      </c>
      <c r="C718" s="11" t="s">
        <v>164</v>
      </c>
      <c r="D718" s="11" t="s">
        <v>27</v>
      </c>
      <c r="E718" s="12" t="s">
        <v>21</v>
      </c>
      <c r="F718" s="5" t="str">
        <f>VLOOKUP(D718,'ANSWER KEY'!A:B,2,FALSE)</f>
        <v>Petty Theft</v>
      </c>
    </row>
    <row r="719" spans="1:6">
      <c r="A719" s="11" t="s">
        <v>130</v>
      </c>
      <c r="B719" s="4">
        <v>46</v>
      </c>
      <c r="C719" s="11" t="s">
        <v>127</v>
      </c>
      <c r="D719" s="11" t="s">
        <v>35</v>
      </c>
      <c r="E719" s="12" t="s">
        <v>28</v>
      </c>
      <c r="F719" s="5" t="str">
        <f>VLOOKUP(D719,'ANSWER KEY'!A:B,2,FALSE)</f>
        <v>Petty Theft</v>
      </c>
    </row>
    <row r="720" spans="1:6">
      <c r="A720" s="11" t="s">
        <v>142</v>
      </c>
      <c r="B720" s="4">
        <v>30</v>
      </c>
      <c r="C720" s="11" t="s">
        <v>159</v>
      </c>
      <c r="D720" s="11" t="s">
        <v>114</v>
      </c>
      <c r="E720" s="12" t="s">
        <v>73</v>
      </c>
      <c r="F720" s="5" t="str">
        <f>VLOOKUP(D720,'ANSWER KEY'!A:B,2,FALSE)</f>
        <v>July</v>
      </c>
    </row>
    <row r="721" spans="1:6">
      <c r="A721" s="11" t="s">
        <v>135</v>
      </c>
      <c r="B721" s="4">
        <v>13</v>
      </c>
      <c r="C721" s="11" t="s">
        <v>139</v>
      </c>
      <c r="D721" s="11" t="s">
        <v>67</v>
      </c>
      <c r="E721" s="13">
        <v>2006</v>
      </c>
      <c r="F721" s="5">
        <f>VLOOKUP(D721,'ANSWER KEY'!A:B,2,FALSE)</f>
        <v>2008</v>
      </c>
    </row>
    <row r="722" spans="1:6">
      <c r="A722" s="11" t="s">
        <v>135</v>
      </c>
      <c r="B722" s="4">
        <v>18</v>
      </c>
      <c r="C722" s="11" t="s">
        <v>141</v>
      </c>
      <c r="D722" s="11" t="s">
        <v>32</v>
      </c>
      <c r="E722" s="12" t="s">
        <v>18</v>
      </c>
      <c r="F722" s="5" t="str">
        <f>VLOOKUP(D722,'ANSWER KEY'!A:B,2,FALSE)</f>
        <v>March</v>
      </c>
    </row>
    <row r="723" spans="1:6">
      <c r="A723" s="11" t="s">
        <v>128</v>
      </c>
      <c r="B723" s="4">
        <v>58</v>
      </c>
      <c r="C723" s="11" t="s">
        <v>164</v>
      </c>
      <c r="D723" s="11" t="s">
        <v>46</v>
      </c>
      <c r="E723" s="12" t="s">
        <v>62</v>
      </c>
      <c r="F723" s="5" t="str">
        <f>VLOOKUP(D723,'ANSWER KEY'!A:B,2,FALSE)</f>
        <v>November</v>
      </c>
    </row>
    <row r="724" spans="1:6">
      <c r="A724" s="11" t="s">
        <v>124</v>
      </c>
      <c r="B724" s="4">
        <v>46</v>
      </c>
      <c r="C724" s="11" t="s">
        <v>164</v>
      </c>
      <c r="D724" s="11" t="s">
        <v>114</v>
      </c>
      <c r="E724" s="12" t="s">
        <v>89</v>
      </c>
      <c r="F724" s="5" t="str">
        <f>VLOOKUP(D724,'ANSWER KEY'!A:B,2,FALSE)</f>
        <v>July</v>
      </c>
    </row>
    <row r="725" spans="1:6">
      <c r="A725" s="11" t="s">
        <v>124</v>
      </c>
      <c r="B725" s="4">
        <v>68</v>
      </c>
      <c r="C725" s="11" t="s">
        <v>146</v>
      </c>
      <c r="D725" s="11" t="s">
        <v>35</v>
      </c>
      <c r="E725" s="12" t="s">
        <v>36</v>
      </c>
      <c r="F725" s="5" t="str">
        <f>VLOOKUP(D725,'ANSWER KEY'!A:B,2,FALSE)</f>
        <v>Petty Theft</v>
      </c>
    </row>
    <row r="726" spans="1:6">
      <c r="A726" s="11" t="s">
        <v>135</v>
      </c>
      <c r="B726" s="4">
        <v>19</v>
      </c>
      <c r="C726" s="11" t="s">
        <v>148</v>
      </c>
      <c r="D726" s="11" t="s">
        <v>23</v>
      </c>
      <c r="E726" s="13">
        <v>2012</v>
      </c>
      <c r="F726" s="5" t="e">
        <f>VLOOKUP(D726,'ANSWER KEY'!A:B,2,FALSE)</f>
        <v>#N/A</v>
      </c>
    </row>
    <row r="727" spans="1:6">
      <c r="A727" s="11" t="s">
        <v>135</v>
      </c>
      <c r="B727" s="4">
        <v>19</v>
      </c>
      <c r="C727" s="11" t="s">
        <v>156</v>
      </c>
      <c r="D727" s="11" t="s">
        <v>43</v>
      </c>
      <c r="E727" s="12" t="s">
        <v>112</v>
      </c>
      <c r="F727" s="5" t="str">
        <f>VLOOKUP(D727,'ANSWER KEY'!A:B,2,FALSE)</f>
        <v>August</v>
      </c>
    </row>
    <row r="728" spans="1:6">
      <c r="A728" s="11" t="s">
        <v>128</v>
      </c>
      <c r="B728" s="4">
        <v>101</v>
      </c>
      <c r="C728" s="11" t="s">
        <v>131</v>
      </c>
      <c r="D728" s="11" t="s">
        <v>66</v>
      </c>
      <c r="E728" s="12" t="s">
        <v>89</v>
      </c>
      <c r="F728" s="5" t="str">
        <f>VLOOKUP(D728,'ANSWER KEY'!A:B,2,FALSE)</f>
        <v>April</v>
      </c>
    </row>
    <row r="729" spans="1:6">
      <c r="A729" s="11" t="s">
        <v>128</v>
      </c>
      <c r="B729" s="4">
        <v>81</v>
      </c>
      <c r="C729" s="11" t="s">
        <v>125</v>
      </c>
      <c r="D729" s="11" t="s">
        <v>27</v>
      </c>
      <c r="E729" s="12" t="s">
        <v>170</v>
      </c>
      <c r="F729" s="5" t="str">
        <f>VLOOKUP(D729,'ANSWER KEY'!A:B,2,FALSE)</f>
        <v>Petty Theft</v>
      </c>
    </row>
    <row r="730" spans="1:6">
      <c r="A730" s="11" t="s">
        <v>124</v>
      </c>
      <c r="B730" s="4">
        <v>24</v>
      </c>
      <c r="C730" s="11" t="s">
        <v>153</v>
      </c>
      <c r="D730" s="11" t="s">
        <v>25</v>
      </c>
      <c r="E730" s="12" t="s">
        <v>15</v>
      </c>
      <c r="F730" s="5" t="str">
        <f>VLOOKUP(D730,'ANSWER KEY'!A:B,2,FALSE)</f>
        <v>45-64</v>
      </c>
    </row>
    <row r="731" spans="1:6">
      <c r="A731" s="11" t="s">
        <v>128</v>
      </c>
      <c r="B731" s="4">
        <v>65</v>
      </c>
      <c r="C731" s="11" t="s">
        <v>138</v>
      </c>
      <c r="D731" s="11" t="s">
        <v>55</v>
      </c>
      <c r="E731" s="13">
        <v>2006</v>
      </c>
      <c r="F731" s="5">
        <f>VLOOKUP(D731,'ANSWER KEY'!A:B,2,FALSE)</f>
        <v>2006</v>
      </c>
    </row>
    <row r="732" spans="1:6">
      <c r="A732" s="11" t="s">
        <v>135</v>
      </c>
      <c r="B732" s="4">
        <v>41</v>
      </c>
      <c r="C732" s="11" t="s">
        <v>144</v>
      </c>
      <c r="D732" s="11" t="s">
        <v>121</v>
      </c>
      <c r="E732" s="12" t="s">
        <v>21</v>
      </c>
      <c r="F732" s="5" t="str">
        <f>VLOOKUP(D732,'ANSWER KEY'!A:B,2,FALSE)</f>
        <v>Grand Theft</v>
      </c>
    </row>
    <row r="733" spans="1:6">
      <c r="A733" s="11" t="s">
        <v>124</v>
      </c>
      <c r="B733" s="4">
        <v>32</v>
      </c>
      <c r="C733" s="11" t="s">
        <v>158</v>
      </c>
      <c r="D733" s="11" t="s">
        <v>57</v>
      </c>
      <c r="E733" s="12" t="s">
        <v>15</v>
      </c>
      <c r="F733" s="5" t="str">
        <f>VLOOKUP(D733,'ANSWER KEY'!A:B,2,FALSE)</f>
        <v>45-64</v>
      </c>
    </row>
    <row r="734" spans="1:6">
      <c r="A734" s="11" t="s">
        <v>128</v>
      </c>
      <c r="B734" s="4">
        <v>108</v>
      </c>
      <c r="C734" s="11" t="s">
        <v>131</v>
      </c>
      <c r="D734" s="11" t="s">
        <v>81</v>
      </c>
      <c r="E734" s="12" t="s">
        <v>92</v>
      </c>
      <c r="F734" s="5" t="str">
        <f>VLOOKUP(D734,'ANSWER KEY'!A:B,2,FALSE)</f>
        <v>Burglary</v>
      </c>
    </row>
    <row r="735" spans="1:6">
      <c r="A735" s="11" t="s">
        <v>142</v>
      </c>
      <c r="B735" s="4">
        <v>37</v>
      </c>
      <c r="C735" s="11" t="s">
        <v>141</v>
      </c>
      <c r="D735" s="11" t="s">
        <v>46</v>
      </c>
      <c r="E735" s="12" t="s">
        <v>62</v>
      </c>
      <c r="F735" s="5" t="str">
        <f>VLOOKUP(D735,'ANSWER KEY'!A:B,2,FALSE)</f>
        <v>November</v>
      </c>
    </row>
    <row r="736" spans="1:6">
      <c r="A736" s="11" t="s">
        <v>124</v>
      </c>
      <c r="B736" s="4">
        <v>67</v>
      </c>
      <c r="C736" s="11" t="s">
        <v>125</v>
      </c>
      <c r="D736" s="11" t="s">
        <v>35</v>
      </c>
      <c r="E736" s="12" t="s">
        <v>174</v>
      </c>
      <c r="F736" s="5" t="str">
        <f>VLOOKUP(D736,'ANSWER KEY'!A:B,2,FALSE)</f>
        <v>Petty Theft</v>
      </c>
    </row>
    <row r="737" spans="1:6">
      <c r="A737" s="11" t="s">
        <v>128</v>
      </c>
      <c r="B737" s="4">
        <v>105</v>
      </c>
      <c r="C737" s="11" t="s">
        <v>151</v>
      </c>
      <c r="D737" s="11" t="s">
        <v>100</v>
      </c>
      <c r="E737" s="12" t="s">
        <v>83</v>
      </c>
      <c r="F737" s="5" t="str">
        <f>VLOOKUP(D737,'ANSWER KEY'!A:B,2,FALSE)</f>
        <v>25-44</v>
      </c>
    </row>
    <row r="738" spans="1:6">
      <c r="A738" s="11" t="s">
        <v>128</v>
      </c>
      <c r="B738" s="4">
        <v>58</v>
      </c>
      <c r="C738" s="11" t="s">
        <v>163</v>
      </c>
      <c r="D738" s="11" t="s">
        <v>30</v>
      </c>
      <c r="E738" s="13">
        <v>2006</v>
      </c>
      <c r="F738" s="5">
        <f>VLOOKUP(D738,'ANSWER KEY'!A:B,2,FALSE)</f>
        <v>2006</v>
      </c>
    </row>
    <row r="739" spans="1:6">
      <c r="A739" s="11" t="s">
        <v>124</v>
      </c>
      <c r="B739" s="4">
        <v>37</v>
      </c>
      <c r="C739" s="11" t="s">
        <v>144</v>
      </c>
      <c r="D739" s="11" t="s">
        <v>17</v>
      </c>
      <c r="E739" s="12" t="s">
        <v>18</v>
      </c>
      <c r="F739" s="5" t="str">
        <f>VLOOKUP(D739,'ANSWER KEY'!A:B,2,FALSE)</f>
        <v>May</v>
      </c>
    </row>
    <row r="740" spans="1:6">
      <c r="A740" s="11" t="s">
        <v>124</v>
      </c>
      <c r="B740" s="4">
        <v>53</v>
      </c>
      <c r="C740" s="11" t="s">
        <v>141</v>
      </c>
      <c r="D740" s="11" t="s">
        <v>117</v>
      </c>
      <c r="E740" s="12" t="s">
        <v>41</v>
      </c>
      <c r="F740" s="5" t="str">
        <f>VLOOKUP(D740,'ANSWER KEY'!A:B,2,FALSE)</f>
        <v>Petty Theft</v>
      </c>
    </row>
    <row r="741" spans="1:6">
      <c r="A741" s="11" t="s">
        <v>128</v>
      </c>
      <c r="B741" s="4">
        <v>93</v>
      </c>
      <c r="C741" s="11" t="s">
        <v>144</v>
      </c>
      <c r="D741" s="11" t="s">
        <v>66</v>
      </c>
      <c r="E741" s="12" t="s">
        <v>89</v>
      </c>
      <c r="F741" s="5" t="str">
        <f>VLOOKUP(D741,'ANSWER KEY'!A:B,2,FALSE)</f>
        <v>April</v>
      </c>
    </row>
    <row r="742" spans="1:6">
      <c r="A742" s="11" t="s">
        <v>128</v>
      </c>
      <c r="B742" s="4">
        <v>106</v>
      </c>
      <c r="C742" s="11" t="s">
        <v>162</v>
      </c>
      <c r="D742" s="11" t="s">
        <v>31</v>
      </c>
      <c r="E742" s="12" t="s">
        <v>15</v>
      </c>
      <c r="F742" s="5" t="str">
        <f>VLOOKUP(D742,'ANSWER KEY'!A:B,2,FALSE)</f>
        <v>45-64</v>
      </c>
    </row>
    <row r="743" spans="1:6">
      <c r="A743" s="11" t="s">
        <v>134</v>
      </c>
      <c r="B743" s="4">
        <v>22</v>
      </c>
      <c r="C743" s="11" t="s">
        <v>132</v>
      </c>
      <c r="D743" s="11" t="s">
        <v>11</v>
      </c>
      <c r="E743" s="12" t="s">
        <v>79</v>
      </c>
      <c r="F743" s="5" t="str">
        <f>VLOOKUP(D743,'ANSWER KEY'!A:B,2,FALSE)</f>
        <v>20-24</v>
      </c>
    </row>
    <row r="744" spans="1:6">
      <c r="A744" s="11" t="s">
        <v>124</v>
      </c>
      <c r="B744" s="4">
        <v>26</v>
      </c>
      <c r="C744" s="11" t="s">
        <v>152</v>
      </c>
      <c r="D744" s="11" t="s">
        <v>57</v>
      </c>
      <c r="E744" s="12" t="s">
        <v>15</v>
      </c>
      <c r="F744" s="5" t="str">
        <f>VLOOKUP(D744,'ANSWER KEY'!A:B,2,FALSE)</f>
        <v>45-64</v>
      </c>
    </row>
    <row r="745" spans="1:6">
      <c r="A745" s="11" t="s">
        <v>135</v>
      </c>
      <c r="B745" s="4">
        <v>14</v>
      </c>
      <c r="C745" s="11" t="s">
        <v>160</v>
      </c>
      <c r="D745" s="11" t="s">
        <v>23</v>
      </c>
      <c r="E745" s="13">
        <v>2012</v>
      </c>
      <c r="F745" s="5" t="e">
        <f>VLOOKUP(D745,'ANSWER KEY'!A:B,2,FALSE)</f>
        <v>#N/A</v>
      </c>
    </row>
    <row r="746" spans="1:6">
      <c r="A746" s="11" t="s">
        <v>128</v>
      </c>
      <c r="B746" s="4">
        <v>77</v>
      </c>
      <c r="C746" s="11" t="s">
        <v>144</v>
      </c>
      <c r="D746" s="11" t="s">
        <v>113</v>
      </c>
      <c r="E746" s="12" t="s">
        <v>112</v>
      </c>
      <c r="F746" s="5" t="str">
        <f>VLOOKUP(D746,'ANSWER KEY'!A:B,2,FALSE)</f>
        <v>February</v>
      </c>
    </row>
    <row r="747" spans="1:6">
      <c r="A747" s="11" t="s">
        <v>135</v>
      </c>
      <c r="B747" s="4">
        <v>18</v>
      </c>
      <c r="C747" s="11" t="s">
        <v>162</v>
      </c>
      <c r="D747" s="11" t="s">
        <v>23</v>
      </c>
      <c r="E747" s="13">
        <v>2012</v>
      </c>
      <c r="F747" s="5" t="e">
        <f>VLOOKUP(D747,'ANSWER KEY'!A:B,2,FALSE)</f>
        <v>#N/A</v>
      </c>
    </row>
    <row r="748" spans="1:6">
      <c r="A748" s="11" t="s">
        <v>135</v>
      </c>
      <c r="B748" s="4">
        <v>25</v>
      </c>
      <c r="C748" s="11" t="s">
        <v>125</v>
      </c>
      <c r="D748" s="11" t="s">
        <v>111</v>
      </c>
      <c r="E748" s="12" t="s">
        <v>44</v>
      </c>
      <c r="F748" s="5" t="str">
        <f>VLOOKUP(D748,'ANSWER KEY'!A:B,2,FALSE)</f>
        <v>July</v>
      </c>
    </row>
    <row r="749" spans="1:6">
      <c r="A749" s="11" t="s">
        <v>124</v>
      </c>
      <c r="B749" s="4">
        <v>45</v>
      </c>
      <c r="C749" s="11" t="s">
        <v>156</v>
      </c>
      <c r="D749" s="11" t="s">
        <v>20</v>
      </c>
      <c r="E749" s="12" t="s">
        <v>21</v>
      </c>
      <c r="F749" s="5" t="str">
        <f>VLOOKUP(D749,'ANSWER KEY'!A:B,2,FALSE)</f>
        <v>Grand Theft</v>
      </c>
    </row>
    <row r="750" spans="1:6">
      <c r="A750" s="11" t="s">
        <v>135</v>
      </c>
      <c r="B750" s="4">
        <v>11</v>
      </c>
      <c r="C750" s="11" t="s">
        <v>160</v>
      </c>
      <c r="D750" s="11" t="s">
        <v>57</v>
      </c>
      <c r="E750" s="12" t="s">
        <v>15</v>
      </c>
      <c r="F750" s="5" t="str">
        <f>VLOOKUP(D750,'ANSWER KEY'!A:B,2,FALSE)</f>
        <v>45-64</v>
      </c>
    </row>
    <row r="751" spans="1:6">
      <c r="A751" s="11" t="s">
        <v>124</v>
      </c>
      <c r="B751" s="4">
        <v>103</v>
      </c>
      <c r="C751" s="11" t="s">
        <v>163</v>
      </c>
      <c r="D751" s="11" t="s">
        <v>118</v>
      </c>
      <c r="E751" s="13">
        <v>2004</v>
      </c>
      <c r="F751" s="5">
        <f>VLOOKUP(D751,'ANSWER KEY'!A:B,2,FALSE)</f>
        <v>2004</v>
      </c>
    </row>
  </sheetData>
  <hyperlinks>
    <hyperlink ref="C109" r:id="rId1" xr:uid="{3C6E3CDD-3A8C-47E0-A0B1-8F65289CFF16}"/>
    <hyperlink ref="C134" r:id="rId2" xr:uid="{C3A1C97D-89C9-4D6A-BBAB-ABE0B184C62F}"/>
    <hyperlink ref="C135" r:id="rId3" xr:uid="{05675042-22AF-4F18-BEF8-72796076FAE3}"/>
    <hyperlink ref="C136" r:id="rId4" xr:uid="{F942573F-F54C-4B45-B1B1-4A7B5A97F436}"/>
    <hyperlink ref="C137" r:id="rId5" xr:uid="{0EABDC31-5DB1-407B-86E1-2B41B7DB9951}"/>
    <hyperlink ref="C138" r:id="rId6" xr:uid="{284B3107-7DC8-4729-83D6-9700BB3C10E7}"/>
    <hyperlink ref="C139" r:id="rId7" xr:uid="{8044BD83-5398-4665-AFAF-D2845A94FF96}"/>
    <hyperlink ref="C140" r:id="rId8" xr:uid="{D4FB998F-D220-4047-A625-E3842328960D}"/>
    <hyperlink ref="C141" r:id="rId9" xr:uid="{F9E3A1B9-6460-4369-A388-612C586F9D79}"/>
    <hyperlink ref="C142" r:id="rId10" xr:uid="{8B648891-1357-4D01-A626-0D92E05F8295}"/>
    <hyperlink ref="C143" r:id="rId11" xr:uid="{235347B0-4A76-4268-82CE-DDA6B0ABC663}"/>
    <hyperlink ref="C144" r:id="rId12" xr:uid="{92BA6B08-CF1E-44F8-89B0-E1B87B74E92D}"/>
    <hyperlink ref="C145" r:id="rId13" xr:uid="{9F638D84-E3CB-426F-8A2E-81E8A275C2C8}"/>
    <hyperlink ref="C146" r:id="rId14" xr:uid="{BF46F352-9EEF-43C7-B26A-B7F8CDEE7230}"/>
    <hyperlink ref="C147" r:id="rId15" xr:uid="{564AFC54-5A1B-4B31-A6B1-CAC078699F50}"/>
    <hyperlink ref="C148" r:id="rId16" xr:uid="{D91A1509-0C44-4024-B5B3-7D82D340995C}"/>
    <hyperlink ref="C149" r:id="rId17" xr:uid="{2167C1C0-D965-4C91-B161-590909B84E8B}"/>
    <hyperlink ref="C150" r:id="rId18" xr:uid="{2D47420B-2889-429E-B00B-3B655AB5F096}"/>
    <hyperlink ref="C151" r:id="rId19" xr:uid="{38005C2F-7635-4E08-AF0B-306B6170104D}"/>
    <hyperlink ref="C152" r:id="rId20" xr:uid="{A6D52FF6-5F0F-47CA-9598-EB75124325C9}"/>
    <hyperlink ref="C153" r:id="rId21" xr:uid="{122350EE-419E-4E11-832B-B39403C56908}"/>
    <hyperlink ref="C154" r:id="rId22" xr:uid="{2F83D4F1-2D8B-40BE-A50A-799BB203F471}"/>
    <hyperlink ref="C155" r:id="rId23" xr:uid="{B7E7845B-6778-4DAF-B396-E5CADED31239}"/>
    <hyperlink ref="C156" r:id="rId24" xr:uid="{47ED5FC1-01C2-483F-ADA8-064DF8A969C6}"/>
    <hyperlink ref="C157" r:id="rId25" xr:uid="{A83DEF91-E9E7-4713-AB17-56F979B81C49}"/>
    <hyperlink ref="C158" r:id="rId26" xr:uid="{E664723E-91E6-4022-BED9-C818021DC202}"/>
    <hyperlink ref="C162" r:id="rId27" xr:uid="{D2C15B99-F18B-4792-889B-DC3E0901D20B}"/>
    <hyperlink ref="C258" r:id="rId28" xr:uid="{17CE1A78-F506-47BC-A30D-A935B08D0BD9}"/>
    <hyperlink ref="C259" r:id="rId29" xr:uid="{5BA13262-65C0-40FB-95B3-53BA0F2FE3D0}"/>
    <hyperlink ref="C260" r:id="rId30" xr:uid="{5A49042C-F463-4AB1-9D00-12B185D06C41}"/>
    <hyperlink ref="C261" r:id="rId31" xr:uid="{DEE07CD7-57D0-49DE-9E00-7A406518C948}"/>
    <hyperlink ref="C262" r:id="rId32" xr:uid="{1E9D3F35-720C-442F-A895-6FE77BC23EDF}"/>
    <hyperlink ref="C263" r:id="rId33" xr:uid="{59F455D8-09EB-4C06-85B6-56BB428DC63D}"/>
    <hyperlink ref="C264" r:id="rId34" xr:uid="{BEFB1E50-90A5-4380-A40B-AF95DBFAE9A5}"/>
    <hyperlink ref="C265" r:id="rId35" xr:uid="{CDA0B74B-BEE0-4CA3-B80C-E644F85A8AD0}"/>
    <hyperlink ref="C266" r:id="rId36" xr:uid="{5B907F83-5DB9-4826-9459-8F50B491E093}"/>
    <hyperlink ref="C267" r:id="rId37" xr:uid="{E2FF06DF-89A1-48A9-94D0-8DE981218751}"/>
    <hyperlink ref="C268" r:id="rId38" xr:uid="{F050FC65-509A-498E-A96B-1F9DA983885A}"/>
    <hyperlink ref="C269" r:id="rId39" xr:uid="{69224BE1-4329-40C7-B05C-BE64BF7F8554}"/>
    <hyperlink ref="C270" r:id="rId40" xr:uid="{B0491F6F-8FBE-4D50-A3BD-1BA2944831B7}"/>
    <hyperlink ref="C271" r:id="rId41" xr:uid="{D0A53F43-0AB3-4025-9B9B-B8D87F4B3E29}"/>
    <hyperlink ref="C272" r:id="rId42" xr:uid="{2FDB8782-B386-414C-907A-3FAB024F437F}"/>
    <hyperlink ref="C273" r:id="rId43" xr:uid="{FB7EA36D-32B8-42CF-B303-AD1967EB8326}"/>
    <hyperlink ref="C274" r:id="rId44" xr:uid="{BA2EBA2E-5A0B-40D3-BAD7-EC4067429D6B}"/>
    <hyperlink ref="C275" r:id="rId45" xr:uid="{416E2B07-E6E7-4531-9AFA-0CD0045D2404}"/>
    <hyperlink ref="C276" r:id="rId46" xr:uid="{D288C307-6886-4BFA-9027-A7A279AC523A}"/>
    <hyperlink ref="C277" r:id="rId47" xr:uid="{B6817332-AADC-402B-ABB8-B7F002E82850}"/>
    <hyperlink ref="C278" r:id="rId48" xr:uid="{AC4493D0-F95E-4B95-A959-E31101386674}"/>
    <hyperlink ref="C279" r:id="rId49" xr:uid="{2F24E0D1-DB2C-498F-9232-AA3A660BE933}"/>
    <hyperlink ref="C280" r:id="rId50" xr:uid="{5B32EA84-5119-4765-BC3F-FEE7A54FEE1D}"/>
    <hyperlink ref="C281" r:id="rId51" xr:uid="{33A97CA1-B0D7-49FA-80AA-3EBCC6609484}"/>
    <hyperlink ref="C282" r:id="rId52" xr:uid="{AD38BB00-6574-4310-B4C6-CB1D78B1114E}"/>
    <hyperlink ref="C283" r:id="rId53" xr:uid="{C666F9F3-C35D-4576-B07D-69D55AEA1745}"/>
    <hyperlink ref="C284" r:id="rId54" xr:uid="{8E20F371-9F7D-4B78-982D-B7E76B16F275}"/>
    <hyperlink ref="C285" r:id="rId55" xr:uid="{A530720F-7530-4617-92C8-4616612D80EB}"/>
    <hyperlink ref="C286" r:id="rId56" xr:uid="{3A07A76E-95A1-45E6-9840-A626340DB6B7}"/>
    <hyperlink ref="C287" r:id="rId57" xr:uid="{800CEFAD-8E7E-4A5E-80BB-B92066640BA6}"/>
    <hyperlink ref="C288" r:id="rId58" xr:uid="{7A4FAA38-2AAC-4974-BBB1-2F809136AE48}"/>
    <hyperlink ref="C289" r:id="rId59" xr:uid="{9DBAA520-7D7D-40A8-B9BF-2048409C7804}"/>
    <hyperlink ref="C290" r:id="rId60" xr:uid="{7DA78384-7844-495F-9A54-E39CE32C3721}"/>
    <hyperlink ref="C291" r:id="rId61" xr:uid="{86952C1D-30D8-4D54-85FD-51F47F520840}"/>
    <hyperlink ref="C292" r:id="rId62" xr:uid="{C7B1080E-9E71-4B37-A284-46F3E093026C}"/>
    <hyperlink ref="C293" r:id="rId63" xr:uid="{7B06BBCF-D2C6-4CB1-B38F-082E5843F9C1}"/>
    <hyperlink ref="C294" r:id="rId64" xr:uid="{4A377EDB-8F28-40FF-B68F-DAB46C165487}"/>
    <hyperlink ref="C295" r:id="rId65" xr:uid="{E24B3985-8161-4EDD-AC6D-AE328056E2B3}"/>
    <hyperlink ref="C296" r:id="rId66" xr:uid="{5D14355A-64B5-400D-A5CB-0D29A353A6D9}"/>
    <hyperlink ref="C297" r:id="rId67" xr:uid="{DDED6169-5EEE-4355-8A79-C083B6CCEC02}"/>
    <hyperlink ref="C298" r:id="rId68" xr:uid="{D524960E-FFCC-44B4-AABE-828AB33CE193}"/>
    <hyperlink ref="C299" r:id="rId69" xr:uid="{621E140D-7E96-4BD8-B480-2749BC643B35}"/>
    <hyperlink ref="C300" r:id="rId70" xr:uid="{CA4BF775-F624-4F9D-9B99-3BCBCEB1983F}"/>
    <hyperlink ref="C301" r:id="rId71" xr:uid="{60234F40-9846-45E0-A7C4-A8908B69E6ED}"/>
    <hyperlink ref="C302" r:id="rId72" xr:uid="{02902E35-A31C-425D-966D-9EEA0F638F8A}"/>
    <hyperlink ref="C303" r:id="rId73" xr:uid="{EFFADDA0-F68D-4B0A-A806-EABA6F0C99A8}"/>
    <hyperlink ref="C304" r:id="rId74" xr:uid="{EB874E5C-B54A-4E68-8088-28CEC1A81BB9}"/>
    <hyperlink ref="C305" r:id="rId75" xr:uid="{DDF6ABCC-26A5-41AE-BDE8-A6E70032EBBA}"/>
    <hyperlink ref="C306" r:id="rId76" xr:uid="{3B53ACBD-3C85-48B3-B5AD-1798B93525B9}"/>
    <hyperlink ref="C307" r:id="rId77" xr:uid="{AD476B34-F0C3-447C-9C2F-713793532387}"/>
    <hyperlink ref="C308" r:id="rId78" xr:uid="{062F9578-8B73-4568-B858-DE3557B2ECFF}"/>
    <hyperlink ref="C309" r:id="rId79" xr:uid="{91AA28E3-45A6-49AC-A5D4-BACF964BD4A5}"/>
    <hyperlink ref="C310" r:id="rId80" xr:uid="{78F812D7-06A8-4C2F-B0E6-060467276EB5}"/>
    <hyperlink ref="C311" r:id="rId81" xr:uid="{77954969-2F78-4A7C-9C1B-85BD79AD5099}"/>
    <hyperlink ref="C312" r:id="rId82" xr:uid="{2DDCE5F1-2204-4C5D-A760-2D435BC2E48E}"/>
    <hyperlink ref="C313" r:id="rId83" xr:uid="{6CE2F45D-CB96-4539-B2A5-3774D99A2116}"/>
    <hyperlink ref="C314" r:id="rId84" xr:uid="{518FE242-54AE-4D09-ABBD-5C29F5C8B792}"/>
    <hyperlink ref="C315" r:id="rId85" xr:uid="{33A5715B-DC3F-47BA-A29B-D536DE2E87EC}"/>
    <hyperlink ref="C316" r:id="rId86" xr:uid="{E7405919-D7BC-469B-B62F-933E7CBB1974}"/>
    <hyperlink ref="C317" r:id="rId87" xr:uid="{E916A6F6-FF10-48F9-8FE3-D4BF65CAE6DA}"/>
    <hyperlink ref="C318" r:id="rId88" xr:uid="{22928644-D51C-4E2A-AC8E-516DDB42752C}"/>
    <hyperlink ref="C319" r:id="rId89" xr:uid="{764F9156-37C6-4190-9A83-74E7719ABD69}"/>
    <hyperlink ref="C320" r:id="rId90" xr:uid="{324407E5-675E-4C45-9F6C-08FDBBB7A934}"/>
    <hyperlink ref="C321" r:id="rId91" xr:uid="{BC4F8AE2-4DEA-47D2-AD72-85E8A9CD8CE2}"/>
    <hyperlink ref="C322" r:id="rId92" xr:uid="{58396A31-F9ED-4941-B664-B15B33001318}"/>
    <hyperlink ref="C323" r:id="rId93" xr:uid="{8D16BD7B-798B-4A32-B86E-AABD6EAB0F1C}"/>
    <hyperlink ref="C324" r:id="rId94" xr:uid="{B33656C8-C293-4845-B4D5-685F35D51815}"/>
    <hyperlink ref="C325" r:id="rId95" xr:uid="{C831C5D6-E93A-45ED-A6DE-15741847E74B}"/>
    <hyperlink ref="C326" r:id="rId96" xr:uid="{A3811B10-1C3F-4DD5-AAF3-2B2BA34FCB60}"/>
    <hyperlink ref="C327" r:id="rId97" xr:uid="{F5313025-737B-4FAF-9550-30F4ACE82E63}"/>
    <hyperlink ref="C328" r:id="rId98" xr:uid="{36D58CA2-406A-4D1D-8FC5-74C565BC6785}"/>
    <hyperlink ref="C329" r:id="rId99" xr:uid="{4E579217-B8C9-4339-B88B-8E3205C73F95}"/>
    <hyperlink ref="C330" r:id="rId100" xr:uid="{9E5E0A2E-BA68-40D3-8FA1-CB8B5B324D0D}"/>
    <hyperlink ref="C331" r:id="rId101" xr:uid="{FE4BDE2C-91B1-4BFC-9451-79276E5A73FF}"/>
    <hyperlink ref="C332" r:id="rId102" xr:uid="{C639F739-CD0F-4583-8236-AB814F026A7C}"/>
    <hyperlink ref="C333" r:id="rId103" xr:uid="{7DD4AA33-8408-4E39-B0E0-DC45B375E298}"/>
    <hyperlink ref="C334" r:id="rId104" xr:uid="{7876D76D-D30C-47D9-9E4A-D2C7B487DC95}"/>
    <hyperlink ref="C335" r:id="rId105" xr:uid="{43B8C062-2EB9-42E6-B74D-E246362E29B4}"/>
    <hyperlink ref="C336" r:id="rId106" xr:uid="{CA636532-8AD6-474D-8353-2A214012C9BB}"/>
    <hyperlink ref="C337" r:id="rId107" xr:uid="{9A4DA706-F9FD-4D1E-9366-2D2C82F4ED05}"/>
    <hyperlink ref="C338" r:id="rId108" xr:uid="{BB103AED-7BA7-419C-86D8-1A5A85F51A30}"/>
    <hyperlink ref="C339" r:id="rId109" xr:uid="{96CA3A17-38BF-4641-9631-1219921FC344}"/>
    <hyperlink ref="C340" r:id="rId110" xr:uid="{73EB5D59-198C-40A1-8ECC-043D8CD7162F}"/>
    <hyperlink ref="C341" r:id="rId111" xr:uid="{603204B0-DAE2-42D7-BDE1-09B514C28307}"/>
    <hyperlink ref="C342" r:id="rId112" xr:uid="{7A5BC4EB-6A3B-4A08-B3BA-2496784F8A61}"/>
    <hyperlink ref="C343" r:id="rId113" xr:uid="{6B2D020C-9DB7-4BCD-A89A-60054D28F761}"/>
    <hyperlink ref="C344" r:id="rId114" xr:uid="{79D640EB-9C22-4659-90B7-655D9050A97E}"/>
    <hyperlink ref="C345" r:id="rId115" xr:uid="{7AACAEEE-4785-47B4-AFBE-F3497DD94FAC}"/>
    <hyperlink ref="C346" r:id="rId116" xr:uid="{8DACBB85-2191-4750-AE19-4E9441B974B0}"/>
    <hyperlink ref="C347" r:id="rId117" xr:uid="{68E89A42-C8AA-4CEE-B07A-37DBF959777D}"/>
    <hyperlink ref="C348" r:id="rId118" xr:uid="{C11927D0-112D-48B9-B1CA-EB0162C8C688}"/>
    <hyperlink ref="C349" r:id="rId119" xr:uid="{16025B65-81B8-4E62-9FC3-9791C1F40ADC}"/>
    <hyperlink ref="C350" r:id="rId120" xr:uid="{47375433-3163-4CDE-808F-7642E4FCBB91}"/>
    <hyperlink ref="C351" r:id="rId121" xr:uid="{FA99906D-C839-4EAB-9E70-D19293B59F6B}"/>
    <hyperlink ref="C352" r:id="rId122" xr:uid="{2E5DE4A2-F4BD-47DE-AB10-9910168865DE}"/>
    <hyperlink ref="C353" r:id="rId123" xr:uid="{E5A18386-C99A-4646-B455-073B355613CA}"/>
    <hyperlink ref="C354" r:id="rId124" xr:uid="{915AB4FF-EB7E-4408-88C9-864CC6369C3E}"/>
    <hyperlink ref="C355" r:id="rId125" xr:uid="{1F620FBC-4C19-4D28-A4D3-AA30B6773843}"/>
    <hyperlink ref="C356" r:id="rId126" xr:uid="{7BCD4E28-8368-40B4-A336-3C122C8C96F1}"/>
    <hyperlink ref="C357" r:id="rId127" xr:uid="{024731A4-3E0B-465E-9DDA-04BB7132421A}"/>
    <hyperlink ref="C358" r:id="rId128" xr:uid="{8AF85040-BCB9-49B0-A358-01DA9D2C4685}"/>
    <hyperlink ref="C359" r:id="rId129" xr:uid="{83D5550E-1148-4B7B-9538-AF46AB04A755}"/>
    <hyperlink ref="C360" r:id="rId130" xr:uid="{A6272BDF-1F76-4DBC-8FC2-BDBF2186503C}"/>
    <hyperlink ref="C361" r:id="rId131" xr:uid="{68071F14-93B1-43EC-BAD0-E02F895AD0DE}"/>
    <hyperlink ref="C362" r:id="rId132" xr:uid="{334B9AC6-6F2A-49B2-8B84-44B38DF62936}"/>
    <hyperlink ref="C363" r:id="rId133" xr:uid="{C50BE3B5-A3E0-47FA-B579-3FE84A85C951}"/>
    <hyperlink ref="C364" r:id="rId134" xr:uid="{93FA71B8-2E54-4439-A433-FD58CF511744}"/>
    <hyperlink ref="C365" r:id="rId135" xr:uid="{3262FDAA-E1DE-4E48-9C60-9CE075408484}"/>
    <hyperlink ref="C366" r:id="rId136" xr:uid="{829FBBB2-3921-4394-B48C-DB68901E3E8C}"/>
    <hyperlink ref="C367" r:id="rId137" xr:uid="{2060D491-3370-4733-ADB2-F3B9EFA4DA03}"/>
    <hyperlink ref="C368" r:id="rId138" xr:uid="{7F6D3C6C-0492-4045-9597-0597A00CB382}"/>
    <hyperlink ref="C369" r:id="rId139" xr:uid="{E3E095E7-6C49-4A22-98EE-18DC5EFDA202}"/>
    <hyperlink ref="C370" r:id="rId140" xr:uid="{97BC0F26-E59C-468D-B292-BDE2A680DE3E}"/>
    <hyperlink ref="C371" r:id="rId141" xr:uid="{3148A1CF-4861-4ADE-B303-E4A2E3D546EC}"/>
    <hyperlink ref="C372" r:id="rId142" xr:uid="{4D8A7C05-4E0F-4A31-A2BA-D1680C751663}"/>
    <hyperlink ref="C373" r:id="rId143" xr:uid="{CC6DC87D-F4E2-4525-A432-7C15724CE5CD}"/>
    <hyperlink ref="C374" r:id="rId144" xr:uid="{21DE7F5B-F676-4AB4-84C8-B5781F12AF43}"/>
    <hyperlink ref="C375" r:id="rId145" xr:uid="{C1DFEFB1-2FE8-4E95-B062-F69E34994BCA}"/>
    <hyperlink ref="C376" r:id="rId146" xr:uid="{1144CEBA-3C3F-4F34-A0E5-3459CC5F3ACD}"/>
    <hyperlink ref="C377" r:id="rId147" xr:uid="{2AA4CA0D-82EB-452A-BC6D-19FE81E25624}"/>
    <hyperlink ref="C378" r:id="rId148" xr:uid="{35FCC106-C7CD-4D7E-8D36-CA57B96045C9}"/>
    <hyperlink ref="C379" r:id="rId149" xr:uid="{B35B8E3C-9835-48B7-9C68-17586396BF56}"/>
    <hyperlink ref="C380" r:id="rId150" xr:uid="{3FA4744B-73F3-456D-B11D-059E4E2592A3}"/>
    <hyperlink ref="C381" r:id="rId151" xr:uid="{18047820-9495-448D-944D-78C09E85102A}"/>
    <hyperlink ref="C382" r:id="rId152" xr:uid="{51B95D44-4C2A-41F0-B52F-66671CEDCEAD}"/>
    <hyperlink ref="C383" r:id="rId153" xr:uid="{FC08A028-E5CB-4E7B-BBFB-8AFA6241D63A}"/>
    <hyperlink ref="C384" r:id="rId154" xr:uid="{CAEA2648-77DB-442A-8A69-549CF9A991AB}"/>
    <hyperlink ref="C385" r:id="rId155" xr:uid="{BB70591A-BC8D-478D-9E22-F84E8EA97984}"/>
    <hyperlink ref="C386" r:id="rId156" xr:uid="{7AE5D65F-0EC1-4732-961B-5587C24FC1AC}"/>
    <hyperlink ref="C387" r:id="rId157" xr:uid="{0002A79D-1743-4D59-94B7-89BF1471481B}"/>
    <hyperlink ref="C388" r:id="rId158" xr:uid="{66C4612E-DDF2-464C-94C0-07277C901530}"/>
    <hyperlink ref="C389" r:id="rId159" xr:uid="{A148672D-D5DA-492D-8DEA-F518A7153FBF}"/>
    <hyperlink ref="C390" r:id="rId160" xr:uid="{980DFB17-0C85-4C0A-946B-71B39950FB0A}"/>
    <hyperlink ref="C391" r:id="rId161" xr:uid="{8223B864-9CA0-4FE9-8905-77F0F176657D}"/>
    <hyperlink ref="C392" r:id="rId162" xr:uid="{DB61CCC2-8DB5-4DC1-ABE1-61EE0E668C74}"/>
    <hyperlink ref="C393" r:id="rId163" xr:uid="{99380B88-E214-4128-A127-8B69B641D22B}"/>
    <hyperlink ref="C394" r:id="rId164" xr:uid="{B2D28736-2C61-46AE-B9E4-1A9106750C4F}"/>
    <hyperlink ref="C395" r:id="rId165" xr:uid="{0C15D2AF-317C-4BB4-816A-4CC33FFE7359}"/>
    <hyperlink ref="C396" r:id="rId166" xr:uid="{6DF6C3B6-3A4C-4C33-9AF2-7473CAA3B3B3}"/>
    <hyperlink ref="C397" r:id="rId167" xr:uid="{B86D6BEF-7F33-4BCD-BCAB-4119B9B70F5F}"/>
    <hyperlink ref="C398" r:id="rId168" xr:uid="{AF724944-77CB-40A8-BBFA-F1E34C641885}"/>
    <hyperlink ref="C399" r:id="rId169" xr:uid="{EB777ABB-CE71-4024-B733-A48A1804B203}"/>
    <hyperlink ref="C400" r:id="rId170" xr:uid="{D2606097-05F6-4339-922E-4B35569F8E6C}"/>
    <hyperlink ref="C401" r:id="rId171" xr:uid="{B923E78F-9212-4F72-921B-4A55B830F1A8}"/>
    <hyperlink ref="C402" r:id="rId172" xr:uid="{C45A09FA-BCBC-4C0A-A33D-B42700CDD00C}"/>
    <hyperlink ref="C403" r:id="rId173" xr:uid="{628B1C09-1B58-46B8-AA6D-A0525664DE69}"/>
    <hyperlink ref="C404" r:id="rId174" xr:uid="{D464771A-3471-40E7-BB7B-F3172EB317D8}"/>
    <hyperlink ref="C405" r:id="rId175" xr:uid="{A76220B0-7113-4828-B991-676CBA7CD32E}"/>
    <hyperlink ref="C406" r:id="rId176" xr:uid="{E69017C6-61F7-4DD7-B133-5D63E52ECD28}"/>
    <hyperlink ref="C407" r:id="rId177" xr:uid="{D8B670F8-E3D6-43E7-8BF3-7CBA254D1917}"/>
    <hyperlink ref="C408" r:id="rId178" xr:uid="{3084A30B-7E58-4C05-A19A-EAFCD3556AC7}"/>
    <hyperlink ref="C409" r:id="rId179" xr:uid="{1B86F03A-8CEC-4F10-A553-82303D0CAB87}"/>
    <hyperlink ref="C410" r:id="rId180" xr:uid="{EC1FAAAC-69D1-405F-9359-835C0953C33F}"/>
    <hyperlink ref="C411" r:id="rId181" xr:uid="{FE9011F7-2352-4AD6-A11D-33E2B7B8384F}"/>
    <hyperlink ref="C412" r:id="rId182" xr:uid="{35BCF2E3-F2C5-4BC2-8E3A-CEB34F84AE14}"/>
    <hyperlink ref="C413" r:id="rId183" xr:uid="{B28D543A-368F-4D37-B31B-4607C57CDBDD}"/>
    <hyperlink ref="C414" r:id="rId184" xr:uid="{85836A7C-3F7B-4841-8743-E5CAAE8B698C}"/>
    <hyperlink ref="C415" r:id="rId185" xr:uid="{59913483-C800-4570-BE18-1FED58F73BD9}"/>
    <hyperlink ref="C416" r:id="rId186" xr:uid="{0D0305F0-05CA-4D0A-8AEA-6530A3B4757C}"/>
    <hyperlink ref="C417" r:id="rId187" xr:uid="{A9CA6963-BD58-4B5E-B904-C12868C383B3}"/>
    <hyperlink ref="C418" r:id="rId188" xr:uid="{9A3AC653-03A0-4174-8077-83FE40250ECD}"/>
    <hyperlink ref="C419" r:id="rId189" xr:uid="{5A2EBBE3-4C12-4142-819E-5A1CF03C89FB}"/>
    <hyperlink ref="C420" r:id="rId190" xr:uid="{184575C6-FB9D-44C9-B524-D2092356CA72}"/>
    <hyperlink ref="C421" r:id="rId191" xr:uid="{62845F07-5069-4FF3-AAEB-CE4B44E6FDA4}"/>
    <hyperlink ref="C422" r:id="rId192" xr:uid="{744B3125-E24F-474E-BAB2-A635FAB7D576}"/>
    <hyperlink ref="C423" r:id="rId193" xr:uid="{1A410531-58F0-4108-979E-C188A53D83DE}"/>
    <hyperlink ref="C424" r:id="rId194" xr:uid="{BC88D5A8-9A8F-4586-A9C1-6BEEE3674062}"/>
    <hyperlink ref="C425" r:id="rId195" xr:uid="{8E7BCD97-872A-4467-AC32-21434FCEFAEE}"/>
    <hyperlink ref="C426" r:id="rId196" xr:uid="{F10B8DBC-3D83-4D7E-B474-1A8011233428}"/>
    <hyperlink ref="C427" r:id="rId197" xr:uid="{7F1756EF-A4F5-470F-922C-8BE7CD25BBF1}"/>
    <hyperlink ref="C428" r:id="rId198" xr:uid="{FE127DFE-A62F-43CF-A8E3-338D3652CE98}"/>
    <hyperlink ref="C429" r:id="rId199" xr:uid="{A3566C8C-EAD0-42C9-B2C4-289BE35E3D14}"/>
    <hyperlink ref="C430" r:id="rId200" xr:uid="{F5BFFA53-B2C6-409E-B80F-149DE846C4D8}"/>
    <hyperlink ref="C431" r:id="rId201" xr:uid="{134638E6-4EA1-4405-AF16-D0586FC479D8}"/>
    <hyperlink ref="C432" r:id="rId202" xr:uid="{F54B46E2-FBD8-46A6-B1EC-18FE8ADE91D9}"/>
    <hyperlink ref="C433" r:id="rId203" xr:uid="{DF375914-8466-452B-9B08-469CD673A89D}"/>
    <hyperlink ref="C434" r:id="rId204" xr:uid="{5129F2E4-9A9E-442F-939E-7BAD8ECD4D77}"/>
    <hyperlink ref="C435" r:id="rId205" xr:uid="{B9BD8D27-752F-47D7-8C9C-76BE37A4905E}"/>
    <hyperlink ref="C436" r:id="rId206" xr:uid="{80590705-CD05-42FB-A27C-5EA583D70F91}"/>
    <hyperlink ref="C437" r:id="rId207" xr:uid="{2E0A2D04-B334-4B15-B449-58A6C64969C2}"/>
    <hyperlink ref="C438" r:id="rId208" xr:uid="{E4F91B31-37DF-4127-8DAF-EA9A28888334}"/>
    <hyperlink ref="C439" r:id="rId209" xr:uid="{7C994070-62A9-4674-9642-5925ACC3807C}"/>
    <hyperlink ref="C440" r:id="rId210" xr:uid="{336C6392-4A65-4FEC-AEA6-6E8448FFA675}"/>
    <hyperlink ref="C441" r:id="rId211" xr:uid="{9D2C0ECF-09FA-495F-A195-E469697B65CC}"/>
    <hyperlink ref="C442" r:id="rId212" xr:uid="{6BF98CC5-A13D-4521-A120-F504B1A983EE}"/>
    <hyperlink ref="C443" r:id="rId213" xr:uid="{82EE5701-B36B-4EA6-A59B-7D5A4DC0DB8A}"/>
    <hyperlink ref="C444" r:id="rId214" xr:uid="{A7B59DB0-0AC0-4310-BCE3-AD2C0CFA5776}"/>
    <hyperlink ref="C445" r:id="rId215" xr:uid="{1C475259-8511-400A-8EB4-1FA2288932BB}"/>
    <hyperlink ref="C446" r:id="rId216" xr:uid="{5FB64CAF-83A7-48CC-96DD-389BCEA32947}"/>
    <hyperlink ref="C447" r:id="rId217" xr:uid="{75D6BD2B-B5C3-4028-A1E8-4B01CFB8AB80}"/>
    <hyperlink ref="C448" r:id="rId218" xr:uid="{7FF7B675-BD9F-4884-BD08-56E6956ABC24}"/>
    <hyperlink ref="C449" r:id="rId219" xr:uid="{6CF12ED2-CA76-4DFF-93BC-0D53FE79D83B}"/>
    <hyperlink ref="C450" r:id="rId220" xr:uid="{78261470-953A-46BE-8426-D2D55F323F85}"/>
    <hyperlink ref="C451" r:id="rId221" xr:uid="{17DE5B4F-C6EC-4656-BEDB-B78B17CAD0B7}"/>
    <hyperlink ref="C452" r:id="rId222" xr:uid="{A78AAE50-7324-405A-8CBD-BA49B138C91B}"/>
    <hyperlink ref="C453" r:id="rId223" xr:uid="{4AC04DC5-40F6-4E7A-A576-5EAA49A1963D}"/>
    <hyperlink ref="C454" r:id="rId224" xr:uid="{504359B7-590B-4FA3-9463-21F6685528A0}"/>
    <hyperlink ref="C455" r:id="rId225" xr:uid="{1C4A86F0-282D-477B-9F31-4DA494C82AFD}"/>
    <hyperlink ref="C456" r:id="rId226" xr:uid="{F000B941-90CD-4962-996C-A881BB74F928}"/>
    <hyperlink ref="C457" r:id="rId227" xr:uid="{6D4EF4DA-0B5F-4631-946F-DE787839AC0C}"/>
    <hyperlink ref="C458" r:id="rId228" xr:uid="{A1BDD6D1-F4B0-4972-A576-F0F2B2AC2033}"/>
    <hyperlink ref="C459" r:id="rId229" xr:uid="{D72631DD-5B92-4446-A49B-05F6E4693E2F}"/>
    <hyperlink ref="C460" r:id="rId230" xr:uid="{059C2599-0A45-457D-A3F2-35A2B27DF1E2}"/>
    <hyperlink ref="C461" r:id="rId231" xr:uid="{485628DC-5C1E-4820-98E0-F559F02DFC31}"/>
    <hyperlink ref="C462" r:id="rId232" xr:uid="{B1731BD1-8D2F-4666-BC98-8A958A16ACF4}"/>
    <hyperlink ref="C463" r:id="rId233" xr:uid="{1BD6216F-9576-43E5-B958-0438EB72EDA3}"/>
    <hyperlink ref="C464" r:id="rId234" xr:uid="{402DDC99-64B9-41D6-A980-5CE4CA15062D}"/>
    <hyperlink ref="C465" r:id="rId235" xr:uid="{853E2157-0270-454C-8133-38F137C2C1EE}"/>
    <hyperlink ref="C466" r:id="rId236" xr:uid="{7C82C767-1047-4DDF-9D6F-6DCA4F281F83}"/>
    <hyperlink ref="C467" r:id="rId237" xr:uid="{397AC2D8-D766-4986-B9EF-DCCCE141CF85}"/>
    <hyperlink ref="C468" r:id="rId238" xr:uid="{BC53E5AF-09BE-4F83-900B-2C7B286A571F}"/>
    <hyperlink ref="C469" r:id="rId239" xr:uid="{B45EE4BA-3DEE-4747-9400-8879C3395E39}"/>
    <hyperlink ref="C470" r:id="rId240" xr:uid="{9BC2D9A4-BB2E-44EB-AE69-138F151841F3}"/>
    <hyperlink ref="C471" r:id="rId241" xr:uid="{25518CAA-38D7-41E0-84D6-5A568B53D6B4}"/>
    <hyperlink ref="C472" r:id="rId242" xr:uid="{81DCD52F-322B-4CD0-8195-2064533C0B6D}"/>
    <hyperlink ref="C473" r:id="rId243" xr:uid="{4A2CC118-941A-4629-8FBD-29C5425D3354}"/>
    <hyperlink ref="C474" r:id="rId244" xr:uid="{1E0B9C17-0199-4D42-AB6D-6DE6C6604EC8}"/>
    <hyperlink ref="C475" r:id="rId245" xr:uid="{1AF95B09-B048-444F-92E3-6457243B4715}"/>
    <hyperlink ref="C476" r:id="rId246" xr:uid="{2B712058-A6AE-45C2-B902-411049CB3222}"/>
    <hyperlink ref="C477" r:id="rId247" xr:uid="{506FC66E-6732-46F1-BCA6-277F3918CF96}"/>
    <hyperlink ref="C478" r:id="rId248" xr:uid="{946EE338-B01E-4F82-9953-11C9A2DF8879}"/>
    <hyperlink ref="C479" r:id="rId249" xr:uid="{5083054C-E4EA-4492-9F7B-87A1F01087D5}"/>
    <hyperlink ref="C480" r:id="rId250" xr:uid="{7A142E6B-B664-4782-86BE-5DE7F8A8B7C6}"/>
    <hyperlink ref="C481" r:id="rId251" xr:uid="{FD727786-004D-4E5B-B141-4DA2222F9D2A}"/>
    <hyperlink ref="C482" r:id="rId252" xr:uid="{7708EFF3-5B26-48F3-AE89-12A061CD55B8}"/>
    <hyperlink ref="C483" r:id="rId253" xr:uid="{54E8CD84-FA75-4595-910C-9669CAAAD3E6}"/>
    <hyperlink ref="C484" r:id="rId254" xr:uid="{A9D170F3-9033-4B0D-82FC-916B0DE9073B}"/>
    <hyperlink ref="C485" r:id="rId255" xr:uid="{B81D8F02-AC81-44F0-BAA1-A02AE91B508B}"/>
    <hyperlink ref="C486" r:id="rId256" xr:uid="{1848E8B8-FB02-47C8-9C82-B208018F4706}"/>
    <hyperlink ref="C487" r:id="rId257" xr:uid="{97EEDF92-55BC-45C1-8A68-7DE6D3F52EAA}"/>
    <hyperlink ref="C488" r:id="rId258" xr:uid="{D6721439-BF0E-4A17-A876-7FD0CAC3C19E}"/>
    <hyperlink ref="C489" r:id="rId259" xr:uid="{A44DA0E2-30BC-4DF8-A642-3380367A5E11}"/>
    <hyperlink ref="C490" r:id="rId260" xr:uid="{38380FB5-D101-4D99-B77E-5125FB691A0C}"/>
    <hyperlink ref="C491" r:id="rId261" xr:uid="{FD0B65F2-72D7-4BAA-86E3-C3379CB0474B}"/>
    <hyperlink ref="C492" r:id="rId262" xr:uid="{D9C50091-BF63-40D0-86ED-4308D2D81686}"/>
    <hyperlink ref="C493" r:id="rId263" xr:uid="{A1944DCD-11F3-4934-A5A1-D0B3FEBE0BBC}"/>
    <hyperlink ref="C494" r:id="rId264" xr:uid="{3B9D5648-BD3D-4FFD-8737-645193B6C8AE}"/>
    <hyperlink ref="C495" r:id="rId265" xr:uid="{6C275DF0-C76A-4192-A267-D689BFED5904}"/>
    <hyperlink ref="C496" r:id="rId266" xr:uid="{B661CDB0-5CD2-4533-AD11-625BACF416C8}"/>
    <hyperlink ref="C497" r:id="rId267" xr:uid="{22BA0CC7-30C7-464A-9556-1C24B4ACC00B}"/>
    <hyperlink ref="C498" r:id="rId268" xr:uid="{94EE8143-1018-42D8-A300-E43359E6C186}"/>
    <hyperlink ref="C499" r:id="rId269" xr:uid="{AAD7B018-A80E-4045-8EB1-3E698D973C3E}"/>
    <hyperlink ref="C500" r:id="rId270" xr:uid="{9AB2CD6E-1E74-41B1-B2EC-C0D32C45F73E}"/>
    <hyperlink ref="C501" r:id="rId271" xr:uid="{78CD727A-7FA3-4614-802C-BA8966F0D6BB}"/>
    <hyperlink ref="C502" r:id="rId272" xr:uid="{18E0BF6F-AE85-449D-9D96-C4EDF5E1C96C}"/>
    <hyperlink ref="C503" r:id="rId273" xr:uid="{8D286C27-0793-42CC-9197-57D01F184D1B}"/>
    <hyperlink ref="C504" r:id="rId274" xr:uid="{F57932C0-10EF-41C6-99E2-139F2DE5792E}"/>
    <hyperlink ref="C505" r:id="rId275" xr:uid="{43B1F7AC-E775-4636-A255-6865ACE73E46}"/>
    <hyperlink ref="C506" r:id="rId276" xr:uid="{635A2CF5-2B7D-4F49-A09B-4594D5D8DE77}"/>
    <hyperlink ref="C507" r:id="rId277" xr:uid="{11FF45D3-5EC5-4A60-A4A9-DA7D4A91C3D5}"/>
    <hyperlink ref="C508" r:id="rId278" xr:uid="{E4823579-3DFC-492A-8524-BCCCFDC0B102}"/>
    <hyperlink ref="C509" r:id="rId279" xr:uid="{714B8450-0922-442C-8983-F2C0BD3C0E68}"/>
    <hyperlink ref="C510" r:id="rId280" xr:uid="{BCD455F2-5339-4E7F-8318-A69273B21375}"/>
    <hyperlink ref="C511" r:id="rId281" xr:uid="{BE92CFBD-2EC3-48CF-9BD7-733E97F34AE0}"/>
    <hyperlink ref="C512" r:id="rId282" xr:uid="{D3AE3E8E-F8DE-44BE-B327-C46E9BEF443C}"/>
    <hyperlink ref="C513" r:id="rId283" xr:uid="{DE3EB85B-C6D6-414E-A4BD-3DFEFBC08210}"/>
    <hyperlink ref="C514" r:id="rId284" xr:uid="{127DF863-71F3-4BF2-9545-A193ECEA5E23}"/>
    <hyperlink ref="C515" r:id="rId285" xr:uid="{145651B3-90B2-4A30-953E-62488DAC2A8E}"/>
    <hyperlink ref="C516" r:id="rId286" xr:uid="{6CFEB5F9-F092-474E-B702-1EC4E4B7FD8C}"/>
    <hyperlink ref="C517" r:id="rId287" xr:uid="{3340A1F3-EA4E-4DC6-83EA-C01393C2D093}"/>
    <hyperlink ref="C518" r:id="rId288" xr:uid="{4BE5C504-ED0C-4056-8DCB-7CDFF849F636}"/>
    <hyperlink ref="C519" r:id="rId289" xr:uid="{93536DA7-D17E-4CA4-A7C8-F6C8073285D9}"/>
    <hyperlink ref="C520" r:id="rId290" xr:uid="{2B7BF1EE-9EA4-4254-A3EA-686C84BC7D20}"/>
    <hyperlink ref="C521" r:id="rId291" xr:uid="{85034897-8572-4F07-91FE-C32B38DB2C23}"/>
    <hyperlink ref="C522" r:id="rId292" xr:uid="{B83306B5-3247-44B9-A04A-F88E1E585C98}"/>
    <hyperlink ref="C523" r:id="rId293" xr:uid="{B786DEFB-111F-4144-90C4-AA0DAB4E7A61}"/>
    <hyperlink ref="C524" r:id="rId294" xr:uid="{4475263E-11D0-4A76-87C2-8BB00DEDE325}"/>
    <hyperlink ref="C525" r:id="rId295" xr:uid="{CAD96196-AA64-450D-9CFD-5AABEA7DFD46}"/>
    <hyperlink ref="C526" r:id="rId296" xr:uid="{0265B2C8-6B26-46FE-8677-86BA0156CBF0}"/>
    <hyperlink ref="C527" r:id="rId297" xr:uid="{6D26098B-D57E-4E10-9C21-5F8B31A809A9}"/>
    <hyperlink ref="C528" r:id="rId298" xr:uid="{7E46C068-3DDE-476F-AF33-A33B2529F2FF}"/>
    <hyperlink ref="C529" r:id="rId299" xr:uid="{4542BE57-B110-41F6-96F5-B81780B993BF}"/>
    <hyperlink ref="C530" r:id="rId300" xr:uid="{66F485BD-7D56-49A6-93A3-30A2605CEA63}"/>
    <hyperlink ref="C531" r:id="rId301" xr:uid="{4332A1DD-08CA-4B8D-9046-60BEAC6CEED4}"/>
    <hyperlink ref="C532" r:id="rId302" xr:uid="{24F34B06-6F69-449F-BAD1-9B9C6D663111}"/>
    <hyperlink ref="C533" r:id="rId303" xr:uid="{1E91CE6C-D348-41DA-B580-1D768B755130}"/>
    <hyperlink ref="C534" r:id="rId304" xr:uid="{C3BF6469-0B13-4409-8960-E0AA71B35D73}"/>
    <hyperlink ref="C535" r:id="rId305" xr:uid="{947BA231-D4C0-427D-AD07-E6CFD0EAEB4B}"/>
    <hyperlink ref="C536" r:id="rId306" xr:uid="{410B5847-FBDE-410E-99DA-568E69034C36}"/>
    <hyperlink ref="C537" r:id="rId307" xr:uid="{43ED4A92-4E2C-4F9F-A0A4-84D81162518D}"/>
    <hyperlink ref="C538" r:id="rId308" xr:uid="{BA436FC6-50EF-4D1F-A134-962668708F24}"/>
    <hyperlink ref="C539" r:id="rId309" xr:uid="{9F640171-2EF0-47A6-847B-63F16ECB969E}"/>
    <hyperlink ref="C540" r:id="rId310" xr:uid="{1DAC5A44-5EC9-4262-87AC-8CA1D348F7D8}"/>
    <hyperlink ref="C541" r:id="rId311" xr:uid="{BDE87F2B-384B-4DCB-BB5C-67A598E05A31}"/>
    <hyperlink ref="C542" r:id="rId312" xr:uid="{0027FB1D-E577-4D80-AF00-33DC192C88F6}"/>
    <hyperlink ref="C543" r:id="rId313" xr:uid="{AA21DD84-2673-48F4-926B-38F992126B32}"/>
    <hyperlink ref="C544" r:id="rId314" xr:uid="{897F0AE9-216D-49FB-BCCE-55798E47174E}"/>
    <hyperlink ref="C545" r:id="rId315" xr:uid="{27621B42-5C93-4E5C-B5BA-19CBA0C443C2}"/>
    <hyperlink ref="C546" r:id="rId316" xr:uid="{4862E466-13BF-437C-98B8-425AB0AE5F01}"/>
    <hyperlink ref="C547" r:id="rId317" xr:uid="{770F3D89-E3B3-4A2B-BFD3-DA07278A5FFD}"/>
    <hyperlink ref="C548" r:id="rId318" xr:uid="{15076105-5D28-43C6-9171-80F6DDAEDF52}"/>
    <hyperlink ref="C549" r:id="rId319" xr:uid="{4DC6DFD3-0829-483C-B3EB-7ADABEC3E187}"/>
    <hyperlink ref="C550" r:id="rId320" xr:uid="{F13E3B39-B123-4489-9880-5AC9E78EC72E}"/>
    <hyperlink ref="C551" r:id="rId321" xr:uid="{9A6E6FFB-C408-465E-9DD0-897980276D6F}"/>
    <hyperlink ref="C552" r:id="rId322" xr:uid="{9435FCA0-37EC-452C-9625-C406699E0E67}"/>
    <hyperlink ref="C553" r:id="rId323" xr:uid="{2372060C-52D9-404A-AF98-048944FD209D}"/>
    <hyperlink ref="C554" r:id="rId324" xr:uid="{275F00B4-B6CA-4CFD-90FC-D837690AEEBB}"/>
    <hyperlink ref="C555" r:id="rId325" xr:uid="{2AD6BBE4-F01D-4036-AF52-ABD131D89737}"/>
    <hyperlink ref="C556" r:id="rId326" xr:uid="{60CF3091-B31A-474D-ABD5-3AD2705B6511}"/>
    <hyperlink ref="C557" r:id="rId327" xr:uid="{4A16FF0D-6CE5-428D-81CB-7A22218D6C67}"/>
    <hyperlink ref="C558" r:id="rId328" xr:uid="{C88F0458-423E-4D21-B801-9CB9F96A6278}"/>
    <hyperlink ref="C559" r:id="rId329" xr:uid="{11C487D3-FC3E-4023-A129-815AE96EA945}"/>
    <hyperlink ref="C560" r:id="rId330" xr:uid="{CFBD17A8-7D13-4A8E-A74A-E1E2804952C8}"/>
    <hyperlink ref="C561" r:id="rId331" xr:uid="{5C1706B9-60BD-4954-AF6C-F0E73E131DDB}"/>
    <hyperlink ref="C562" r:id="rId332" xr:uid="{D1898C8F-8B65-47B9-B7E9-F8E774B8EEA1}"/>
    <hyperlink ref="C563" r:id="rId333" xr:uid="{0D001601-6D56-40E1-8932-5651EA863ED9}"/>
    <hyperlink ref="C564" r:id="rId334" xr:uid="{487AB431-221F-444B-ADC1-01D773685B14}"/>
    <hyperlink ref="C565" r:id="rId335" xr:uid="{88DF3B25-3368-47D3-967D-B41ED5652949}"/>
    <hyperlink ref="C566" r:id="rId336" xr:uid="{70CDBCBA-140F-4A65-85C3-C27EEADBC5B2}"/>
    <hyperlink ref="C567" r:id="rId337" xr:uid="{EF6E94D6-D477-47FD-8C17-8B61EF9D9F6F}"/>
    <hyperlink ref="C568" r:id="rId338" xr:uid="{38A07F3E-BB84-4EE4-A4A5-2ADC5F713B3C}"/>
    <hyperlink ref="C569" r:id="rId339" xr:uid="{CB476802-37B6-4C98-9882-70780C498960}"/>
    <hyperlink ref="C570" r:id="rId340" xr:uid="{06764382-48D6-461F-8D69-21509D0D70D3}"/>
    <hyperlink ref="C571" r:id="rId341" xr:uid="{AA629C6D-A606-4E7B-B3F3-3566436791CF}"/>
    <hyperlink ref="C572" r:id="rId342" xr:uid="{4A58F11B-94E3-45B7-A9DA-0027C6B096FD}"/>
    <hyperlink ref="C573" r:id="rId343" xr:uid="{1ED46FE4-9CBA-4635-AED9-EFFC278F5920}"/>
    <hyperlink ref="C574" r:id="rId344" xr:uid="{E7BB3D98-4D4C-46D4-80E4-683C0DC6B438}"/>
    <hyperlink ref="C575" r:id="rId345" xr:uid="{D189D656-9806-4829-9124-907929F2320F}"/>
    <hyperlink ref="C576" r:id="rId346" xr:uid="{27C308C0-9160-45A8-8B36-AC065E77630F}"/>
    <hyperlink ref="C577" r:id="rId347" xr:uid="{92696908-39F5-4816-AD5C-DCE7C262EB7A}"/>
    <hyperlink ref="C578" r:id="rId348" xr:uid="{4D494D2B-FD4B-4BB3-91C9-8DC47EE74CB3}"/>
    <hyperlink ref="C579" r:id="rId349" xr:uid="{6FC4CFDB-3B03-46A8-823D-10B0306D2F41}"/>
    <hyperlink ref="C580" r:id="rId350" xr:uid="{014B3812-0D51-4FF9-92A5-ABB0926FEFC1}"/>
    <hyperlink ref="C581" r:id="rId351" xr:uid="{D80E7038-C971-4842-B134-083190E6120A}"/>
    <hyperlink ref="C582" r:id="rId352" xr:uid="{287C1219-A961-494E-8BA9-4A5451AA8C70}"/>
    <hyperlink ref="C583" r:id="rId353" xr:uid="{21FDD4F5-A012-4314-B938-2305C748AD7B}"/>
    <hyperlink ref="C584" r:id="rId354" xr:uid="{609E240C-AE92-4E7D-9444-A5B0C6DEE824}"/>
    <hyperlink ref="C585" r:id="rId355" xr:uid="{DE14B59A-4900-42A2-9172-12480DD66575}"/>
    <hyperlink ref="C586" r:id="rId356" xr:uid="{8B5E44B7-CB74-4269-9F2D-F7F9EEE11124}"/>
    <hyperlink ref="C587" r:id="rId357" xr:uid="{93D46465-8A96-4FAB-842A-C20C7F417B85}"/>
    <hyperlink ref="C588" r:id="rId358" xr:uid="{FC35DE7B-19F2-42E4-A672-A3B7A886DEB2}"/>
    <hyperlink ref="C589" r:id="rId359" xr:uid="{E5766D44-1897-4EBC-BBB1-853AD29222C2}"/>
    <hyperlink ref="C590" r:id="rId360" xr:uid="{36B7C12F-6400-421B-8A0A-C4AC1BB6551F}"/>
    <hyperlink ref="C591" r:id="rId361" xr:uid="{5A7E301E-C94A-4E8C-8B48-81F6AFE98E19}"/>
    <hyperlink ref="C592" r:id="rId362" xr:uid="{DB7D52B7-6939-40A5-8E16-58641422550B}"/>
    <hyperlink ref="C593" r:id="rId363" xr:uid="{5CC2E4E7-80FD-44DF-896B-A97F874EB5F4}"/>
    <hyperlink ref="C594" r:id="rId364" xr:uid="{7B5B4549-5532-49BD-8A0D-3AD4BA1FA1E1}"/>
    <hyperlink ref="C595" r:id="rId365" xr:uid="{F1505548-C498-4057-B371-AE46FEAB3FC0}"/>
    <hyperlink ref="C596" r:id="rId366" xr:uid="{7588B40C-A1CE-4366-A0B2-2BDF2A6253D4}"/>
    <hyperlink ref="C597" r:id="rId367" xr:uid="{3DDC9EC9-D9D6-4CBB-A318-A1B45A487C4F}"/>
    <hyperlink ref="C598" r:id="rId368" xr:uid="{3DF20B6B-2362-4516-8743-6F4B81E2FB16}"/>
    <hyperlink ref="C599" r:id="rId369" xr:uid="{6BC2514F-1116-4E54-8EB4-22B1117898DE}"/>
    <hyperlink ref="C600" r:id="rId370" xr:uid="{4C0A389B-6173-4851-9E88-960CA0F9B4C4}"/>
    <hyperlink ref="C601" r:id="rId371" xr:uid="{043E2A60-BC39-42FC-8F44-EC9F9C5BBC48}"/>
    <hyperlink ref="C602" r:id="rId372" xr:uid="{BAE1EEE5-3C1C-4EEE-A935-C8EB55FA931D}"/>
    <hyperlink ref="C603" r:id="rId373" xr:uid="{61DB52C6-7345-42A3-87AB-17F4D523E58A}"/>
    <hyperlink ref="C604" r:id="rId374" xr:uid="{4CBDEB58-8D1A-46F7-A51B-8D3AC464B133}"/>
    <hyperlink ref="C605" r:id="rId375" xr:uid="{7B13B448-722F-4AA8-93B1-8F9111CA43BE}"/>
    <hyperlink ref="C606" r:id="rId376" xr:uid="{EECC0981-2D04-4C38-B2FE-7D91E3B465EF}"/>
    <hyperlink ref="C607" r:id="rId377" xr:uid="{143335FA-F163-46DD-9A51-74B98915D6CC}"/>
    <hyperlink ref="C608" r:id="rId378" xr:uid="{0439AB53-E7CD-4064-AD63-D9BFF7ED613B}"/>
    <hyperlink ref="C609" r:id="rId379" xr:uid="{C711FC59-285B-45D3-8C69-74099A9BBFE7}"/>
    <hyperlink ref="C610" r:id="rId380" xr:uid="{95922751-475C-4281-8A6A-E2F5878A42E0}"/>
    <hyperlink ref="C611" r:id="rId381" xr:uid="{204A9511-7829-4D05-9FAD-263F96DF16F5}"/>
    <hyperlink ref="C612" r:id="rId382" xr:uid="{E2BDB0FD-A427-47CA-9AF0-7AC99378E482}"/>
    <hyperlink ref="C613" r:id="rId383" xr:uid="{366CBA71-6C82-46F2-B103-DC8E070AF997}"/>
    <hyperlink ref="C614" r:id="rId384" xr:uid="{6E7DCB56-0D7A-4A4D-B580-8E4B95634AAF}"/>
    <hyperlink ref="C615" r:id="rId385" xr:uid="{8574F027-2A27-4818-A901-34E55D8F2427}"/>
    <hyperlink ref="C616" r:id="rId386" xr:uid="{FF5D7E2B-8E79-4E81-9348-1689E3F7DDD9}"/>
    <hyperlink ref="C617" r:id="rId387" xr:uid="{1F6FD67B-3859-42C9-87BA-058B598F2456}"/>
    <hyperlink ref="C618" r:id="rId388" xr:uid="{9DEEF5FA-D60F-4A1C-8C2C-632B09FE5F7D}"/>
    <hyperlink ref="C619" r:id="rId389" xr:uid="{52B43A0C-B1DA-42D1-8273-529762640549}"/>
    <hyperlink ref="C620" r:id="rId390" xr:uid="{DB02575F-BFA8-4077-A6C9-C2E33EDB17E7}"/>
    <hyperlink ref="C621" r:id="rId391" xr:uid="{157408BB-9212-444A-82FA-70F8ED3D4ADF}"/>
    <hyperlink ref="C622" r:id="rId392" xr:uid="{43A9E8E7-4E68-4D9F-A1E8-19DE9C1C61A2}"/>
    <hyperlink ref="C623" r:id="rId393" xr:uid="{39AC6C05-7D2E-42AB-A7FD-DD9489440EB4}"/>
    <hyperlink ref="C624" r:id="rId394" xr:uid="{BEACBE3E-95D3-48AA-A85E-5976CD6B1055}"/>
    <hyperlink ref="C625" r:id="rId395" xr:uid="{1AB24DA7-6E9D-481F-A5D4-3B58C1C474CB}"/>
    <hyperlink ref="C626" r:id="rId396" xr:uid="{319CDA46-5270-472C-824F-E7088E0DB70F}"/>
    <hyperlink ref="C627" r:id="rId397" xr:uid="{F4BB0812-661C-4D53-870E-0759C292C822}"/>
    <hyperlink ref="C628" r:id="rId398" xr:uid="{465AEDDE-B042-413E-967D-D69125393EF0}"/>
    <hyperlink ref="C629" r:id="rId399" xr:uid="{F6474B92-284E-4890-A012-BD03FC8E9331}"/>
    <hyperlink ref="C630" r:id="rId400" xr:uid="{DD46D9C5-16D0-476B-A667-CD99A7C88349}"/>
    <hyperlink ref="C631" r:id="rId401" xr:uid="{362085EB-24FA-49C7-A0A7-829B7172B9E2}"/>
    <hyperlink ref="C632" r:id="rId402" xr:uid="{6C3650FB-2015-4B3B-8C17-C308EC166DDD}"/>
    <hyperlink ref="C633" r:id="rId403" xr:uid="{718F5F83-7BEB-4F81-B7FA-FF5D87C96127}"/>
    <hyperlink ref="C634" r:id="rId404" xr:uid="{D0524785-FE12-47CD-88F8-3311A96A38A3}"/>
    <hyperlink ref="C635" r:id="rId405" xr:uid="{74531C4C-080E-4164-AD86-1F9F934ED46E}"/>
    <hyperlink ref="C636" r:id="rId406" xr:uid="{7EBDB6B7-7B4E-42BA-B17B-94607613561C}"/>
    <hyperlink ref="C637" r:id="rId407" xr:uid="{8652E1A5-8B10-4441-86BE-8CA0AB15B72F}"/>
    <hyperlink ref="C638" r:id="rId408" xr:uid="{91E2EDE9-4252-4C9E-8BD4-140A89466653}"/>
    <hyperlink ref="C639" r:id="rId409" xr:uid="{975805BC-696A-4B54-8583-8697C22FD170}"/>
    <hyperlink ref="C640" r:id="rId410" xr:uid="{415B8C8E-0046-4A8E-AC1A-97AC29DA466D}"/>
    <hyperlink ref="C641" r:id="rId411" xr:uid="{18988820-76C7-4861-BEFF-510A96F63885}"/>
    <hyperlink ref="C642" r:id="rId412" xr:uid="{2B858221-F2F1-490D-91BA-4EE25A97DAD7}"/>
    <hyperlink ref="C643" r:id="rId413" xr:uid="{47E90201-F320-4AD0-951F-2E6CA80631DA}"/>
    <hyperlink ref="C644" r:id="rId414" xr:uid="{F546D61F-D7E7-46C8-A396-D4B82E2C5A33}"/>
    <hyperlink ref="C645" r:id="rId415" xr:uid="{51DFD657-0CEF-4184-8CBB-ECA252877D80}"/>
    <hyperlink ref="C646" r:id="rId416" xr:uid="{FAC28AA4-D2AC-4132-B0FD-161EE402723F}"/>
    <hyperlink ref="C647" r:id="rId417" xr:uid="{1B069D0D-CA1A-453B-8C03-A1875ED1CE8B}"/>
    <hyperlink ref="C648" r:id="rId418" xr:uid="{EAEE17B2-452C-42C4-92AF-5649700BBCD7}"/>
    <hyperlink ref="C649" r:id="rId419" xr:uid="{EC200999-C07C-4092-BB7A-CEB1104DB202}"/>
    <hyperlink ref="C650" r:id="rId420" xr:uid="{D63F5802-0D9C-48BF-91FB-6E56F721A75F}"/>
    <hyperlink ref="C651" r:id="rId421" xr:uid="{EA67F689-1EB9-4A46-9257-E221179720A6}"/>
    <hyperlink ref="C652" r:id="rId422" xr:uid="{6EEE05E2-0266-42FD-995D-3AA629E9210C}"/>
    <hyperlink ref="C653" r:id="rId423" xr:uid="{362DA9E0-9688-4AD6-BDF8-54743C0227E2}"/>
    <hyperlink ref="C654" r:id="rId424" xr:uid="{90F0C4BE-C2A9-445F-8085-445429BD21A1}"/>
    <hyperlink ref="C655" r:id="rId425" xr:uid="{3342B586-5619-4DE2-850F-607DCCDCF718}"/>
    <hyperlink ref="C656" r:id="rId426" xr:uid="{BFE16DA9-A75B-4675-9266-5E1BE92D3DB3}"/>
    <hyperlink ref="C657" r:id="rId427" xr:uid="{FC9A69AE-8B99-4D89-8609-032DF44FC416}"/>
    <hyperlink ref="C658" r:id="rId428" xr:uid="{DDFBCF86-5E2F-4767-A8D7-AB57B5A54482}"/>
    <hyperlink ref="C659" r:id="rId429" xr:uid="{9F3A5310-540F-4EE7-8634-D871BC7E7BB2}"/>
    <hyperlink ref="C660" r:id="rId430" xr:uid="{485F82C4-A716-4381-9C7C-118A16B63074}"/>
    <hyperlink ref="C661" r:id="rId431" xr:uid="{2A625804-3BBE-4E26-81BB-81FC8C57F129}"/>
    <hyperlink ref="C662" r:id="rId432" xr:uid="{51FFD1A2-3C49-499A-8975-D57DFB35EAA1}"/>
    <hyperlink ref="C663" r:id="rId433" xr:uid="{B07385AA-99F8-42C3-93C8-8A4587FD2350}"/>
    <hyperlink ref="C664" r:id="rId434" xr:uid="{22F7AE23-1AFE-4B2B-8F8B-7C8B33B57B43}"/>
    <hyperlink ref="C665" r:id="rId435" xr:uid="{2CFAFAFA-EB07-4B71-959F-E5978844A223}"/>
    <hyperlink ref="C666" r:id="rId436" xr:uid="{C307BA30-BF0C-43CC-A4E5-6EC3FC8CEFB8}"/>
    <hyperlink ref="C667" r:id="rId437" xr:uid="{37E97C8D-1652-4FA9-833C-B8A60909C31C}"/>
    <hyperlink ref="C668" r:id="rId438" xr:uid="{9B14B329-3A73-4409-9649-94FAB5C605F9}"/>
    <hyperlink ref="C669" r:id="rId439" xr:uid="{28FD7B93-1D96-415E-9E8C-13281A3E68BA}"/>
    <hyperlink ref="C670" r:id="rId440" xr:uid="{579C7681-5A63-4899-A448-D570B40F64F7}"/>
    <hyperlink ref="C671" r:id="rId441" xr:uid="{966A9C89-E504-4827-A045-B87E7553D687}"/>
    <hyperlink ref="C672" r:id="rId442" xr:uid="{22A38300-2D7B-4B73-80F8-ABF4DC206B72}"/>
    <hyperlink ref="C673" r:id="rId443" xr:uid="{DD8E8A0A-BA62-47DD-A3FB-B9BD90F8FE90}"/>
    <hyperlink ref="C674" r:id="rId444" xr:uid="{BBE26647-E7D7-42D1-85C8-48CF82C05DED}"/>
    <hyperlink ref="C675" r:id="rId445" xr:uid="{C01A9B99-9992-488C-AFFD-43ADC38A70B0}"/>
    <hyperlink ref="C676" r:id="rId446" xr:uid="{104529BE-884B-4853-8950-FD0F100C5529}"/>
    <hyperlink ref="C677" r:id="rId447" xr:uid="{A0E59778-8D47-455F-B12E-A31B4DCE613D}"/>
    <hyperlink ref="C678" r:id="rId448" xr:uid="{1EC73D71-135E-4C0C-8E74-AD7C13459647}"/>
    <hyperlink ref="C679" r:id="rId449" xr:uid="{A1DD518D-E81A-4F1F-81EF-11AB210E9B74}"/>
    <hyperlink ref="C680" r:id="rId450" xr:uid="{07017878-0795-41E0-8DA2-9E7DE5BDD24A}"/>
    <hyperlink ref="C681" r:id="rId451" xr:uid="{EC1A3482-A86D-4F68-B08C-88268DE09FA7}"/>
    <hyperlink ref="C682" r:id="rId452" xr:uid="{10CEA91E-A00E-422D-881C-6FD41F7B51B1}"/>
    <hyperlink ref="C683" r:id="rId453" xr:uid="{AEA3EAD4-5239-4EE3-90A3-83A34582D621}"/>
    <hyperlink ref="C684" r:id="rId454" xr:uid="{F490A450-33CA-4597-8D9B-434A4871D5AA}"/>
    <hyperlink ref="C685" r:id="rId455" xr:uid="{0A501953-18FC-4619-A57E-60F8D5E4FD90}"/>
    <hyperlink ref="C686" r:id="rId456" xr:uid="{AAF6F631-DA82-4243-A773-B30B31739DF7}"/>
    <hyperlink ref="C687" r:id="rId457" xr:uid="{010412BC-E37E-474F-A497-5FEF022209B9}"/>
    <hyperlink ref="C688" r:id="rId458" xr:uid="{6D884299-4D63-4D95-ADC9-6838907AFB79}"/>
    <hyperlink ref="C689" r:id="rId459" xr:uid="{D6362374-9E5A-433C-BD17-CFBC42EEC73A}"/>
    <hyperlink ref="C690" r:id="rId460" xr:uid="{887B41AB-2441-4C8F-B3D5-1F55E334CEB3}"/>
    <hyperlink ref="C691" r:id="rId461" xr:uid="{B6EFE995-8080-44F1-A9E5-19B15DAD2AF8}"/>
    <hyperlink ref="C692" r:id="rId462" xr:uid="{3FB581E3-098F-4BCD-BBA3-E302A0EBD79A}"/>
    <hyperlink ref="C693" r:id="rId463" xr:uid="{C7DD6B73-AE13-4834-9B3A-7233B28143DA}"/>
    <hyperlink ref="C694" r:id="rId464" xr:uid="{9F62B353-EC8E-451A-987B-9491899F9C85}"/>
    <hyperlink ref="C695" r:id="rId465" xr:uid="{B5B9C827-FBD8-436B-8CB8-36E2A58842A2}"/>
    <hyperlink ref="C696" r:id="rId466" xr:uid="{ADD9991C-E0F0-4906-91F9-3C38978717E2}"/>
    <hyperlink ref="C697" r:id="rId467" xr:uid="{EB4F81E1-3D5A-422C-80C2-935384A95212}"/>
    <hyperlink ref="C698" r:id="rId468" xr:uid="{F866305C-4D5F-4DC4-9EAB-CEC1E434DD5A}"/>
    <hyperlink ref="C699" r:id="rId469" xr:uid="{3F22EADB-5E82-4F07-950B-A56AF2814430}"/>
    <hyperlink ref="C700" r:id="rId470" xr:uid="{E2ECF1F5-36C7-4829-8C5A-61A8B9A3B937}"/>
    <hyperlink ref="C701" r:id="rId471" xr:uid="{112F1E77-CAD5-41B0-8083-3F42DFDDBECD}"/>
    <hyperlink ref="C702" r:id="rId472" xr:uid="{97AFFCA5-8738-44B2-9F67-7350CF7A6F48}"/>
    <hyperlink ref="C703" r:id="rId473" xr:uid="{4B7B0CD2-A87C-429D-AC97-A2D674D4FB6D}"/>
    <hyperlink ref="C704" r:id="rId474" xr:uid="{40A22370-B5E6-4DC4-B13B-99BA1DEBF2CF}"/>
    <hyperlink ref="C705" r:id="rId475" xr:uid="{6CBE489C-CBAB-478F-B572-0CF581BD6410}"/>
    <hyperlink ref="C706" r:id="rId476" xr:uid="{A653C889-3864-4337-BE7F-83F1DB48EDF4}"/>
    <hyperlink ref="C707" r:id="rId477" xr:uid="{B7E715DC-9CAB-4A6E-AFF2-FD26BCB4F36D}"/>
    <hyperlink ref="C708" r:id="rId478" xr:uid="{65B16DB7-F0B3-4C36-A261-C9D54C7A8212}"/>
    <hyperlink ref="C709" r:id="rId479" xr:uid="{F004DB35-A0DC-4029-A587-EC64119A2564}"/>
    <hyperlink ref="C710" r:id="rId480" xr:uid="{56642113-50AD-4712-8ECC-87BF476C0CCC}"/>
    <hyperlink ref="C711" r:id="rId481" xr:uid="{38262BDB-5272-4428-9AA7-BA8738983AC7}"/>
    <hyperlink ref="C712" r:id="rId482" xr:uid="{D44C9C89-7F51-4A11-A4A6-5EA6D4AA420A}"/>
    <hyperlink ref="C713" r:id="rId483" xr:uid="{1D47DF47-0BE3-4DD1-8E15-F6B7D2C8CBEC}"/>
    <hyperlink ref="C714" r:id="rId484" xr:uid="{2524CC10-FA20-42B7-AB5C-3AD7EF650227}"/>
    <hyperlink ref="C715" r:id="rId485" xr:uid="{D145B85E-B9AB-466A-BF3D-3AC1123E395F}"/>
    <hyperlink ref="C716" r:id="rId486" xr:uid="{707CBA57-38E5-4E25-83C1-ACB7516C4A36}"/>
    <hyperlink ref="C717" r:id="rId487" xr:uid="{B66B8BE3-C258-4250-932F-D8DB377F80CB}"/>
    <hyperlink ref="C718" r:id="rId488" xr:uid="{BCE9C3B0-A91A-4FE6-9F03-D128C2330D73}"/>
    <hyperlink ref="C719" r:id="rId489" xr:uid="{A90DCA5C-E697-46AF-88D7-ECEC85FB59DA}"/>
    <hyperlink ref="C720" r:id="rId490" xr:uid="{747C9042-1D7C-44F5-8B1D-FCE275FCBB1F}"/>
    <hyperlink ref="C721" r:id="rId491" xr:uid="{D2E85089-0F4F-42CB-9DC8-E9CBFC11E01D}"/>
    <hyperlink ref="C722" r:id="rId492" xr:uid="{A4631FFD-A151-49B5-AE23-8D6487B7750B}"/>
    <hyperlink ref="C723" r:id="rId493" xr:uid="{57B74944-6B32-4261-ADC3-9B470536BEDB}"/>
    <hyperlink ref="C724" r:id="rId494" xr:uid="{44E03383-2034-4389-8260-1C8B096A8A00}"/>
    <hyperlink ref="C725" r:id="rId495" xr:uid="{B4934F4D-1232-4062-B5DF-FAD75C37C45E}"/>
    <hyperlink ref="C726" r:id="rId496" xr:uid="{31E3F179-36F9-4EFE-A6CA-8E47EFB7DB9D}"/>
    <hyperlink ref="C727" r:id="rId497" xr:uid="{A095B928-3B75-42E0-A439-9C388C12F619}"/>
    <hyperlink ref="C728" r:id="rId498" xr:uid="{05D3D33C-EB52-4CD7-8950-ED72431DC883}"/>
    <hyperlink ref="C729" r:id="rId499" xr:uid="{8E9B4AF9-C56D-4E85-98F3-61F1A49AEF2B}"/>
    <hyperlink ref="C730" r:id="rId500" xr:uid="{EAF2F4ED-1A24-4440-B3B2-9744FCDB4CF8}"/>
    <hyperlink ref="C731" r:id="rId501" xr:uid="{1378C5C2-8551-40D2-820A-0356E69D942D}"/>
    <hyperlink ref="C732" r:id="rId502" xr:uid="{A2C91AB4-03EA-4BE6-8890-06C802F261B5}"/>
    <hyperlink ref="C733" r:id="rId503" xr:uid="{D0DCF35D-D6C5-4DF6-8CB7-BF48BCB64F49}"/>
    <hyperlink ref="C734" r:id="rId504" xr:uid="{2E6C6B07-D3D2-4E34-A4BC-26D981DF06AD}"/>
    <hyperlink ref="C735" r:id="rId505" xr:uid="{EA180D88-0D09-4E3D-8C69-066F8C5C9A2D}"/>
    <hyperlink ref="C736" r:id="rId506" xr:uid="{C545CF51-8490-4AA6-83F2-5403DBB53738}"/>
    <hyperlink ref="C737" r:id="rId507" xr:uid="{3AB5AD0C-14B3-40F8-BCAC-7E857081069A}"/>
    <hyperlink ref="C738" r:id="rId508" xr:uid="{F322D24B-99DF-4005-9DC6-211A8B090116}"/>
    <hyperlink ref="C739" r:id="rId509" xr:uid="{BB7FB0E3-24FD-4805-A645-FB11961B56D2}"/>
    <hyperlink ref="C740" r:id="rId510" xr:uid="{9171DDED-24DA-4D8D-81D3-1CAA1E0E4650}"/>
    <hyperlink ref="C741" r:id="rId511" xr:uid="{149BCBD0-B130-48FB-8C2D-05F78A756DE1}"/>
    <hyperlink ref="C742" r:id="rId512" xr:uid="{DE3F5A7C-883C-4DA4-9C7B-B19AAFEFFC80}"/>
    <hyperlink ref="C743" r:id="rId513" xr:uid="{AA085B29-DFCC-4298-8D40-6A26CB1DF594}"/>
    <hyperlink ref="C744" r:id="rId514" xr:uid="{28690135-83A4-4F9D-99C2-3A06B6F78C5E}"/>
    <hyperlink ref="C745" r:id="rId515" xr:uid="{6438C410-D9E0-4ED7-BAE8-876EFCD4D9C2}"/>
    <hyperlink ref="C746" r:id="rId516" xr:uid="{B9407E2D-0142-42D0-9CCA-8EA4E8CC4F69}"/>
    <hyperlink ref="C747" r:id="rId517" xr:uid="{B4DBCD6C-E19F-43A7-8D4A-68FEA6635985}"/>
    <hyperlink ref="C748" r:id="rId518" xr:uid="{2ADA023D-6F1D-4DB9-B449-1A645E272DDD}"/>
    <hyperlink ref="C749" r:id="rId519" xr:uid="{658C09E1-4D01-4DDB-BE6D-8994F5DA1345}"/>
    <hyperlink ref="C750" r:id="rId520" xr:uid="{5230718E-BBB7-42C2-8F38-8201B13CA307}"/>
    <hyperlink ref="C751" r:id="rId521" xr:uid="{E20B86A7-B25A-40AC-95BF-E96876BD69A8}"/>
    <hyperlink ref="C18" r:id="rId522" xr:uid="{02F3E4EF-46C2-4F79-A808-15B68EAB0E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92C-9D5B-5A48-BA16-BC8D53C694F4}">
  <dimension ref="A1:AN142"/>
  <sheetViews>
    <sheetView workbookViewId="0">
      <selection activeCell="I1" sqref="I1"/>
    </sheetView>
  </sheetViews>
  <sheetFormatPr defaultColWidth="11.42578125" defaultRowHeight="15"/>
  <cols>
    <col min="1" max="1" width="25" customWidth="1"/>
    <col min="2" max="2" width="5.5703125" customWidth="1"/>
    <col min="3" max="3" width="87.85546875" customWidth="1"/>
  </cols>
  <sheetData>
    <row r="1" spans="1:9">
      <c r="H1" t="s">
        <v>212</v>
      </c>
      <c r="I1" t="s">
        <v>218</v>
      </c>
    </row>
    <row r="2" spans="1:9" s="5" customFormat="1">
      <c r="A2" s="5" t="s">
        <v>6</v>
      </c>
      <c r="B2" s="4">
        <v>58</v>
      </c>
      <c r="C2" s="5" t="s">
        <v>48</v>
      </c>
      <c r="D2" s="5" t="s">
        <v>20</v>
      </c>
      <c r="E2" s="34" t="s">
        <v>21</v>
      </c>
      <c r="F2" s="35" t="str">
        <f>VLOOKUP(D2,'ANSWER KEY'!A:B,2,FALSE)</f>
        <v>Grand Theft</v>
      </c>
      <c r="G2" s="5" t="s">
        <v>179</v>
      </c>
      <c r="H2" s="5">
        <f>COUNTIF(G2:G142,"X")/ROWS(G2:G142)</f>
        <v>0.68085106382978722</v>
      </c>
      <c r="I2" s="5">
        <f>AVERAGE(B:B)</f>
        <v>276.42142857142858</v>
      </c>
    </row>
    <row r="3" spans="1:9" s="5" customFormat="1">
      <c r="A3" s="5" t="s">
        <v>52</v>
      </c>
      <c r="B3" s="4">
        <v>5303</v>
      </c>
      <c r="C3" s="5" t="s">
        <v>48</v>
      </c>
      <c r="D3" s="5" t="s">
        <v>20</v>
      </c>
      <c r="E3" s="34" t="s">
        <v>21</v>
      </c>
      <c r="F3" s="35" t="str">
        <f>VLOOKUP(D3,'ANSWER KEY'!A:B,2,FALSE)</f>
        <v>Grand Theft</v>
      </c>
      <c r="G3" s="5" t="s">
        <v>179</v>
      </c>
    </row>
    <row r="4" spans="1:9" s="5" customFormat="1">
      <c r="A4" s="5" t="s">
        <v>69</v>
      </c>
      <c r="B4" s="4">
        <v>473</v>
      </c>
      <c r="C4" s="5" t="s">
        <v>48</v>
      </c>
      <c r="D4" s="5" t="s">
        <v>20</v>
      </c>
      <c r="E4" s="34" t="s">
        <v>21</v>
      </c>
      <c r="F4" s="35" t="str">
        <f>VLOOKUP(D4,'ANSWER KEY'!A:B,2,FALSE)</f>
        <v>Grand Theft</v>
      </c>
      <c r="G4" s="5" t="s">
        <v>179</v>
      </c>
      <c r="H4" s="9"/>
    </row>
    <row r="5" spans="1:9" s="5" customFormat="1">
      <c r="A5" s="11" t="s">
        <v>128</v>
      </c>
      <c r="B5" s="4">
        <v>74</v>
      </c>
      <c r="C5" s="11" t="s">
        <v>182</v>
      </c>
      <c r="D5" s="11" t="s">
        <v>20</v>
      </c>
      <c r="E5" s="12" t="s">
        <v>21</v>
      </c>
      <c r="F5" s="5" t="str">
        <f>VLOOKUP(D5,'ANSWER KEY'!A:B,2,FALSE)</f>
        <v>Grand Theft</v>
      </c>
      <c r="G5" s="5" t="s">
        <v>179</v>
      </c>
    </row>
    <row r="6" spans="1:9" s="5" customFormat="1">
      <c r="A6" s="11" t="s">
        <v>124</v>
      </c>
      <c r="B6" s="4">
        <v>15</v>
      </c>
      <c r="C6" s="11" t="s">
        <v>182</v>
      </c>
      <c r="D6" s="11" t="s">
        <v>81</v>
      </c>
      <c r="E6" s="12" t="s">
        <v>41</v>
      </c>
      <c r="F6" s="5" t="str">
        <f>VLOOKUP(D6,'ANSWER KEY'!A:B,2,FALSE)</f>
        <v>Burglary</v>
      </c>
      <c r="G6" s="5" t="s">
        <v>179</v>
      </c>
    </row>
    <row r="7" spans="1:9" s="5" customFormat="1">
      <c r="A7" s="24" t="s">
        <v>110</v>
      </c>
      <c r="B7" s="25">
        <v>79</v>
      </c>
      <c r="C7" s="24" t="s">
        <v>48</v>
      </c>
      <c r="D7" s="24" t="s">
        <v>117</v>
      </c>
      <c r="E7" s="26" t="s">
        <v>49</v>
      </c>
      <c r="F7" s="5" t="str">
        <f>VLOOKUP(D7,'ANSWER KEY'!A:B,2,FALSE)</f>
        <v>Petty Theft</v>
      </c>
      <c r="G7" s="5" t="s">
        <v>179</v>
      </c>
    </row>
    <row r="8" spans="1:9" s="5" customFormat="1">
      <c r="A8" s="24" t="s">
        <v>108</v>
      </c>
      <c r="B8" s="25">
        <v>38</v>
      </c>
      <c r="C8" s="24" t="s">
        <v>48</v>
      </c>
      <c r="D8" s="24" t="s">
        <v>117</v>
      </c>
      <c r="E8" s="26" t="s">
        <v>49</v>
      </c>
      <c r="F8" s="5" t="str">
        <f>VLOOKUP(D8,'ANSWER KEY'!A:B,2,FALSE)</f>
        <v>Petty Theft</v>
      </c>
      <c r="G8" s="5" t="s">
        <v>179</v>
      </c>
    </row>
    <row r="9" spans="1:9" s="5" customFormat="1">
      <c r="A9" s="11" t="s">
        <v>124</v>
      </c>
      <c r="B9" s="4">
        <v>32</v>
      </c>
      <c r="C9" s="11" t="s">
        <v>182</v>
      </c>
      <c r="D9" s="11" t="s">
        <v>117</v>
      </c>
      <c r="E9" s="12" t="s">
        <v>49</v>
      </c>
      <c r="F9" s="5" t="str">
        <f>VLOOKUP(D9,'ANSWER KEY'!A:B,2,FALSE)</f>
        <v>Petty Theft</v>
      </c>
      <c r="G9" s="5" t="s">
        <v>179</v>
      </c>
    </row>
    <row r="10" spans="1:9" s="5" customFormat="1">
      <c r="A10" s="11" t="s">
        <v>124</v>
      </c>
      <c r="B10" s="4">
        <v>38</v>
      </c>
      <c r="C10" s="11" t="s">
        <v>182</v>
      </c>
      <c r="D10" s="11" t="s">
        <v>75</v>
      </c>
      <c r="E10" s="12" t="s">
        <v>44</v>
      </c>
      <c r="F10" s="5" t="str">
        <f>VLOOKUP(D10,'ANSWER KEY'!A:B,2,FALSE)</f>
        <v>October</v>
      </c>
      <c r="G10" s="5" t="s">
        <v>179</v>
      </c>
    </row>
    <row r="11" spans="1:9" s="5" customFormat="1">
      <c r="A11" s="11" t="s">
        <v>128</v>
      </c>
      <c r="B11" s="4">
        <v>48</v>
      </c>
      <c r="C11" s="11" t="s">
        <v>182</v>
      </c>
      <c r="D11" s="11" t="s">
        <v>60</v>
      </c>
      <c r="E11" s="12" t="s">
        <v>44</v>
      </c>
      <c r="F11" s="5" t="str">
        <f>VLOOKUP(D11,'ANSWER KEY'!A:B,2,FALSE)</f>
        <v>October</v>
      </c>
      <c r="G11" s="5" t="s">
        <v>179</v>
      </c>
    </row>
    <row r="12" spans="1:9" s="5" customFormat="1">
      <c r="A12" s="11" t="s">
        <v>142</v>
      </c>
      <c r="B12" s="4">
        <v>71</v>
      </c>
      <c r="C12" s="11" t="s">
        <v>182</v>
      </c>
      <c r="D12" s="11" t="s">
        <v>32</v>
      </c>
      <c r="E12" s="12" t="s">
        <v>73</v>
      </c>
      <c r="F12" s="5" t="str">
        <f>VLOOKUP(D12,'ANSWER KEY'!A:B,2,FALSE)</f>
        <v>March</v>
      </c>
    </row>
    <row r="13" spans="1:9" s="5" customFormat="1">
      <c r="A13" s="5" t="s">
        <v>52</v>
      </c>
      <c r="B13" s="4">
        <v>33</v>
      </c>
      <c r="C13" s="5" t="s">
        <v>48</v>
      </c>
      <c r="D13" s="5" t="s">
        <v>46</v>
      </c>
      <c r="E13" s="6" t="s">
        <v>62</v>
      </c>
      <c r="F13" s="5" t="str">
        <f>VLOOKUP(D13,'ANSWER KEY'!A:B,2,FALSE)</f>
        <v>November</v>
      </c>
      <c r="G13" s="5" t="s">
        <v>179</v>
      </c>
    </row>
    <row r="14" spans="1:9" s="5" customFormat="1">
      <c r="A14" s="5" t="s">
        <v>69</v>
      </c>
      <c r="B14" s="4">
        <v>336</v>
      </c>
      <c r="C14" s="5" t="s">
        <v>48</v>
      </c>
      <c r="D14" s="5" t="s">
        <v>46</v>
      </c>
      <c r="E14" s="6" t="s">
        <v>62</v>
      </c>
      <c r="F14" s="5" t="str">
        <f>VLOOKUP(D14,'ANSWER KEY'!A:B,2,FALSE)</f>
        <v>November</v>
      </c>
      <c r="G14" s="5" t="s">
        <v>179</v>
      </c>
    </row>
    <row r="15" spans="1:9" s="5" customFormat="1">
      <c r="A15" s="20" t="s">
        <v>94</v>
      </c>
      <c r="B15" s="21">
        <v>86</v>
      </c>
      <c r="C15" s="22" t="s">
        <v>48</v>
      </c>
      <c r="D15" s="20" t="s">
        <v>46</v>
      </c>
      <c r="E15" s="23" t="s">
        <v>62</v>
      </c>
      <c r="F15" s="5" t="str">
        <f>VLOOKUP(D15,'ANSWER KEY'!A:B,2,FALSE)</f>
        <v>November</v>
      </c>
      <c r="G15" s="5" t="s">
        <v>179</v>
      </c>
    </row>
    <row r="16" spans="1:9" s="5" customFormat="1">
      <c r="A16" s="24" t="s">
        <v>120</v>
      </c>
      <c r="B16" s="25">
        <v>40</v>
      </c>
      <c r="C16" s="24" t="s">
        <v>48</v>
      </c>
      <c r="D16" s="24" t="s">
        <v>46</v>
      </c>
      <c r="E16" s="26" t="s">
        <v>62</v>
      </c>
      <c r="F16" s="5" t="str">
        <f>VLOOKUP(D16,'ANSWER KEY'!A:B,2,FALSE)</f>
        <v>November</v>
      </c>
      <c r="G16" s="5" t="s">
        <v>179</v>
      </c>
    </row>
    <row r="17" spans="1:40" s="5" customFormat="1">
      <c r="A17" s="24" t="s">
        <v>108</v>
      </c>
      <c r="B17" s="25">
        <v>36</v>
      </c>
      <c r="C17" s="24" t="s">
        <v>48</v>
      </c>
      <c r="D17" s="24" t="s">
        <v>46</v>
      </c>
      <c r="E17" s="26" t="s">
        <v>62</v>
      </c>
      <c r="F17" s="5" t="str">
        <f>VLOOKUP(D17,'ANSWER KEY'!A:B,2,FALSE)</f>
        <v>November</v>
      </c>
      <c r="G17" s="5" t="s">
        <v>179</v>
      </c>
    </row>
    <row r="18" spans="1:40" s="5" customFormat="1">
      <c r="A18" s="11" t="s">
        <v>128</v>
      </c>
      <c r="B18" s="4">
        <v>80</v>
      </c>
      <c r="C18" s="11" t="s">
        <v>182</v>
      </c>
      <c r="D18" s="11" t="s">
        <v>46</v>
      </c>
      <c r="E18" s="12" t="s">
        <v>62</v>
      </c>
      <c r="F18" s="5" t="str">
        <f>VLOOKUP(D18,'ANSWER KEY'!A:B,2,FALSE)</f>
        <v>November</v>
      </c>
      <c r="G18" s="5" t="s">
        <v>179</v>
      </c>
    </row>
    <row r="19" spans="1:40" s="5" customFormat="1">
      <c r="A19" s="11" t="s">
        <v>124</v>
      </c>
      <c r="B19" s="4">
        <v>23</v>
      </c>
      <c r="C19" s="11" t="s">
        <v>182</v>
      </c>
      <c r="D19" s="11" t="s">
        <v>88</v>
      </c>
      <c r="E19" s="12" t="s">
        <v>62</v>
      </c>
      <c r="F19" s="5" t="str">
        <f>VLOOKUP(D19,'ANSWER KEY'!A:B,2,FALSE)</f>
        <v>November</v>
      </c>
      <c r="G19" s="5" t="s">
        <v>179</v>
      </c>
    </row>
    <row r="20" spans="1:40" s="5" customFormat="1">
      <c r="A20" s="11" t="s">
        <v>135</v>
      </c>
      <c r="B20" s="4">
        <v>47</v>
      </c>
      <c r="C20" s="11" t="s">
        <v>182</v>
      </c>
      <c r="D20" s="11" t="s">
        <v>113</v>
      </c>
      <c r="E20" s="12" t="s">
        <v>63</v>
      </c>
      <c r="F20" s="5" t="str">
        <f>VLOOKUP(D20,'ANSWER KEY'!A:B,2,FALSE)</f>
        <v>February</v>
      </c>
      <c r="G20" s="5" t="s">
        <v>179</v>
      </c>
    </row>
    <row r="21" spans="1:40" s="5" customFormat="1">
      <c r="A21" s="11" t="s">
        <v>124</v>
      </c>
      <c r="B21" s="4">
        <v>37</v>
      </c>
      <c r="C21" s="11" t="s">
        <v>182</v>
      </c>
      <c r="D21" s="11" t="s">
        <v>17</v>
      </c>
      <c r="E21" s="12" t="s">
        <v>78</v>
      </c>
      <c r="F21" s="5" t="str">
        <f>VLOOKUP(D21,'ANSWER KEY'!A:B,2,FALSE)</f>
        <v>May</v>
      </c>
      <c r="G21" s="5" t="s">
        <v>179</v>
      </c>
    </row>
    <row r="22" spans="1:40" s="5" customFormat="1">
      <c r="A22" s="11" t="s">
        <v>147</v>
      </c>
      <c r="B22" s="4">
        <v>50</v>
      </c>
      <c r="C22" s="11" t="s">
        <v>182</v>
      </c>
      <c r="D22" s="11" t="s">
        <v>114</v>
      </c>
      <c r="E22" s="12" t="s">
        <v>44</v>
      </c>
      <c r="F22" s="5" t="str">
        <f>VLOOKUP(D22,'ANSWER KEY'!A:B,2,FALSE)</f>
        <v>July</v>
      </c>
    </row>
    <row r="23" spans="1:40" s="5" customFormat="1">
      <c r="A23" s="11" t="s">
        <v>135</v>
      </c>
      <c r="B23" s="4">
        <v>25</v>
      </c>
      <c r="C23" s="11" t="s">
        <v>182</v>
      </c>
      <c r="D23" s="11" t="s">
        <v>72</v>
      </c>
      <c r="E23" s="12" t="s">
        <v>73</v>
      </c>
      <c r="F23" s="5" t="str">
        <f>VLOOKUP(D23,'ANSWER KEY'!A:B,2,FALSE)</f>
        <v>July</v>
      </c>
      <c r="G23" s="5" t="s">
        <v>179</v>
      </c>
    </row>
    <row r="24" spans="1:40" s="5" customFormat="1">
      <c r="A24" s="11" t="s">
        <v>142</v>
      </c>
      <c r="B24" s="4">
        <v>32</v>
      </c>
      <c r="C24" s="11" t="s">
        <v>182</v>
      </c>
      <c r="D24" s="11" t="s">
        <v>66</v>
      </c>
      <c r="E24" s="12" t="s">
        <v>89</v>
      </c>
      <c r="F24" s="5" t="str">
        <f>VLOOKUP(D24,'ANSWER KEY'!A:B,2,FALSE)</f>
        <v>April</v>
      </c>
      <c r="G24" s="5" t="s">
        <v>179</v>
      </c>
    </row>
    <row r="25" spans="1:40" s="5" customFormat="1">
      <c r="A25" s="11" t="s">
        <v>124</v>
      </c>
      <c r="B25" s="4">
        <v>65</v>
      </c>
      <c r="C25" s="11" t="s">
        <v>182</v>
      </c>
      <c r="D25" s="11" t="s">
        <v>35</v>
      </c>
      <c r="E25" s="12" t="s">
        <v>41</v>
      </c>
      <c r="F25" s="5" t="str">
        <f>VLOOKUP(D25,'ANSWER KEY'!A:B,2,FALSE)</f>
        <v>Petty Theft</v>
      </c>
    </row>
    <row r="26" spans="1:40" s="5" customFormat="1">
      <c r="A26" s="11" t="s">
        <v>128</v>
      </c>
      <c r="B26" s="4">
        <v>77</v>
      </c>
      <c r="C26" s="11" t="s">
        <v>182</v>
      </c>
      <c r="D26" s="11" t="s">
        <v>121</v>
      </c>
      <c r="E26" s="12" t="s">
        <v>92</v>
      </c>
      <c r="F26" s="5" t="str">
        <f>VLOOKUP(D26,'ANSWER KEY'!A:B,2,FALSE)</f>
        <v>Grand Theft</v>
      </c>
    </row>
    <row r="27" spans="1:40" s="5" customFormat="1">
      <c r="A27" s="5" t="s">
        <v>6</v>
      </c>
      <c r="B27" s="4">
        <v>108</v>
      </c>
      <c r="C27" s="5" t="s">
        <v>48</v>
      </c>
      <c r="D27" s="5" t="s">
        <v>27</v>
      </c>
      <c r="E27" s="6" t="s">
        <v>49</v>
      </c>
      <c r="F27" s="5" t="str">
        <f>VLOOKUP(D27,'ANSWER KEY'!A:B,2,FALSE)</f>
        <v>Petty Theft</v>
      </c>
      <c r="G27" s="5" t="s">
        <v>179</v>
      </c>
    </row>
    <row r="28" spans="1:40" s="5" customFormat="1">
      <c r="A28" s="5" t="s">
        <v>52</v>
      </c>
      <c r="B28" s="4">
        <v>4131</v>
      </c>
      <c r="C28" s="5" t="s">
        <v>48</v>
      </c>
      <c r="D28" s="5" t="s">
        <v>27</v>
      </c>
      <c r="E28" s="6" t="s">
        <v>49</v>
      </c>
      <c r="F28" s="5" t="str">
        <f>VLOOKUP(D28,'ANSWER KEY'!A:B,2,FALSE)</f>
        <v>Petty Theft</v>
      </c>
      <c r="G28" s="5" t="s">
        <v>179</v>
      </c>
    </row>
    <row r="29" spans="1:40" s="5" customFormat="1">
      <c r="A29" s="5" t="s">
        <v>69</v>
      </c>
      <c r="B29" s="4">
        <v>384</v>
      </c>
      <c r="C29" s="5" t="s">
        <v>48</v>
      </c>
      <c r="D29" s="5" t="s">
        <v>27</v>
      </c>
      <c r="E29" s="6" t="s">
        <v>49</v>
      </c>
      <c r="F29" s="5" t="str">
        <f>VLOOKUP(D29,'ANSWER KEY'!A:B,2,FALSE)</f>
        <v>Petty Theft</v>
      </c>
      <c r="G29" s="5" t="s">
        <v>179</v>
      </c>
    </row>
    <row r="30" spans="1:40" s="5" customFormat="1">
      <c r="A30" s="11" t="s">
        <v>128</v>
      </c>
      <c r="B30" s="4">
        <v>115</v>
      </c>
      <c r="C30" s="11" t="s">
        <v>182</v>
      </c>
      <c r="D30" s="11" t="s">
        <v>27</v>
      </c>
      <c r="E30" s="12" t="s">
        <v>49</v>
      </c>
      <c r="F30" s="5" t="str">
        <f>VLOOKUP(D30,'ANSWER KEY'!A:B,2,FALSE)</f>
        <v>Petty Theft</v>
      </c>
      <c r="G30" s="5" t="s">
        <v>179</v>
      </c>
    </row>
    <row r="31" spans="1:40" s="24" customFormat="1">
      <c r="A31" s="11" t="s">
        <v>135</v>
      </c>
      <c r="B31" s="4">
        <v>18</v>
      </c>
      <c r="C31" s="11" t="s">
        <v>187</v>
      </c>
      <c r="D31" s="11" t="s">
        <v>54</v>
      </c>
      <c r="E31" s="13">
        <v>75</v>
      </c>
      <c r="F31" s="5" t="str">
        <f>VLOOKUP(D31,'ANSWER KEY'!A:B,2,FALSE)</f>
        <v>75+</v>
      </c>
      <c r="G31" s="19" t="str">
        <f t="shared" ref="G31:G52" si="0">IF(E31=F31,"X","")</f>
        <v/>
      </c>
      <c r="H31" s="5"/>
      <c r="P31" s="5"/>
      <c r="W31" s="5"/>
      <c r="X31" s="5"/>
      <c r="Y31" s="5"/>
      <c r="Z31" s="5"/>
      <c r="AA31" s="5"/>
      <c r="AB31" s="5"/>
      <c r="AM31" s="5"/>
      <c r="AN31" s="5"/>
    </row>
    <row r="32" spans="1:40" s="24" customFormat="1">
      <c r="A32" s="11" t="s">
        <v>135</v>
      </c>
      <c r="B32" s="4">
        <v>8</v>
      </c>
      <c r="C32" s="11" t="s">
        <v>187</v>
      </c>
      <c r="D32" s="11" t="s">
        <v>31</v>
      </c>
      <c r="E32" s="12" t="s">
        <v>15</v>
      </c>
      <c r="F32" s="5" t="str">
        <f>VLOOKUP(D32,'ANSWER KEY'!A:B,2,FALSE)</f>
        <v>45-64</v>
      </c>
      <c r="G32" s="19" t="str">
        <f t="shared" si="0"/>
        <v>X</v>
      </c>
      <c r="P32" s="5"/>
      <c r="W32" s="5"/>
      <c r="X32" s="5"/>
      <c r="Y32" s="5"/>
      <c r="Z32" s="5"/>
      <c r="AA32" s="5"/>
      <c r="AB32" s="5"/>
      <c r="AM32" s="5"/>
      <c r="AN32" s="5"/>
    </row>
    <row r="33" spans="1:40" s="24" customFormat="1">
      <c r="A33" s="11" t="s">
        <v>135</v>
      </c>
      <c r="B33" s="4">
        <v>11</v>
      </c>
      <c r="C33" s="11" t="s">
        <v>187</v>
      </c>
      <c r="D33" s="11" t="s">
        <v>34</v>
      </c>
      <c r="E33" s="13">
        <v>2008</v>
      </c>
      <c r="F33" s="5">
        <f>VLOOKUP(D33,'ANSWER KEY'!A:B,2,FALSE)</f>
        <v>2008</v>
      </c>
      <c r="G33" s="19" t="str">
        <f t="shared" si="0"/>
        <v>X</v>
      </c>
      <c r="P33" s="5"/>
      <c r="W33" s="5"/>
      <c r="X33" s="5"/>
      <c r="Y33" s="5"/>
      <c r="Z33" s="5"/>
      <c r="AA33" s="5"/>
      <c r="AB33" s="5"/>
      <c r="AM33" s="5"/>
      <c r="AN33" s="5"/>
    </row>
    <row r="34" spans="1:40" s="24" customFormat="1">
      <c r="A34" s="11" t="s">
        <v>172</v>
      </c>
      <c r="B34" s="4">
        <v>97</v>
      </c>
      <c r="C34" s="11" t="s">
        <v>187</v>
      </c>
      <c r="D34" s="11" t="s">
        <v>149</v>
      </c>
      <c r="E34" s="13">
        <v>2002</v>
      </c>
      <c r="F34" s="5">
        <f>VLOOKUP(D34,'ANSWER KEY'!A:B,2,FALSE)</f>
        <v>2002</v>
      </c>
      <c r="G34" s="19" t="str">
        <f t="shared" si="0"/>
        <v>X</v>
      </c>
      <c r="P34" s="5"/>
      <c r="W34" s="5"/>
      <c r="X34" s="5"/>
      <c r="Y34" s="5"/>
      <c r="Z34" s="5"/>
      <c r="AA34" s="5"/>
      <c r="AB34" s="5"/>
      <c r="AM34" s="5"/>
      <c r="AN34" s="5"/>
    </row>
    <row r="35" spans="1:40" s="24" customFormat="1">
      <c r="A35" s="11" t="s">
        <v>142</v>
      </c>
      <c r="B35" s="4">
        <v>27</v>
      </c>
      <c r="C35" s="11" t="s">
        <v>187</v>
      </c>
      <c r="D35" s="11" t="s">
        <v>104</v>
      </c>
      <c r="E35" s="13">
        <v>2000</v>
      </c>
      <c r="F35" s="5">
        <f>VLOOKUP(D35,'ANSWER KEY'!A:B,2,FALSE)</f>
        <v>2000</v>
      </c>
      <c r="G35" s="19" t="str">
        <f t="shared" si="0"/>
        <v>X</v>
      </c>
      <c r="P35" s="5"/>
      <c r="W35" s="5"/>
      <c r="X35" s="5"/>
      <c r="Y35" s="5"/>
      <c r="Z35" s="5"/>
      <c r="AA35" s="5"/>
      <c r="AB35" s="5"/>
      <c r="AM35" s="5"/>
      <c r="AN35" s="5"/>
    </row>
    <row r="36" spans="1:40" s="24" customFormat="1">
      <c r="A36" s="11" t="s">
        <v>128</v>
      </c>
      <c r="B36" s="4">
        <v>76</v>
      </c>
      <c r="C36" s="11" t="s">
        <v>187</v>
      </c>
      <c r="D36" s="11" t="s">
        <v>102</v>
      </c>
      <c r="E36" s="13">
        <v>2014</v>
      </c>
      <c r="F36" s="5">
        <f>VLOOKUP(D36,'ANSWER KEY'!A:B,2,FALSE)</f>
        <v>2014</v>
      </c>
      <c r="G36" s="19" t="str">
        <f t="shared" si="0"/>
        <v>X</v>
      </c>
      <c r="P36" s="5"/>
      <c r="W36" s="5"/>
      <c r="X36" s="5"/>
      <c r="Y36" s="5"/>
      <c r="Z36" s="5"/>
      <c r="AA36" s="5"/>
      <c r="AB36" s="5"/>
      <c r="AM36" s="5"/>
      <c r="AN36" s="5"/>
    </row>
    <row r="37" spans="1:40" s="24" customFormat="1">
      <c r="A37" s="24" t="s">
        <v>108</v>
      </c>
      <c r="B37" s="25">
        <v>31</v>
      </c>
      <c r="C37" s="24" t="s">
        <v>10</v>
      </c>
      <c r="D37" s="24" t="s">
        <v>25</v>
      </c>
      <c r="E37" s="26" t="s">
        <v>15</v>
      </c>
      <c r="F37" s="5" t="str">
        <f>VLOOKUP(D37,'ANSWER KEY'!A:B,2,FALSE)</f>
        <v>45-64</v>
      </c>
      <c r="G37" s="19" t="str">
        <f t="shared" si="0"/>
        <v>X</v>
      </c>
      <c r="P37" s="5"/>
      <c r="W37" s="5"/>
      <c r="X37" s="5"/>
      <c r="Y37" s="5"/>
      <c r="Z37" s="5"/>
      <c r="AA37" s="5"/>
      <c r="AB37" s="5"/>
      <c r="AM37" s="5"/>
      <c r="AN37" s="5"/>
    </row>
    <row r="38" spans="1:40" s="24" customFormat="1">
      <c r="A38" s="24" t="s">
        <v>110</v>
      </c>
      <c r="B38" s="25">
        <v>32</v>
      </c>
      <c r="C38" s="24" t="s">
        <v>10</v>
      </c>
      <c r="D38" s="24" t="s">
        <v>25</v>
      </c>
      <c r="E38" s="26" t="s">
        <v>15</v>
      </c>
      <c r="F38" s="5" t="str">
        <f>VLOOKUP(D38,'ANSWER KEY'!A:B,2,FALSE)</f>
        <v>45-64</v>
      </c>
      <c r="G38" s="19" t="str">
        <f t="shared" si="0"/>
        <v>X</v>
      </c>
      <c r="P38" s="5"/>
      <c r="W38" s="5"/>
      <c r="X38" s="5"/>
      <c r="Y38" s="5"/>
      <c r="Z38" s="5"/>
      <c r="AA38" s="5"/>
      <c r="AB38" s="5"/>
      <c r="AM38" s="5"/>
      <c r="AN38" s="5"/>
    </row>
    <row r="39" spans="1:40" s="24" customFormat="1">
      <c r="A39" s="11" t="s">
        <v>142</v>
      </c>
      <c r="B39" s="4">
        <v>5</v>
      </c>
      <c r="C39" s="11" t="s">
        <v>187</v>
      </c>
      <c r="D39" s="11" t="s">
        <v>25</v>
      </c>
      <c r="E39" s="12" t="s">
        <v>15</v>
      </c>
      <c r="F39" s="5" t="str">
        <f>VLOOKUP(D39,'ANSWER KEY'!A:B,2,FALSE)</f>
        <v>45-64</v>
      </c>
      <c r="G39" s="19" t="str">
        <f t="shared" si="0"/>
        <v>X</v>
      </c>
      <c r="P39" s="5"/>
      <c r="W39" s="5"/>
      <c r="X39" s="5"/>
      <c r="Y39" s="5"/>
      <c r="Z39" s="5"/>
      <c r="AA39" s="5"/>
      <c r="AB39" s="5"/>
      <c r="AM39" s="5"/>
      <c r="AN39" s="5"/>
    </row>
    <row r="40" spans="1:40" s="24" customFormat="1">
      <c r="A40" s="11" t="s">
        <v>124</v>
      </c>
      <c r="B40" s="4">
        <v>24</v>
      </c>
      <c r="C40" s="11" t="s">
        <v>187</v>
      </c>
      <c r="D40" s="11" t="s">
        <v>38</v>
      </c>
      <c r="E40" s="13">
        <v>75</v>
      </c>
      <c r="F40" s="5">
        <f>VLOOKUP(D40,'ANSWER KEY'!A:B,2,FALSE)</f>
        <v>75</v>
      </c>
      <c r="G40" s="19" t="str">
        <f t="shared" si="0"/>
        <v>X</v>
      </c>
      <c r="P40" s="5"/>
      <c r="W40" s="5"/>
      <c r="X40" s="5"/>
      <c r="Y40" s="5"/>
      <c r="Z40" s="5"/>
      <c r="AA40" s="5"/>
      <c r="AB40" s="5"/>
      <c r="AM40" s="5"/>
      <c r="AN40" s="5"/>
    </row>
    <row r="41" spans="1:40" s="24" customFormat="1">
      <c r="A41" s="11" t="s">
        <v>124</v>
      </c>
      <c r="B41" s="4">
        <v>26</v>
      </c>
      <c r="C41" s="11" t="s">
        <v>187</v>
      </c>
      <c r="D41" s="11" t="s">
        <v>57</v>
      </c>
      <c r="E41" s="12" t="s">
        <v>15</v>
      </c>
      <c r="F41" s="5" t="str">
        <f>VLOOKUP(D41,'ANSWER KEY'!A:B,2,FALSE)</f>
        <v>45-64</v>
      </c>
      <c r="G41" s="19" t="str">
        <f t="shared" si="0"/>
        <v>X</v>
      </c>
      <c r="P41" s="5"/>
      <c r="W41" s="5"/>
      <c r="X41" s="5"/>
      <c r="Y41" s="5"/>
      <c r="Z41" s="5"/>
      <c r="AA41" s="5"/>
      <c r="AB41" s="5"/>
      <c r="AM41" s="5"/>
      <c r="AN41" s="5"/>
    </row>
    <row r="42" spans="1:40" s="24" customFormat="1">
      <c r="A42" s="11" t="s">
        <v>124</v>
      </c>
      <c r="B42" s="4">
        <v>46</v>
      </c>
      <c r="C42" s="11" t="s">
        <v>187</v>
      </c>
      <c r="D42" s="11" t="s">
        <v>55</v>
      </c>
      <c r="E42" s="13">
        <v>2006</v>
      </c>
      <c r="F42" s="5">
        <f>VLOOKUP(D42,'ANSWER KEY'!A:B,2,FALSE)</f>
        <v>2006</v>
      </c>
      <c r="G42" s="19" t="str">
        <f t="shared" si="0"/>
        <v>X</v>
      </c>
      <c r="P42" s="5"/>
      <c r="W42" s="5"/>
      <c r="X42" s="5"/>
      <c r="Y42" s="5"/>
      <c r="Z42" s="5"/>
      <c r="AA42" s="5"/>
      <c r="AB42" s="5"/>
      <c r="AM42" s="5"/>
      <c r="AN42" s="5"/>
    </row>
    <row r="43" spans="1:40" s="24" customFormat="1">
      <c r="A43" s="11" t="s">
        <v>124</v>
      </c>
      <c r="B43" s="4">
        <v>24</v>
      </c>
      <c r="C43" s="11" t="s">
        <v>187</v>
      </c>
      <c r="D43" s="11" t="s">
        <v>77</v>
      </c>
      <c r="E43" s="13">
        <v>2002</v>
      </c>
      <c r="F43" s="5">
        <f>VLOOKUP(D43,'ANSWER KEY'!A:B,2,FALSE)</f>
        <v>2002</v>
      </c>
      <c r="G43" s="19" t="str">
        <f t="shared" si="0"/>
        <v>X</v>
      </c>
      <c r="P43" s="5"/>
      <c r="W43" s="5"/>
      <c r="X43" s="5"/>
      <c r="Y43" s="5"/>
      <c r="Z43" s="5"/>
      <c r="AA43" s="5"/>
      <c r="AB43" s="5"/>
      <c r="AM43" s="5"/>
      <c r="AN43" s="5"/>
    </row>
    <row r="44" spans="1:40" s="24" customFormat="1">
      <c r="A44" s="20" t="s">
        <v>95</v>
      </c>
      <c r="B44" s="21">
        <v>52</v>
      </c>
      <c r="C44" s="22" t="s">
        <v>10</v>
      </c>
      <c r="D44" s="20" t="s">
        <v>100</v>
      </c>
      <c r="E44" s="23" t="s">
        <v>83</v>
      </c>
      <c r="F44" s="5" t="str">
        <f>VLOOKUP(D44,'ANSWER KEY'!A:B,2,FALSE)</f>
        <v>25-44</v>
      </c>
      <c r="G44" s="19" t="str">
        <f t="shared" si="0"/>
        <v>X</v>
      </c>
      <c r="P44" s="5"/>
      <c r="W44" s="5"/>
      <c r="X44" s="5"/>
      <c r="Y44" s="5"/>
      <c r="Z44" s="5"/>
      <c r="AA44" s="5"/>
      <c r="AB44" s="5"/>
      <c r="AM44" s="5"/>
      <c r="AN44" s="5"/>
    </row>
    <row r="45" spans="1:40" s="24" customFormat="1">
      <c r="A45" s="24" t="s">
        <v>110</v>
      </c>
      <c r="B45" s="25">
        <v>48</v>
      </c>
      <c r="C45" s="24" t="s">
        <v>10</v>
      </c>
      <c r="D45" s="24" t="s">
        <v>100</v>
      </c>
      <c r="E45" s="26" t="s">
        <v>83</v>
      </c>
      <c r="F45" s="5" t="str">
        <f>VLOOKUP(D45,'ANSWER KEY'!A:B,2,FALSE)</f>
        <v>25-44</v>
      </c>
      <c r="G45" s="19" t="str">
        <f t="shared" si="0"/>
        <v>X</v>
      </c>
      <c r="P45" s="5"/>
      <c r="W45" s="5"/>
      <c r="X45" s="5"/>
      <c r="Y45" s="5"/>
      <c r="Z45" s="5"/>
      <c r="AA45" s="5"/>
      <c r="AB45" s="5"/>
      <c r="AM45" s="5"/>
      <c r="AN45" s="5"/>
    </row>
    <row r="46" spans="1:40" s="24" customFormat="1">
      <c r="A46" s="24" t="s">
        <v>108</v>
      </c>
      <c r="B46" s="25">
        <v>31</v>
      </c>
      <c r="C46" s="24" t="s">
        <v>10</v>
      </c>
      <c r="D46" s="24" t="s">
        <v>100</v>
      </c>
      <c r="E46" s="26" t="s">
        <v>83</v>
      </c>
      <c r="F46" s="5" t="str">
        <f>VLOOKUP(D46,'ANSWER KEY'!A:B,2,FALSE)</f>
        <v>25-44</v>
      </c>
      <c r="G46" s="19" t="str">
        <f t="shared" si="0"/>
        <v>X</v>
      </c>
      <c r="P46" s="5"/>
      <c r="W46" s="5"/>
      <c r="X46" s="5"/>
      <c r="Y46" s="5"/>
      <c r="Z46" s="5"/>
      <c r="AA46" s="5"/>
      <c r="AB46" s="5"/>
      <c r="AM46" s="5"/>
      <c r="AN46" s="5"/>
    </row>
    <row r="47" spans="1:40" s="24" customFormat="1">
      <c r="A47" s="11" t="s">
        <v>135</v>
      </c>
      <c r="B47" s="4">
        <v>21</v>
      </c>
      <c r="C47" s="11" t="s">
        <v>187</v>
      </c>
      <c r="D47" s="11" t="s">
        <v>100</v>
      </c>
      <c r="E47" s="12" t="s">
        <v>83</v>
      </c>
      <c r="F47" s="5" t="str">
        <f>VLOOKUP(D47,'ANSWER KEY'!A:B,2,FALSE)</f>
        <v>25-44</v>
      </c>
      <c r="G47" s="19" t="str">
        <f t="shared" si="0"/>
        <v>X</v>
      </c>
      <c r="P47" s="5"/>
      <c r="W47" s="5"/>
      <c r="X47" s="5"/>
      <c r="Y47" s="5"/>
      <c r="Z47" s="5"/>
      <c r="AA47" s="5"/>
      <c r="AB47" s="5"/>
      <c r="AM47" s="5"/>
      <c r="AN47" s="5"/>
    </row>
    <row r="48" spans="1:40" s="24" customFormat="1">
      <c r="A48" s="11" t="s">
        <v>147</v>
      </c>
      <c r="B48" s="4">
        <v>30</v>
      </c>
      <c r="C48" s="11" t="s">
        <v>187</v>
      </c>
      <c r="D48" s="11" t="s">
        <v>14</v>
      </c>
      <c r="E48" s="12" t="s">
        <v>15</v>
      </c>
      <c r="F48" s="5" t="str">
        <f>VLOOKUP(D48,'ANSWER KEY'!A:B,2,FALSE)</f>
        <v>45-64</v>
      </c>
      <c r="G48" s="19" t="str">
        <f t="shared" si="0"/>
        <v>X</v>
      </c>
      <c r="P48" s="5"/>
      <c r="W48" s="5"/>
      <c r="X48" s="5"/>
      <c r="Y48" s="5"/>
      <c r="Z48" s="5"/>
      <c r="AA48" s="5"/>
      <c r="AB48" s="5"/>
      <c r="AM48" s="5"/>
      <c r="AN48" s="5"/>
    </row>
    <row r="49" spans="1:40" s="24" customFormat="1">
      <c r="A49" s="5" t="s">
        <v>6</v>
      </c>
      <c r="B49" s="4">
        <v>63</v>
      </c>
      <c r="C49" s="5" t="s">
        <v>10</v>
      </c>
      <c r="D49" s="5" t="s">
        <v>11</v>
      </c>
      <c r="E49" s="6" t="s">
        <v>12</v>
      </c>
      <c r="F49" s="5" t="str">
        <f>VLOOKUP(D49,'ANSWER KEY'!A:B,2,FALSE)</f>
        <v>20-24</v>
      </c>
      <c r="G49" s="19" t="str">
        <f t="shared" si="0"/>
        <v>X</v>
      </c>
      <c r="P49" s="5"/>
      <c r="W49" s="5"/>
      <c r="X49" s="5"/>
      <c r="Y49" s="5"/>
      <c r="Z49" s="5"/>
      <c r="AA49" s="5"/>
      <c r="AB49" s="5"/>
      <c r="AM49" s="5"/>
      <c r="AN49" s="5"/>
    </row>
    <row r="50" spans="1:40" s="24" customFormat="1">
      <c r="A50" s="5" t="s">
        <v>52</v>
      </c>
      <c r="B50" s="4">
        <v>45</v>
      </c>
      <c r="C50" s="5" t="s">
        <v>10</v>
      </c>
      <c r="D50" s="5" t="s">
        <v>11</v>
      </c>
      <c r="E50" s="6" t="s">
        <v>9</v>
      </c>
      <c r="F50" s="5" t="str">
        <f>VLOOKUP(D50,'ANSWER KEY'!A:B,2,FALSE)</f>
        <v>20-24</v>
      </c>
      <c r="G50" s="19" t="str">
        <f t="shared" si="0"/>
        <v/>
      </c>
      <c r="P50" s="5"/>
      <c r="W50" s="5"/>
      <c r="X50" s="5"/>
      <c r="Y50" s="5"/>
      <c r="Z50" s="5"/>
      <c r="AA50" s="5"/>
      <c r="AB50" s="5"/>
      <c r="AM50" s="5"/>
      <c r="AN50" s="5"/>
    </row>
    <row r="51" spans="1:40" s="24" customFormat="1">
      <c r="A51" s="5" t="s">
        <v>69</v>
      </c>
      <c r="B51" s="4">
        <v>458</v>
      </c>
      <c r="C51" s="5" t="s">
        <v>10</v>
      </c>
      <c r="D51" s="5" t="s">
        <v>11</v>
      </c>
      <c r="E51" s="6" t="s">
        <v>9</v>
      </c>
      <c r="F51" s="5" t="str">
        <f>VLOOKUP(D51,'ANSWER KEY'!A:B,2,FALSE)</f>
        <v>20-24</v>
      </c>
      <c r="G51" s="19" t="str">
        <f t="shared" si="0"/>
        <v/>
      </c>
      <c r="P51" s="5"/>
      <c r="W51" s="5"/>
      <c r="X51" s="5"/>
      <c r="Y51" s="5"/>
      <c r="Z51" s="5"/>
      <c r="AA51" s="5"/>
      <c r="AB51" s="5"/>
      <c r="AM51" s="5"/>
      <c r="AN51" s="5"/>
    </row>
    <row r="52" spans="1:40" s="24" customFormat="1">
      <c r="A52" s="11" t="s">
        <v>124</v>
      </c>
      <c r="B52" s="4">
        <v>43</v>
      </c>
      <c r="C52" s="11" t="s">
        <v>187</v>
      </c>
      <c r="D52" s="11" t="s">
        <v>11</v>
      </c>
      <c r="E52" s="12" t="s">
        <v>12</v>
      </c>
      <c r="F52" s="5" t="str">
        <f>VLOOKUP(D52,'ANSWER KEY'!A:B,2,FALSE)</f>
        <v>20-24</v>
      </c>
      <c r="G52" s="19" t="str">
        <f t="shared" si="0"/>
        <v>X</v>
      </c>
      <c r="P52" s="5"/>
      <c r="W52" s="5"/>
      <c r="X52" s="5"/>
      <c r="Y52" s="5"/>
      <c r="Z52" s="5"/>
      <c r="AA52" s="5"/>
      <c r="AB52" s="5"/>
      <c r="AM52" s="5"/>
      <c r="AN52" s="5"/>
    </row>
    <row r="53" spans="1:40">
      <c r="A53" s="39" t="s">
        <v>52</v>
      </c>
      <c r="B53" s="42">
        <v>4981</v>
      </c>
      <c r="C53" s="39" t="s">
        <v>16</v>
      </c>
      <c r="D53" s="39" t="s">
        <v>20</v>
      </c>
      <c r="E53" s="43" t="s">
        <v>36</v>
      </c>
      <c r="F53" s="39" t="s">
        <v>21</v>
      </c>
      <c r="G53" s="45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40">
      <c r="A54" s="39" t="s">
        <v>69</v>
      </c>
      <c r="B54" s="42">
        <v>655</v>
      </c>
      <c r="C54" s="39" t="s">
        <v>16</v>
      </c>
      <c r="D54" s="39" t="s">
        <v>20</v>
      </c>
      <c r="E54" s="43" t="s">
        <v>36</v>
      </c>
      <c r="F54" s="39" t="s">
        <v>21</v>
      </c>
      <c r="G54" s="45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40">
      <c r="A55" s="39" t="s">
        <v>84</v>
      </c>
      <c r="B55" s="42">
        <v>136</v>
      </c>
      <c r="C55" s="39" t="s">
        <v>16</v>
      </c>
      <c r="D55" s="39" t="s">
        <v>20</v>
      </c>
      <c r="E55" s="46" t="s">
        <v>21</v>
      </c>
      <c r="F55" s="47" t="s">
        <v>21</v>
      </c>
      <c r="G55" s="45" t="s">
        <v>179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40">
      <c r="A56" s="48" t="s">
        <v>128</v>
      </c>
      <c r="B56" s="42">
        <v>38</v>
      </c>
      <c r="C56" s="49" t="s">
        <v>16</v>
      </c>
      <c r="D56" s="48" t="s">
        <v>20</v>
      </c>
      <c r="E56" s="50" t="s">
        <v>36</v>
      </c>
      <c r="F56" s="39" t="s">
        <v>21</v>
      </c>
      <c r="G56" s="45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40">
      <c r="A57" s="48" t="s">
        <v>140</v>
      </c>
      <c r="B57" s="42">
        <v>107</v>
      </c>
      <c r="C57" s="49" t="s">
        <v>16</v>
      </c>
      <c r="D57" s="48" t="s">
        <v>81</v>
      </c>
      <c r="E57" s="50" t="s">
        <v>92</v>
      </c>
      <c r="F57" s="39" t="s">
        <v>41</v>
      </c>
      <c r="G57" s="45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40">
      <c r="A58" s="48" t="s">
        <v>142</v>
      </c>
      <c r="B58" s="42">
        <v>6</v>
      </c>
      <c r="C58" s="49" t="s">
        <v>16</v>
      </c>
      <c r="D58" s="48" t="s">
        <v>40</v>
      </c>
      <c r="E58" s="50" t="s">
        <v>28</v>
      </c>
      <c r="F58" s="39" t="s">
        <v>41</v>
      </c>
      <c r="G58" s="45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40">
      <c r="A59" s="48" t="s">
        <v>124</v>
      </c>
      <c r="B59" s="42">
        <v>53</v>
      </c>
      <c r="C59" s="49" t="s">
        <v>16</v>
      </c>
      <c r="D59" s="48" t="s">
        <v>117</v>
      </c>
      <c r="E59" s="50" t="s">
        <v>41</v>
      </c>
      <c r="F59" s="39" t="s">
        <v>49</v>
      </c>
      <c r="G59" s="45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40">
      <c r="A60" s="48" t="s">
        <v>128</v>
      </c>
      <c r="B60" s="42">
        <v>65</v>
      </c>
      <c r="C60" s="49" t="s">
        <v>16</v>
      </c>
      <c r="D60" s="48" t="s">
        <v>75</v>
      </c>
      <c r="E60" s="50" t="s">
        <v>44</v>
      </c>
      <c r="F60" s="39" t="s">
        <v>44</v>
      </c>
      <c r="G60" s="45" t="s">
        <v>179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40">
      <c r="A61" s="39" t="s">
        <v>52</v>
      </c>
      <c r="B61" s="42">
        <v>4480</v>
      </c>
      <c r="C61" s="39" t="s">
        <v>16</v>
      </c>
      <c r="D61" s="39" t="s">
        <v>60</v>
      </c>
      <c r="E61" s="43" t="s">
        <v>18</v>
      </c>
      <c r="F61" s="39" t="s">
        <v>44</v>
      </c>
      <c r="G61" s="45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40">
      <c r="A62" s="39" t="s">
        <v>69</v>
      </c>
      <c r="B62" s="42">
        <v>297</v>
      </c>
      <c r="C62" s="39" t="s">
        <v>16</v>
      </c>
      <c r="D62" s="39" t="s">
        <v>60</v>
      </c>
      <c r="E62" s="43" t="s">
        <v>78</v>
      </c>
      <c r="F62" s="39" t="s">
        <v>44</v>
      </c>
      <c r="G62" s="45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40">
      <c r="A63" s="48" t="s">
        <v>128</v>
      </c>
      <c r="B63" s="42">
        <v>54</v>
      </c>
      <c r="C63" s="49" t="s">
        <v>16</v>
      </c>
      <c r="D63" s="48" t="s">
        <v>60</v>
      </c>
      <c r="E63" s="50" t="s">
        <v>44</v>
      </c>
      <c r="F63" s="39" t="s">
        <v>44</v>
      </c>
      <c r="G63" s="45" t="s">
        <v>179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40">
      <c r="A64" s="48" t="s">
        <v>128</v>
      </c>
      <c r="B64" s="42">
        <v>42</v>
      </c>
      <c r="C64" s="49" t="s">
        <v>16</v>
      </c>
      <c r="D64" s="48" t="s">
        <v>43</v>
      </c>
      <c r="E64" s="50" t="s">
        <v>78</v>
      </c>
      <c r="F64" s="39" t="s">
        <v>112</v>
      </c>
      <c r="G64" s="45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>
      <c r="A65" s="39" t="s">
        <v>6</v>
      </c>
      <c r="B65" s="42">
        <v>28</v>
      </c>
      <c r="C65" s="39" t="s">
        <v>16</v>
      </c>
      <c r="D65" s="39" t="s">
        <v>32</v>
      </c>
      <c r="E65" s="43" t="s">
        <v>18</v>
      </c>
      <c r="F65" s="39" t="s">
        <v>18</v>
      </c>
      <c r="G65" s="45" t="s">
        <v>179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>
      <c r="A66" s="39" t="s">
        <v>52</v>
      </c>
      <c r="B66" s="42">
        <v>4423</v>
      </c>
      <c r="C66" s="39" t="s">
        <v>16</v>
      </c>
      <c r="D66" s="39" t="s">
        <v>32</v>
      </c>
      <c r="E66" s="43" t="s">
        <v>18</v>
      </c>
      <c r="F66" s="39" t="s">
        <v>18</v>
      </c>
      <c r="G66" s="45" t="s">
        <v>179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>
      <c r="A67" s="39" t="s">
        <v>69</v>
      </c>
      <c r="B67" s="42">
        <v>204</v>
      </c>
      <c r="C67" s="39" t="s">
        <v>16</v>
      </c>
      <c r="D67" s="39" t="s">
        <v>32</v>
      </c>
      <c r="E67" s="43" t="s">
        <v>18</v>
      </c>
      <c r="F67" s="39" t="s">
        <v>18</v>
      </c>
      <c r="G67" s="45" t="s">
        <v>179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>
      <c r="A68" s="48" t="s">
        <v>135</v>
      </c>
      <c r="B68" s="42">
        <v>18</v>
      </c>
      <c r="C68" s="49" t="s">
        <v>16</v>
      </c>
      <c r="D68" s="48" t="s">
        <v>32</v>
      </c>
      <c r="E68" s="50" t="s">
        <v>18</v>
      </c>
      <c r="F68" s="39" t="s">
        <v>18</v>
      </c>
      <c r="G68" s="45" t="s">
        <v>179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>
      <c r="A69" s="48" t="s">
        <v>142</v>
      </c>
      <c r="B69" s="42">
        <v>37</v>
      </c>
      <c r="C69" s="49" t="s">
        <v>16</v>
      </c>
      <c r="D69" s="48" t="s">
        <v>46</v>
      </c>
      <c r="E69" s="50" t="s">
        <v>62</v>
      </c>
      <c r="F69" s="39" t="s">
        <v>62</v>
      </c>
      <c r="G69" s="45" t="s">
        <v>179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>
      <c r="A70" s="48" t="s">
        <v>95</v>
      </c>
      <c r="B70" s="42">
        <v>34</v>
      </c>
      <c r="C70" s="49" t="s">
        <v>16</v>
      </c>
      <c r="D70" s="48" t="s">
        <v>88</v>
      </c>
      <c r="E70" s="50" t="s">
        <v>63</v>
      </c>
      <c r="F70" s="39" t="s">
        <v>62</v>
      </c>
      <c r="G70" s="45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>
      <c r="A71" s="48" t="s">
        <v>135</v>
      </c>
      <c r="B71" s="42">
        <v>35</v>
      </c>
      <c r="C71" s="49" t="s">
        <v>16</v>
      </c>
      <c r="D71" s="48" t="s">
        <v>88</v>
      </c>
      <c r="E71" s="50" t="s">
        <v>63</v>
      </c>
      <c r="F71" s="39" t="s">
        <v>62</v>
      </c>
      <c r="G71" s="45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>
      <c r="A72" s="39" t="s">
        <v>6</v>
      </c>
      <c r="B72" s="42">
        <v>51</v>
      </c>
      <c r="C72" s="39" t="s">
        <v>16</v>
      </c>
      <c r="D72" s="39" t="s">
        <v>177</v>
      </c>
      <c r="E72" s="43" t="s">
        <v>18</v>
      </c>
      <c r="F72" s="39" t="s">
        <v>18</v>
      </c>
      <c r="G72" s="45" t="s">
        <v>179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>
      <c r="A73" s="39" t="s">
        <v>52</v>
      </c>
      <c r="B73" s="42">
        <v>62</v>
      </c>
      <c r="C73" s="39" t="s">
        <v>16</v>
      </c>
      <c r="D73" s="39" t="s">
        <v>177</v>
      </c>
      <c r="E73" s="43" t="s">
        <v>18</v>
      </c>
      <c r="F73" s="39" t="s">
        <v>18</v>
      </c>
      <c r="G73" s="45" t="s">
        <v>179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</row>
    <row r="74" spans="1:39">
      <c r="A74" s="39" t="s">
        <v>69</v>
      </c>
      <c r="B74" s="42">
        <v>337</v>
      </c>
      <c r="C74" s="39" t="s">
        <v>16</v>
      </c>
      <c r="D74" s="39" t="s">
        <v>177</v>
      </c>
      <c r="E74" s="43" t="s">
        <v>18</v>
      </c>
      <c r="F74" s="39" t="s">
        <v>18</v>
      </c>
      <c r="G74" s="45" t="s">
        <v>179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>
      <c r="A75" s="48" t="s">
        <v>155</v>
      </c>
      <c r="B75" s="42">
        <v>30</v>
      </c>
      <c r="C75" s="49" t="s">
        <v>16</v>
      </c>
      <c r="D75" s="39" t="s">
        <v>177</v>
      </c>
      <c r="E75" s="50" t="s">
        <v>18</v>
      </c>
      <c r="F75" s="39" t="s">
        <v>18</v>
      </c>
      <c r="G75" s="45" t="s">
        <v>179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>
      <c r="A76" s="44" t="s">
        <v>110</v>
      </c>
      <c r="B76" s="42">
        <v>61</v>
      </c>
      <c r="C76" s="44" t="s">
        <v>16</v>
      </c>
      <c r="D76" s="44" t="s">
        <v>114</v>
      </c>
      <c r="E76" s="43" t="s">
        <v>62</v>
      </c>
      <c r="F76" s="39" t="s">
        <v>73</v>
      </c>
      <c r="G76" s="45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>
      <c r="A77" s="44" t="s">
        <v>108</v>
      </c>
      <c r="B77" s="42">
        <v>19</v>
      </c>
      <c r="C77" s="44" t="s">
        <v>16</v>
      </c>
      <c r="D77" s="44" t="s">
        <v>114</v>
      </c>
      <c r="E77" s="43" t="s">
        <v>62</v>
      </c>
      <c r="F77" s="39" t="s">
        <v>73</v>
      </c>
      <c r="G77" s="45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>
      <c r="A78" s="48" t="s">
        <v>128</v>
      </c>
      <c r="B78" s="42">
        <v>90</v>
      </c>
      <c r="C78" s="49" t="s">
        <v>16</v>
      </c>
      <c r="D78" s="48" t="s">
        <v>114</v>
      </c>
      <c r="E78" s="50" t="s">
        <v>62</v>
      </c>
      <c r="F78" s="39" t="s">
        <v>73</v>
      </c>
      <c r="G78" s="45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>
      <c r="A79" s="48" t="s">
        <v>124</v>
      </c>
      <c r="B79" s="42">
        <v>32</v>
      </c>
      <c r="C79" s="49" t="s">
        <v>16</v>
      </c>
      <c r="D79" s="48" t="s">
        <v>72</v>
      </c>
      <c r="E79" s="50" t="s">
        <v>73</v>
      </c>
      <c r="F79" s="39" t="s">
        <v>73</v>
      </c>
      <c r="G79" s="45" t="s">
        <v>179</v>
      </c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>
      <c r="A80" s="44" t="s">
        <v>110</v>
      </c>
      <c r="B80" s="42">
        <v>34</v>
      </c>
      <c r="C80" s="44" t="s">
        <v>16</v>
      </c>
      <c r="D80" s="44" t="s">
        <v>66</v>
      </c>
      <c r="E80" s="43" t="s">
        <v>89</v>
      </c>
      <c r="F80" s="39" t="s">
        <v>89</v>
      </c>
      <c r="G80" s="45" t="s">
        <v>179</v>
      </c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>
      <c r="A81" s="44" t="s">
        <v>108</v>
      </c>
      <c r="B81" s="42">
        <v>38</v>
      </c>
      <c r="C81" s="44" t="s">
        <v>16</v>
      </c>
      <c r="D81" s="44" t="s">
        <v>66</v>
      </c>
      <c r="E81" s="43" t="s">
        <v>89</v>
      </c>
      <c r="F81" s="39" t="s">
        <v>89</v>
      </c>
      <c r="G81" s="45" t="s">
        <v>179</v>
      </c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>
      <c r="A82" s="48" t="s">
        <v>124</v>
      </c>
      <c r="B82" s="42">
        <v>53</v>
      </c>
      <c r="C82" s="49" t="s">
        <v>16</v>
      </c>
      <c r="D82" s="48" t="s">
        <v>66</v>
      </c>
      <c r="E82" s="50" t="s">
        <v>89</v>
      </c>
      <c r="F82" s="39" t="s">
        <v>89</v>
      </c>
      <c r="G82" s="45" t="s">
        <v>179</v>
      </c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>
      <c r="A83" s="48" t="s">
        <v>124</v>
      </c>
      <c r="B83" s="42">
        <v>42</v>
      </c>
      <c r="C83" s="49" t="s">
        <v>16</v>
      </c>
      <c r="D83" s="48" t="s">
        <v>35</v>
      </c>
      <c r="E83" s="50" t="s">
        <v>170</v>
      </c>
      <c r="F83" s="39" t="s">
        <v>49</v>
      </c>
      <c r="G83" s="45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>
      <c r="A84" s="48" t="s">
        <v>124</v>
      </c>
      <c r="B84" s="42">
        <v>36</v>
      </c>
      <c r="C84" s="49" t="s">
        <v>16</v>
      </c>
      <c r="D84" s="48" t="s">
        <v>27</v>
      </c>
      <c r="E84" s="50" t="s">
        <v>28</v>
      </c>
      <c r="F84" s="39" t="s">
        <v>49</v>
      </c>
      <c r="G84" s="45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s="5" customFormat="1">
      <c r="A85" s="11" t="s">
        <v>124</v>
      </c>
      <c r="B85" s="4">
        <v>51</v>
      </c>
      <c r="C85" s="11" t="s">
        <v>197</v>
      </c>
      <c r="D85" s="11" t="s">
        <v>54</v>
      </c>
      <c r="E85" s="13">
        <v>75</v>
      </c>
      <c r="F85" s="5" t="str">
        <f>VLOOKUP(D85,'ANSWER KEY'!A:B,2,FALSE)</f>
        <v>75+</v>
      </c>
      <c r="G85" s="19" t="str">
        <f t="shared" ref="G85:G109" si="1">IF(E85=F85,"X","")</f>
        <v/>
      </c>
    </row>
    <row r="86" spans="1:39" s="5" customFormat="1">
      <c r="A86" s="11" t="s">
        <v>142</v>
      </c>
      <c r="B86" s="4">
        <v>6</v>
      </c>
      <c r="C86" s="11" t="s">
        <v>197</v>
      </c>
      <c r="D86" s="11" t="s">
        <v>31</v>
      </c>
      <c r="E86" s="12" t="s">
        <v>15</v>
      </c>
      <c r="F86" s="5" t="str">
        <f>VLOOKUP(D86,'ANSWER KEY'!A:B,2,FALSE)</f>
        <v>45-64</v>
      </c>
      <c r="G86" s="19" t="str">
        <f t="shared" si="1"/>
        <v>X</v>
      </c>
    </row>
    <row r="87" spans="1:39" s="5" customFormat="1">
      <c r="A87" s="5" t="s">
        <v>6</v>
      </c>
      <c r="B87" s="4">
        <v>15</v>
      </c>
      <c r="C87" s="5" t="s">
        <v>33</v>
      </c>
      <c r="D87" s="5" t="s">
        <v>34</v>
      </c>
      <c r="E87" s="6">
        <v>2008</v>
      </c>
      <c r="F87" s="5">
        <f>VLOOKUP(D87,'ANSWER KEY'!A:B,2,FALSE)</f>
        <v>2008</v>
      </c>
      <c r="G87" s="19" t="str">
        <f t="shared" si="1"/>
        <v>X</v>
      </c>
    </row>
    <row r="88" spans="1:39" s="5" customFormat="1">
      <c r="A88" s="5" t="s">
        <v>52</v>
      </c>
      <c r="B88" s="4">
        <v>94</v>
      </c>
      <c r="C88" s="5" t="s">
        <v>33</v>
      </c>
      <c r="D88" s="5" t="s">
        <v>34</v>
      </c>
      <c r="E88" s="6">
        <v>2008</v>
      </c>
      <c r="F88" s="5">
        <f>VLOOKUP(D88,'ANSWER KEY'!A:B,2,FALSE)</f>
        <v>2008</v>
      </c>
      <c r="G88" s="19" t="str">
        <f t="shared" si="1"/>
        <v>X</v>
      </c>
    </row>
    <row r="89" spans="1:39" s="5" customFormat="1">
      <c r="A89" s="5" t="s">
        <v>69</v>
      </c>
      <c r="B89" s="4">
        <v>232</v>
      </c>
      <c r="C89" s="5" t="s">
        <v>33</v>
      </c>
      <c r="D89" s="5" t="s">
        <v>34</v>
      </c>
      <c r="E89" s="6">
        <v>2008</v>
      </c>
      <c r="F89" s="5">
        <f>VLOOKUP(D89,'ANSWER KEY'!A:B,2,FALSE)</f>
        <v>2008</v>
      </c>
      <c r="G89" s="19" t="str">
        <f t="shared" si="1"/>
        <v>X</v>
      </c>
    </row>
    <row r="90" spans="1:39" s="5" customFormat="1">
      <c r="A90" s="11" t="s">
        <v>135</v>
      </c>
      <c r="B90" s="4">
        <v>15</v>
      </c>
      <c r="C90" s="11" t="s">
        <v>197</v>
      </c>
      <c r="D90" s="11" t="s">
        <v>34</v>
      </c>
      <c r="E90" s="13">
        <v>2008</v>
      </c>
      <c r="F90" s="5">
        <f>VLOOKUP(D90,'ANSWER KEY'!A:B,2,FALSE)</f>
        <v>2008</v>
      </c>
      <c r="G90" s="19" t="str">
        <f t="shared" si="1"/>
        <v>X</v>
      </c>
    </row>
    <row r="91" spans="1:39" s="5" customFormat="1">
      <c r="A91" s="11" t="s">
        <v>135</v>
      </c>
      <c r="B91" s="4">
        <v>20</v>
      </c>
      <c r="C91" s="11" t="s">
        <v>197</v>
      </c>
      <c r="D91" s="11" t="s">
        <v>149</v>
      </c>
      <c r="E91" s="13">
        <v>2002</v>
      </c>
      <c r="F91" s="5">
        <f>VLOOKUP(D91,'ANSWER KEY'!A:B,2,FALSE)</f>
        <v>2002</v>
      </c>
      <c r="G91" s="19" t="str">
        <f t="shared" si="1"/>
        <v>X</v>
      </c>
    </row>
    <row r="92" spans="1:39" s="5" customFormat="1">
      <c r="A92" s="11" t="s">
        <v>128</v>
      </c>
      <c r="B92" s="4">
        <v>39</v>
      </c>
      <c r="C92" s="11" t="s">
        <v>197</v>
      </c>
      <c r="D92" s="11" t="s">
        <v>104</v>
      </c>
      <c r="E92" s="13">
        <v>2000</v>
      </c>
      <c r="F92" s="5">
        <f>VLOOKUP(D92,'ANSWER KEY'!A:B,2,FALSE)</f>
        <v>2000</v>
      </c>
      <c r="G92" s="19" t="str">
        <f t="shared" si="1"/>
        <v>X</v>
      </c>
    </row>
    <row r="93" spans="1:39" s="5" customFormat="1">
      <c r="A93" s="11" t="s">
        <v>135</v>
      </c>
      <c r="B93" s="4">
        <v>15</v>
      </c>
      <c r="C93" s="11" t="s">
        <v>197</v>
      </c>
      <c r="D93" s="11" t="s">
        <v>102</v>
      </c>
      <c r="E93" s="13">
        <v>2014</v>
      </c>
      <c r="F93" s="5">
        <f>VLOOKUP(D93,'ANSWER KEY'!A:B,2,FALSE)</f>
        <v>2014</v>
      </c>
      <c r="G93" s="19" t="str">
        <f t="shared" si="1"/>
        <v>X</v>
      </c>
    </row>
    <row r="94" spans="1:39" s="5" customFormat="1">
      <c r="A94" s="11" t="s">
        <v>124</v>
      </c>
      <c r="B94" s="4">
        <v>24</v>
      </c>
      <c r="C94" s="11" t="s">
        <v>197</v>
      </c>
      <c r="D94" s="11" t="s">
        <v>30</v>
      </c>
      <c r="E94" s="13">
        <v>2006</v>
      </c>
      <c r="F94" s="5">
        <f>VLOOKUP(D94,'ANSWER KEY'!A:B,2,FALSE)</f>
        <v>2006</v>
      </c>
      <c r="G94" s="19" t="str">
        <f t="shared" si="1"/>
        <v>X</v>
      </c>
    </row>
    <row r="95" spans="1:39" s="5" customFormat="1">
      <c r="A95" s="11" t="s">
        <v>124</v>
      </c>
      <c r="B95" s="4">
        <v>22</v>
      </c>
      <c r="C95" s="11" t="s">
        <v>197</v>
      </c>
      <c r="D95" s="11" t="s">
        <v>25</v>
      </c>
      <c r="E95" s="12" t="s">
        <v>15</v>
      </c>
      <c r="F95" s="5" t="str">
        <f>VLOOKUP(D95,'ANSWER KEY'!A:B,2,FALSE)</f>
        <v>45-64</v>
      </c>
      <c r="G95" s="19" t="str">
        <f t="shared" si="1"/>
        <v>X</v>
      </c>
    </row>
    <row r="96" spans="1:39" s="5" customFormat="1">
      <c r="A96" s="11" t="s">
        <v>124</v>
      </c>
      <c r="B96" s="4">
        <v>25</v>
      </c>
      <c r="C96" s="11" t="s">
        <v>197</v>
      </c>
      <c r="D96" s="11" t="s">
        <v>38</v>
      </c>
      <c r="E96" s="13">
        <v>75</v>
      </c>
      <c r="F96" s="5">
        <f>VLOOKUP(D96,'ANSWER KEY'!A:B,2,FALSE)</f>
        <v>75</v>
      </c>
      <c r="G96" s="19" t="str">
        <f t="shared" si="1"/>
        <v>X</v>
      </c>
    </row>
    <row r="97" spans="1:39" s="5" customFormat="1">
      <c r="A97" s="5" t="s">
        <v>52</v>
      </c>
      <c r="B97" s="4">
        <v>5203</v>
      </c>
      <c r="C97" s="5" t="s">
        <v>33</v>
      </c>
      <c r="D97" s="5" t="s">
        <v>57</v>
      </c>
      <c r="E97" s="6" t="s">
        <v>15</v>
      </c>
      <c r="F97" s="5" t="str">
        <f>VLOOKUP(D97,'ANSWER KEY'!A:B,2,FALSE)</f>
        <v>45-64</v>
      </c>
      <c r="G97" s="19" t="str">
        <f t="shared" si="1"/>
        <v>X</v>
      </c>
    </row>
    <row r="98" spans="1:39" s="5" customFormat="1">
      <c r="A98" s="5" t="s">
        <v>69</v>
      </c>
      <c r="B98" s="4">
        <v>235</v>
      </c>
      <c r="C98" s="5" t="s">
        <v>33</v>
      </c>
      <c r="D98" s="5" t="s">
        <v>57</v>
      </c>
      <c r="E98" s="6" t="s">
        <v>15</v>
      </c>
      <c r="F98" s="5" t="str">
        <f>VLOOKUP(D98,'ANSWER KEY'!A:B,2,FALSE)</f>
        <v>45-64</v>
      </c>
      <c r="G98" s="19" t="str">
        <f t="shared" si="1"/>
        <v>X</v>
      </c>
    </row>
    <row r="99" spans="1:39" s="5" customFormat="1">
      <c r="A99" s="5" t="s">
        <v>84</v>
      </c>
      <c r="B99" s="4"/>
      <c r="C99" s="5" t="s">
        <v>33</v>
      </c>
      <c r="D99" s="5" t="s">
        <v>57</v>
      </c>
      <c r="E99" s="6" t="s">
        <v>9</v>
      </c>
      <c r="F99" s="5" t="str">
        <f>VLOOKUP(D99,'ANSWER KEY'!A:B,2,FALSE)</f>
        <v>45-64</v>
      </c>
      <c r="G99" s="19" t="str">
        <f t="shared" si="1"/>
        <v/>
      </c>
    </row>
    <row r="100" spans="1:39" s="5" customFormat="1">
      <c r="A100" s="11" t="s">
        <v>135</v>
      </c>
      <c r="B100" s="4">
        <v>15</v>
      </c>
      <c r="C100" s="11" t="s">
        <v>197</v>
      </c>
      <c r="D100" s="11" t="s">
        <v>57</v>
      </c>
      <c r="E100" s="12" t="s">
        <v>15</v>
      </c>
      <c r="F100" s="5" t="str">
        <f>VLOOKUP(D100,'ANSWER KEY'!A:B,2,FALSE)</f>
        <v>45-64</v>
      </c>
      <c r="G100" s="19" t="str">
        <f t="shared" si="1"/>
        <v>X</v>
      </c>
    </row>
    <row r="101" spans="1:39" s="5" customFormat="1">
      <c r="A101" s="11" t="s">
        <v>135</v>
      </c>
      <c r="B101" s="4">
        <v>24</v>
      </c>
      <c r="C101" s="11" t="s">
        <v>197</v>
      </c>
      <c r="D101" s="11" t="s">
        <v>118</v>
      </c>
      <c r="E101" s="13">
        <v>2004</v>
      </c>
      <c r="F101" s="5">
        <f>VLOOKUP(D101,'ANSWER KEY'!A:B,2,FALSE)</f>
        <v>2004</v>
      </c>
      <c r="G101" s="19" t="str">
        <f t="shared" si="1"/>
        <v>X</v>
      </c>
    </row>
    <row r="102" spans="1:39" s="5" customFormat="1">
      <c r="A102" s="11" t="s">
        <v>128</v>
      </c>
      <c r="B102" s="4">
        <v>65</v>
      </c>
      <c r="C102" s="11" t="s">
        <v>197</v>
      </c>
      <c r="D102" s="11" t="s">
        <v>55</v>
      </c>
      <c r="E102" s="13">
        <v>2006</v>
      </c>
      <c r="F102" s="5">
        <f>VLOOKUP(D102,'ANSWER KEY'!A:B,2,FALSE)</f>
        <v>2006</v>
      </c>
      <c r="G102" s="19" t="str">
        <f t="shared" si="1"/>
        <v>X</v>
      </c>
    </row>
    <row r="103" spans="1:39" s="5" customFormat="1">
      <c r="A103" s="11" t="s">
        <v>134</v>
      </c>
      <c r="B103" s="4">
        <v>4</v>
      </c>
      <c r="C103" s="11" t="s">
        <v>197</v>
      </c>
      <c r="D103" s="11" t="s">
        <v>77</v>
      </c>
      <c r="E103" s="13">
        <v>2002</v>
      </c>
      <c r="F103" s="5">
        <f>VLOOKUP(D103,'ANSWER KEY'!A:B,2,FALSE)</f>
        <v>2002</v>
      </c>
      <c r="G103" s="19" t="str">
        <f t="shared" si="1"/>
        <v>X</v>
      </c>
    </row>
    <row r="104" spans="1:39" s="5" customFormat="1">
      <c r="A104" s="11" t="s">
        <v>124</v>
      </c>
      <c r="B104" s="4">
        <v>51</v>
      </c>
      <c r="C104" s="11" t="s">
        <v>197</v>
      </c>
      <c r="D104" s="11" t="s">
        <v>100</v>
      </c>
      <c r="E104" s="12" t="s">
        <v>12</v>
      </c>
      <c r="F104" s="5" t="str">
        <f>VLOOKUP(D104,'ANSWER KEY'!A:B,2,FALSE)</f>
        <v>25-44</v>
      </c>
      <c r="G104" s="19" t="str">
        <f t="shared" si="1"/>
        <v/>
      </c>
    </row>
    <row r="105" spans="1:39" s="5" customFormat="1">
      <c r="A105" s="11" t="s">
        <v>124</v>
      </c>
      <c r="B105" s="4">
        <v>56</v>
      </c>
      <c r="C105" s="11" t="s">
        <v>197</v>
      </c>
      <c r="D105" s="11" t="s">
        <v>14</v>
      </c>
      <c r="E105" s="12" t="s">
        <v>15</v>
      </c>
      <c r="F105" s="5" t="str">
        <f>VLOOKUP(D105,'ANSWER KEY'!A:B,2,FALSE)</f>
        <v>45-64</v>
      </c>
      <c r="G105" s="19" t="str">
        <f t="shared" si="1"/>
        <v>X</v>
      </c>
    </row>
    <row r="106" spans="1:39" s="5" customFormat="1">
      <c r="A106" s="24" t="s">
        <v>110</v>
      </c>
      <c r="B106" s="25">
        <v>103</v>
      </c>
      <c r="C106" s="24" t="s">
        <v>33</v>
      </c>
      <c r="D106" s="24" t="s">
        <v>8</v>
      </c>
      <c r="E106" s="26" t="s">
        <v>9</v>
      </c>
      <c r="F106" s="5" t="str">
        <f>VLOOKUP(D106,'ANSWER KEY'!A:B,2,FALSE)</f>
        <v>75+</v>
      </c>
      <c r="G106" s="19" t="str">
        <f t="shared" si="1"/>
        <v>X</v>
      </c>
    </row>
    <row r="107" spans="1:39" s="5" customFormat="1">
      <c r="A107" s="24" t="s">
        <v>108</v>
      </c>
      <c r="B107" s="25">
        <v>20</v>
      </c>
      <c r="C107" s="24" t="s">
        <v>33</v>
      </c>
      <c r="D107" s="24" t="s">
        <v>8</v>
      </c>
      <c r="E107" s="26" t="s">
        <v>9</v>
      </c>
      <c r="F107" s="5" t="str">
        <f>VLOOKUP(D107,'ANSWER KEY'!A:B,2,FALSE)</f>
        <v>75+</v>
      </c>
      <c r="G107" s="19" t="str">
        <f t="shared" si="1"/>
        <v>X</v>
      </c>
    </row>
    <row r="108" spans="1:39" s="5" customFormat="1">
      <c r="A108" s="11" t="s">
        <v>124</v>
      </c>
      <c r="B108" s="4">
        <v>29</v>
      </c>
      <c r="C108" s="11" t="s">
        <v>197</v>
      </c>
      <c r="D108" s="11" t="s">
        <v>8</v>
      </c>
      <c r="E108" s="13">
        <v>75</v>
      </c>
      <c r="F108" s="5" t="str">
        <f>VLOOKUP(D108,'ANSWER KEY'!A:B,2,FALSE)</f>
        <v>75+</v>
      </c>
      <c r="G108" s="19" t="str">
        <f t="shared" si="1"/>
        <v/>
      </c>
    </row>
    <row r="109" spans="1:39" s="5" customFormat="1">
      <c r="A109" s="11" t="s">
        <v>135</v>
      </c>
      <c r="B109" s="4">
        <v>15</v>
      </c>
      <c r="C109" s="11" t="s">
        <v>197</v>
      </c>
      <c r="D109" s="11" t="s">
        <v>11</v>
      </c>
      <c r="E109" s="12" t="s">
        <v>12</v>
      </c>
      <c r="F109" s="5" t="str">
        <f>VLOOKUP(D109,'ANSWER KEY'!A:B,2,FALSE)</f>
        <v>20-24</v>
      </c>
      <c r="G109" s="19" t="str">
        <f t="shared" si="1"/>
        <v>X</v>
      </c>
    </row>
    <row r="110" spans="1:39">
      <c r="A110" s="39" t="s">
        <v>69</v>
      </c>
      <c r="B110" s="42">
        <v>486</v>
      </c>
      <c r="C110" s="39" t="s">
        <v>71</v>
      </c>
      <c r="D110" s="39" t="s">
        <v>40</v>
      </c>
      <c r="E110" s="43" t="s">
        <v>41</v>
      </c>
      <c r="F110" s="39" t="s">
        <v>41</v>
      </c>
      <c r="G110" s="45" t="s">
        <v>179</v>
      </c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>
      <c r="A111" s="48" t="s">
        <v>128</v>
      </c>
      <c r="B111" s="42">
        <v>69</v>
      </c>
      <c r="C111" s="49" t="s">
        <v>71</v>
      </c>
      <c r="D111" s="48" t="s">
        <v>75</v>
      </c>
      <c r="E111" s="50" t="s">
        <v>18</v>
      </c>
      <c r="F111" s="39" t="s">
        <v>44</v>
      </c>
      <c r="G111" s="45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>
      <c r="A112" s="48" t="s">
        <v>142</v>
      </c>
      <c r="B112" s="42">
        <v>86</v>
      </c>
      <c r="C112" s="49" t="s">
        <v>71</v>
      </c>
      <c r="D112" s="48" t="s">
        <v>60</v>
      </c>
      <c r="E112" s="50" t="s">
        <v>18</v>
      </c>
      <c r="F112" s="39" t="s">
        <v>44</v>
      </c>
      <c r="G112" s="45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>
      <c r="A113" s="48" t="s">
        <v>128</v>
      </c>
      <c r="B113" s="42">
        <v>60</v>
      </c>
      <c r="C113" s="49" t="s">
        <v>71</v>
      </c>
      <c r="D113" s="48" t="s">
        <v>43</v>
      </c>
      <c r="E113" s="50" t="s">
        <v>63</v>
      </c>
      <c r="F113" s="39" t="s">
        <v>112</v>
      </c>
      <c r="G113" s="45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>
      <c r="A114" s="48" t="s">
        <v>128</v>
      </c>
      <c r="B114" s="42">
        <v>82</v>
      </c>
      <c r="C114" s="49" t="s">
        <v>71</v>
      </c>
      <c r="D114" s="48" t="s">
        <v>46</v>
      </c>
      <c r="E114" s="50" t="s">
        <v>62</v>
      </c>
      <c r="F114" s="39" t="s">
        <v>62</v>
      </c>
      <c r="G114" s="45" t="s">
        <v>179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>
      <c r="A115" s="48" t="s">
        <v>124</v>
      </c>
      <c r="B115" s="42">
        <v>27</v>
      </c>
      <c r="C115" s="49" t="s">
        <v>71</v>
      </c>
      <c r="D115" s="48" t="s">
        <v>88</v>
      </c>
      <c r="E115" s="50" t="s">
        <v>62</v>
      </c>
      <c r="F115" s="39" t="s">
        <v>62</v>
      </c>
      <c r="G115" s="45" t="s">
        <v>179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>
      <c r="A116" s="48" t="s">
        <v>128</v>
      </c>
      <c r="B116" s="42">
        <v>116</v>
      </c>
      <c r="C116" s="49" t="s">
        <v>71</v>
      </c>
      <c r="D116" s="48" t="s">
        <v>17</v>
      </c>
      <c r="E116" s="50" t="s">
        <v>112</v>
      </c>
      <c r="F116" s="39" t="s">
        <v>78</v>
      </c>
      <c r="G116" s="45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>
      <c r="A117" s="48" t="s">
        <v>124</v>
      </c>
      <c r="B117" s="42">
        <v>35</v>
      </c>
      <c r="C117" s="49" t="s">
        <v>71</v>
      </c>
      <c r="D117" s="48" t="s">
        <v>114</v>
      </c>
      <c r="E117" s="50" t="s">
        <v>89</v>
      </c>
      <c r="F117" s="39" t="s">
        <v>73</v>
      </c>
      <c r="G117" s="45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>
      <c r="A118" s="39" t="s">
        <v>69</v>
      </c>
      <c r="B118" s="42">
        <v>475</v>
      </c>
      <c r="C118" s="39" t="s">
        <v>71</v>
      </c>
      <c r="D118" s="39" t="s">
        <v>72</v>
      </c>
      <c r="E118" s="43" t="s">
        <v>73</v>
      </c>
      <c r="F118" s="39" t="s">
        <v>73</v>
      </c>
      <c r="G118" s="45" t="s">
        <v>179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>
      <c r="A119" s="44" t="s">
        <v>108</v>
      </c>
      <c r="B119" s="42">
        <v>71</v>
      </c>
      <c r="C119" s="44" t="s">
        <v>71</v>
      </c>
      <c r="D119" s="44" t="s">
        <v>72</v>
      </c>
      <c r="E119" s="43" t="s">
        <v>44</v>
      </c>
      <c r="F119" s="39" t="s">
        <v>73</v>
      </c>
      <c r="G119" s="45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>
      <c r="A120" s="44" t="s">
        <v>110</v>
      </c>
      <c r="B120" s="42">
        <v>56</v>
      </c>
      <c r="C120" s="44" t="s">
        <v>71</v>
      </c>
      <c r="D120" s="44" t="s">
        <v>72</v>
      </c>
      <c r="E120" s="43" t="s">
        <v>44</v>
      </c>
      <c r="F120" s="39" t="s">
        <v>73</v>
      </c>
      <c r="G120" s="45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>
      <c r="A121" s="48" t="s">
        <v>124</v>
      </c>
      <c r="B121" s="42">
        <v>42</v>
      </c>
      <c r="C121" s="49" t="s">
        <v>71</v>
      </c>
      <c r="D121" s="48" t="s">
        <v>72</v>
      </c>
      <c r="E121" s="50" t="s">
        <v>73</v>
      </c>
      <c r="F121" s="39" t="s">
        <v>73</v>
      </c>
      <c r="G121" s="45" t="s">
        <v>179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>
      <c r="A122" s="44" t="s">
        <v>108</v>
      </c>
      <c r="B122" s="42">
        <v>50</v>
      </c>
      <c r="C122" s="44" t="s">
        <v>71</v>
      </c>
      <c r="D122" s="44" t="s">
        <v>35</v>
      </c>
      <c r="E122" s="43" t="s">
        <v>49</v>
      </c>
      <c r="F122" s="39" t="s">
        <v>49</v>
      </c>
      <c r="G122" s="45" t="s">
        <v>179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>
      <c r="A123" s="44" t="s">
        <v>110</v>
      </c>
      <c r="B123" s="42">
        <v>66</v>
      </c>
      <c r="C123" s="44" t="s">
        <v>71</v>
      </c>
      <c r="D123" s="44" t="s">
        <v>35</v>
      </c>
      <c r="E123" s="43" t="s">
        <v>21</v>
      </c>
      <c r="F123" s="39" t="s">
        <v>49</v>
      </c>
      <c r="G123" s="45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>
      <c r="A124" s="48" t="s">
        <v>124</v>
      </c>
      <c r="B124" s="42">
        <v>76</v>
      </c>
      <c r="C124" s="49" t="s">
        <v>71</v>
      </c>
      <c r="D124" s="48" t="s">
        <v>35</v>
      </c>
      <c r="E124" s="50" t="s">
        <v>49</v>
      </c>
      <c r="F124" s="39" t="s">
        <v>49</v>
      </c>
      <c r="G124" s="45" t="s">
        <v>179</v>
      </c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>
      <c r="A125" s="48" t="s">
        <v>135</v>
      </c>
      <c r="B125" s="42">
        <v>23</v>
      </c>
      <c r="C125" s="49" t="s">
        <v>71</v>
      </c>
      <c r="D125" s="48" t="s">
        <v>121</v>
      </c>
      <c r="E125" s="50" t="s">
        <v>21</v>
      </c>
      <c r="F125" s="39" t="s">
        <v>21</v>
      </c>
      <c r="G125" s="45" t="s">
        <v>179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>
      <c r="A126" s="48" t="s">
        <v>135</v>
      </c>
      <c r="B126" s="42">
        <v>19</v>
      </c>
      <c r="C126" s="49" t="s">
        <v>71</v>
      </c>
      <c r="D126" s="48" t="s">
        <v>27</v>
      </c>
      <c r="E126" s="50" t="s">
        <v>49</v>
      </c>
      <c r="F126" s="39" t="s">
        <v>49</v>
      </c>
      <c r="G126" s="45" t="s">
        <v>179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s="5" customFormat="1">
      <c r="A127" s="24" t="s">
        <v>108</v>
      </c>
      <c r="B127" s="25">
        <v>42</v>
      </c>
      <c r="C127" s="24" t="s">
        <v>91</v>
      </c>
      <c r="D127" s="24" t="s">
        <v>54</v>
      </c>
      <c r="E127" s="26" t="s">
        <v>15</v>
      </c>
      <c r="F127" s="5" t="str">
        <f>VLOOKUP(D127,'ANSWER KEY'!A:B,2,FALSE)</f>
        <v>75+</v>
      </c>
      <c r="G127" s="19" t="str">
        <f t="shared" ref="G127:G142" si="2">IF(E127=F127,"X","")</f>
        <v/>
      </c>
    </row>
    <row r="128" spans="1:39" s="5" customFormat="1">
      <c r="A128" s="11" t="s">
        <v>135</v>
      </c>
      <c r="B128" s="4">
        <v>36</v>
      </c>
      <c r="C128" s="11" t="s">
        <v>205</v>
      </c>
      <c r="D128" s="11" t="s">
        <v>54</v>
      </c>
      <c r="E128" s="12" t="s">
        <v>15</v>
      </c>
      <c r="F128" s="5" t="str">
        <f>VLOOKUP(D128,'ANSWER KEY'!A:B,2,FALSE)</f>
        <v>75+</v>
      </c>
      <c r="G128" s="19" t="str">
        <f t="shared" si="2"/>
        <v/>
      </c>
    </row>
    <row r="129" spans="1:7" s="5" customFormat="1">
      <c r="A129" s="11" t="s">
        <v>128</v>
      </c>
      <c r="B129" s="4">
        <v>74</v>
      </c>
      <c r="C129" s="11" t="s">
        <v>205</v>
      </c>
      <c r="D129" s="11" t="s">
        <v>34</v>
      </c>
      <c r="E129" s="13">
        <v>2006</v>
      </c>
      <c r="F129" s="5">
        <f>VLOOKUP(D129,'ANSWER KEY'!A:B,2,FALSE)</f>
        <v>2008</v>
      </c>
      <c r="G129" s="19" t="str">
        <f t="shared" si="2"/>
        <v/>
      </c>
    </row>
    <row r="130" spans="1:7" s="5" customFormat="1">
      <c r="A130" s="11" t="s">
        <v>124</v>
      </c>
      <c r="B130" s="4">
        <v>49</v>
      </c>
      <c r="C130" s="11" t="s">
        <v>205</v>
      </c>
      <c r="D130" s="11" t="s">
        <v>149</v>
      </c>
      <c r="E130" s="13">
        <v>2006</v>
      </c>
      <c r="F130" s="5">
        <f>VLOOKUP(D130,'ANSWER KEY'!A:B,2,FALSE)</f>
        <v>2002</v>
      </c>
      <c r="G130" s="19" t="str">
        <f t="shared" si="2"/>
        <v/>
      </c>
    </row>
    <row r="131" spans="1:7" s="5" customFormat="1">
      <c r="A131" s="11" t="s">
        <v>135</v>
      </c>
      <c r="B131" s="4">
        <v>31</v>
      </c>
      <c r="C131" s="11" t="s">
        <v>205</v>
      </c>
      <c r="D131" s="11" t="s">
        <v>104</v>
      </c>
      <c r="E131" s="13">
        <v>2000</v>
      </c>
      <c r="F131" s="5">
        <f>VLOOKUP(D131,'ANSWER KEY'!A:B,2,FALSE)</f>
        <v>2000</v>
      </c>
      <c r="G131" s="19" t="str">
        <f t="shared" si="2"/>
        <v>X</v>
      </c>
    </row>
    <row r="132" spans="1:7" s="5" customFormat="1">
      <c r="A132" s="11" t="s">
        <v>124</v>
      </c>
      <c r="B132" s="4">
        <v>31</v>
      </c>
      <c r="C132" s="11" t="s">
        <v>205</v>
      </c>
      <c r="D132" s="11" t="s">
        <v>30</v>
      </c>
      <c r="E132" s="13">
        <v>2006</v>
      </c>
      <c r="F132" s="5">
        <f>VLOOKUP(D132,'ANSWER KEY'!A:B,2,FALSE)</f>
        <v>2006</v>
      </c>
      <c r="G132" s="19" t="str">
        <f t="shared" si="2"/>
        <v>X</v>
      </c>
    </row>
    <row r="133" spans="1:7" s="5" customFormat="1">
      <c r="A133" s="11" t="s">
        <v>124</v>
      </c>
      <c r="B133" s="4">
        <v>24</v>
      </c>
      <c r="C133" s="11" t="s">
        <v>205</v>
      </c>
      <c r="D133" s="11" t="s">
        <v>25</v>
      </c>
      <c r="E133" s="12" t="s">
        <v>15</v>
      </c>
      <c r="F133" s="5" t="str">
        <f>VLOOKUP(D133,'ANSWER KEY'!A:B,2,FALSE)</f>
        <v>45-64</v>
      </c>
      <c r="G133" s="19" t="str">
        <f t="shared" si="2"/>
        <v>X</v>
      </c>
    </row>
    <row r="134" spans="1:7" s="5" customFormat="1">
      <c r="A134" s="11" t="s">
        <v>124</v>
      </c>
      <c r="B134" s="4">
        <v>43</v>
      </c>
      <c r="C134" s="11" t="s">
        <v>205</v>
      </c>
      <c r="D134" s="11" t="s">
        <v>38</v>
      </c>
      <c r="E134" s="12" t="s">
        <v>15</v>
      </c>
      <c r="F134" s="5">
        <f>VLOOKUP(D134,'ANSWER KEY'!A:B,2,FALSE)</f>
        <v>75</v>
      </c>
      <c r="G134" s="19" t="str">
        <f t="shared" si="2"/>
        <v/>
      </c>
    </row>
    <row r="135" spans="1:7" s="5" customFormat="1">
      <c r="A135" s="11" t="s">
        <v>124</v>
      </c>
      <c r="B135" s="4">
        <v>10</v>
      </c>
      <c r="C135" s="11" t="s">
        <v>205</v>
      </c>
      <c r="D135" s="11" t="s">
        <v>118</v>
      </c>
      <c r="E135" s="13">
        <v>2004</v>
      </c>
      <c r="F135" s="5">
        <f>VLOOKUP(D135,'ANSWER KEY'!A:B,2,FALSE)</f>
        <v>2004</v>
      </c>
      <c r="G135" s="19" t="str">
        <f t="shared" si="2"/>
        <v>X</v>
      </c>
    </row>
    <row r="136" spans="1:7" s="5" customFormat="1">
      <c r="A136" s="11" t="s">
        <v>124</v>
      </c>
      <c r="B136" s="4">
        <v>39</v>
      </c>
      <c r="C136" s="11" t="s">
        <v>205</v>
      </c>
      <c r="D136" s="11" t="s">
        <v>55</v>
      </c>
      <c r="E136" s="13">
        <v>2004</v>
      </c>
      <c r="F136" s="5">
        <f>VLOOKUP(D136,'ANSWER KEY'!A:B,2,FALSE)</f>
        <v>2006</v>
      </c>
      <c r="G136" s="19" t="str">
        <f t="shared" si="2"/>
        <v/>
      </c>
    </row>
    <row r="137" spans="1:7" s="5" customFormat="1">
      <c r="A137" s="20" t="s">
        <v>90</v>
      </c>
      <c r="B137" s="21">
        <v>73</v>
      </c>
      <c r="C137" s="22" t="s">
        <v>91</v>
      </c>
      <c r="D137" s="20" t="s">
        <v>77</v>
      </c>
      <c r="E137" s="27">
        <v>2008</v>
      </c>
      <c r="F137" s="5">
        <f>VLOOKUP(D137,'ANSWER KEY'!A:B,2,FALSE)</f>
        <v>2002</v>
      </c>
      <c r="G137" s="19" t="str">
        <f t="shared" si="2"/>
        <v/>
      </c>
    </row>
    <row r="138" spans="1:7" s="5" customFormat="1">
      <c r="A138" s="24" t="s">
        <v>108</v>
      </c>
      <c r="B138" s="25">
        <v>95</v>
      </c>
      <c r="C138" s="24" t="s">
        <v>91</v>
      </c>
      <c r="D138" s="24" t="s">
        <v>77</v>
      </c>
      <c r="E138" s="26">
        <v>2002</v>
      </c>
      <c r="F138" s="5">
        <f>VLOOKUP(D138,'ANSWER KEY'!A:B,2,FALSE)</f>
        <v>2002</v>
      </c>
      <c r="G138" s="19" t="str">
        <f t="shared" si="2"/>
        <v>X</v>
      </c>
    </row>
    <row r="139" spans="1:7" s="5" customFormat="1">
      <c r="A139" s="11" t="s">
        <v>142</v>
      </c>
      <c r="B139" s="4">
        <v>61</v>
      </c>
      <c r="C139" s="11" t="s">
        <v>205</v>
      </c>
      <c r="D139" s="11" t="s">
        <v>77</v>
      </c>
      <c r="E139" s="13">
        <v>2006</v>
      </c>
      <c r="F139" s="5">
        <f>VLOOKUP(D139,'ANSWER KEY'!A:B,2,FALSE)</f>
        <v>2002</v>
      </c>
      <c r="G139" s="19" t="str">
        <f t="shared" si="2"/>
        <v/>
      </c>
    </row>
    <row r="140" spans="1:7" s="5" customFormat="1">
      <c r="A140" s="11" t="s">
        <v>155</v>
      </c>
      <c r="B140" s="4">
        <v>35</v>
      </c>
      <c r="C140" s="11" t="s">
        <v>205</v>
      </c>
      <c r="D140" s="11" t="s">
        <v>14</v>
      </c>
      <c r="E140" s="12" t="s">
        <v>12</v>
      </c>
      <c r="F140" s="5" t="str">
        <f>VLOOKUP(D140,'ANSWER KEY'!A:B,2,FALSE)</f>
        <v>45-64</v>
      </c>
      <c r="G140" s="19" t="str">
        <f t="shared" si="2"/>
        <v/>
      </c>
    </row>
    <row r="141" spans="1:7" s="5" customFormat="1">
      <c r="A141" s="11" t="s">
        <v>128</v>
      </c>
      <c r="B141" s="4">
        <v>78</v>
      </c>
      <c r="C141" s="11" t="s">
        <v>205</v>
      </c>
      <c r="D141" s="11" t="s">
        <v>14</v>
      </c>
      <c r="E141" s="12" t="s">
        <v>15</v>
      </c>
      <c r="F141" s="5" t="str">
        <f>VLOOKUP(D141,'ANSWER KEY'!A:B,2,FALSE)</f>
        <v>45-64</v>
      </c>
      <c r="G141" s="19" t="str">
        <f t="shared" si="2"/>
        <v>X</v>
      </c>
    </row>
    <row r="142" spans="1:7" s="5" customFormat="1">
      <c r="A142" s="11" t="s">
        <v>124</v>
      </c>
      <c r="B142" s="4">
        <v>33</v>
      </c>
      <c r="C142" s="11" t="s">
        <v>205</v>
      </c>
      <c r="D142" s="11" t="s">
        <v>11</v>
      </c>
      <c r="E142" s="12" t="s">
        <v>15</v>
      </c>
      <c r="F142" s="5" t="str">
        <f>VLOOKUP(D142,'ANSWER KEY'!A:B,2,FALSE)</f>
        <v>20-24</v>
      </c>
      <c r="G142" s="19" t="str">
        <f t="shared" si="2"/>
        <v/>
      </c>
    </row>
  </sheetData>
  <hyperlinks>
    <hyperlink ref="C15" r:id="rId1" xr:uid="{DD0C5B34-2014-6E4B-8BC0-D22EBC1D2E48}"/>
    <hyperlink ref="C9" r:id="rId2" xr:uid="{00DDEA77-7E2F-324C-9D2F-F9CE83251CD3}"/>
    <hyperlink ref="C25" r:id="rId3" xr:uid="{2E466C15-04B2-B743-941D-A1FECCE75C61}"/>
    <hyperlink ref="C21" r:id="rId4" xr:uid="{0535ABD1-C289-A548-94F0-735B67CC9158}"/>
    <hyperlink ref="C24" r:id="rId5" xr:uid="{1E3DFF05-D1AC-B747-922B-0ACEDD61EA5A}"/>
    <hyperlink ref="C20" r:id="rId6" xr:uid="{0E8770C9-5096-244F-BAB2-C2EFB17CA6C1}"/>
    <hyperlink ref="C10" r:id="rId7" xr:uid="{38278995-C37E-D044-A760-F3BD943F7C44}"/>
    <hyperlink ref="C5" r:id="rId8" xr:uid="{54E9C9D1-B291-7642-9552-54DEFC6BE5AC}"/>
    <hyperlink ref="C12" r:id="rId9" xr:uid="{A928BCB6-E637-964D-A97C-D0360C04FED6}"/>
    <hyperlink ref="C19" r:id="rId10" xr:uid="{52B77837-5CDB-4C44-AE13-BC20A7037AEA}"/>
    <hyperlink ref="C22" r:id="rId11" xr:uid="{F58DDB60-C8EA-AF49-B4D4-2BCE4511EE47}"/>
    <hyperlink ref="C18" r:id="rId12" xr:uid="{C9802184-F884-8447-9A7E-98FFA9A022D4}"/>
    <hyperlink ref="C11" r:id="rId13" xr:uid="{F8B14D67-F997-8148-842F-89F6E5780D20}"/>
    <hyperlink ref="C6" r:id="rId14" xr:uid="{9B0A18C5-0697-C84C-820F-F4FD86BD747A}"/>
    <hyperlink ref="C26" r:id="rId15" xr:uid="{61EC8DBC-562D-1242-BC3E-DDEB071E7863}"/>
    <hyperlink ref="C30" r:id="rId16" xr:uid="{A3E526FE-9D90-2C44-B2E2-D7FBECF8425E}"/>
    <hyperlink ref="C23" r:id="rId17" xr:uid="{42A9BAE7-FE9D-244A-95CA-F917AD8DB99E}"/>
    <hyperlink ref="C44" r:id="rId18" xr:uid="{9FB86818-8853-4146-96D3-DA7DA6A2F1E3}"/>
    <hyperlink ref="C43" r:id="rId19" xr:uid="{458821AF-F0F8-5B45-8138-F646C568C2D8}"/>
    <hyperlink ref="C35" r:id="rId20" xr:uid="{9C4F1E31-8645-5549-8A17-CFD75890E659}"/>
    <hyperlink ref="C31" r:id="rId21" xr:uid="{59C55525-0764-D947-9CBD-5BEBC46F454B}"/>
    <hyperlink ref="C52" r:id="rId22" xr:uid="{0B09765A-A481-F441-94BF-766E60AE4DC3}"/>
    <hyperlink ref="C34" r:id="rId23" xr:uid="{6F8031AE-7EF2-8849-BEEA-C37AF8F3BF04}"/>
    <hyperlink ref="C39" r:id="rId24" xr:uid="{23ACC51D-CBAC-F443-A0D5-310F2888A82C}"/>
    <hyperlink ref="C48" r:id="rId25" xr:uid="{108E40D1-C4AF-0549-B701-40CB02D9DC04}"/>
    <hyperlink ref="C33" r:id="rId26" xr:uid="{15636010-0C9A-4442-B131-38BEB0DD51B6}"/>
    <hyperlink ref="C36" r:id="rId27" xr:uid="{B7771B3E-0145-9747-9A83-B33FB5EC8920}"/>
    <hyperlink ref="C42" r:id="rId28" xr:uid="{4934A931-1E2D-3E44-BB99-781770E38948}"/>
    <hyperlink ref="C32" r:id="rId29" xr:uid="{90444608-AE5B-344C-B91D-489189232EC6}"/>
    <hyperlink ref="C40" r:id="rId30" xr:uid="{8B4F831E-0824-554F-B312-5812F4D1BC46}"/>
    <hyperlink ref="C47" r:id="rId31" xr:uid="{A15EA8F3-DA2F-0549-B9B6-2B006FE2F4AB}"/>
    <hyperlink ref="C41" r:id="rId32" xr:uid="{B1664FF2-B569-8841-ABC1-DD3577083C44}"/>
    <hyperlink ref="C56" r:id="rId33" xr:uid="{1612C350-E605-2542-AFE3-902832DD267F}"/>
    <hyperlink ref="C57" r:id="rId34" xr:uid="{F8AF9655-7FDC-474A-9F0E-104519A77202}"/>
    <hyperlink ref="C58" r:id="rId35" xr:uid="{ACBAF7F3-1156-6B43-AE43-BE4A5B538882}"/>
    <hyperlink ref="C59" r:id="rId36" xr:uid="{FAB504CB-4FDA-ED49-BD98-ABE22C615756}"/>
    <hyperlink ref="C60" r:id="rId37" xr:uid="{96DA4C84-5979-F64E-B78A-5DFF74BC2060}"/>
    <hyperlink ref="C63" r:id="rId38" xr:uid="{51370819-35AE-0948-B470-0213675721A8}"/>
    <hyperlink ref="C64" r:id="rId39" xr:uid="{B994CA0D-DE8F-574C-B222-F2A06CC97216}"/>
    <hyperlink ref="C68" r:id="rId40" xr:uid="{B4585052-0ABA-FB45-A132-18482AD9E7D7}"/>
    <hyperlink ref="C69" r:id="rId41" xr:uid="{C57B57BE-C213-F145-8DCA-DB5D37F8791F}"/>
    <hyperlink ref="C70" r:id="rId42" xr:uid="{C09819D8-2ED0-AC40-BFD5-48CBFCC4C8D0}"/>
    <hyperlink ref="C71" r:id="rId43" xr:uid="{761E9789-76F6-0044-A7CA-32D44EF101C7}"/>
    <hyperlink ref="C75" r:id="rId44" xr:uid="{86D3194B-4342-7749-BD93-1BCF3352E79A}"/>
    <hyperlink ref="C78" r:id="rId45" xr:uid="{339AB862-732A-F548-A967-358DC3DE841A}"/>
    <hyperlink ref="C79" r:id="rId46" xr:uid="{49EC1D4D-5AB0-E04A-B899-A6B54AEEC73B}"/>
    <hyperlink ref="C82" r:id="rId47" xr:uid="{45F3232C-AFE6-4E46-BFC3-E32DFBCC73F9}"/>
    <hyperlink ref="C83" r:id="rId48" xr:uid="{DAA683E9-B69F-C54B-8E55-99F3A9836E96}"/>
    <hyperlink ref="C84" r:id="rId49" xr:uid="{5ECFA634-213D-AE49-B889-5207352E2B7A}"/>
    <hyperlink ref="C93" r:id="rId50" xr:uid="{AE8911DA-B80E-7F4E-88BA-470EBA901F7C}"/>
    <hyperlink ref="C90" r:id="rId51" xr:uid="{E5597D08-0511-5549-A067-D87CADE3CABE}"/>
    <hyperlink ref="C92" r:id="rId52" xr:uid="{7946B028-AE66-BE4B-B906-6205F8C667BA}"/>
    <hyperlink ref="C91" r:id="rId53" xr:uid="{F0AC2FA8-3520-6646-8C49-511CA5CDB87F}"/>
    <hyperlink ref="C85" r:id="rId54" xr:uid="{BB36C527-67B2-014E-825B-D90F9DF1DDDA}"/>
    <hyperlink ref="C86" r:id="rId55" xr:uid="{B149FA81-7B9D-034C-AD12-3BD93648D279}"/>
    <hyperlink ref="C109" r:id="rId56" xr:uid="{FB22BF90-8F3F-AB46-8D5D-21B3DE5FA320}"/>
    <hyperlink ref="C96" r:id="rId57" xr:uid="{E40BA2CA-BC79-F649-973A-9B48E97ECC53}"/>
    <hyperlink ref="C104" r:id="rId58" xr:uid="{847FF49D-9CF7-2748-8171-D467159C899F}"/>
    <hyperlink ref="C101" r:id="rId59" xr:uid="{8ACCC9A4-5CDC-BE49-9E20-9C5758D738BA}"/>
    <hyperlink ref="C108" r:id="rId60" xr:uid="{C3D3D457-2909-3C4E-95A4-1BDC0ABCA920}"/>
    <hyperlink ref="C94" r:id="rId61" xr:uid="{4BE71E02-8641-A841-8DDF-1253DEA63241}"/>
    <hyperlink ref="C103" r:id="rId62" xr:uid="{8C98ECE4-99B2-D049-956B-C984F269B3C8}"/>
    <hyperlink ref="C105" r:id="rId63" xr:uid="{5385B941-CDCC-4848-86AC-3246821F3836}"/>
    <hyperlink ref="C100" r:id="rId64" xr:uid="{44A67538-E54A-0849-9BBE-DCA48E2ED9C4}"/>
    <hyperlink ref="C95" r:id="rId65" xr:uid="{E1FA9E30-0ECA-CB47-B7FE-13477F892954}"/>
    <hyperlink ref="C102" r:id="rId66" xr:uid="{4A08AEF8-E34D-6349-998D-9BBAB7C2600E}"/>
    <hyperlink ref="C111" r:id="rId67" xr:uid="{EC18DFFA-36F0-AB4F-BA5B-8E6A8C290E5C}"/>
    <hyperlink ref="C112" r:id="rId68" xr:uid="{C85174D7-B389-B74B-BC2A-843064BC51AC}"/>
    <hyperlink ref="C113" r:id="rId69" xr:uid="{52047731-8E3D-0D4D-819F-A089E007AE70}"/>
    <hyperlink ref="C114" r:id="rId70" xr:uid="{63E40256-BA65-7D47-9C3B-144D9C2B6061}"/>
    <hyperlink ref="C115" r:id="rId71" xr:uid="{359A2FA8-86B3-D34A-9E33-21B4D8479CF0}"/>
    <hyperlink ref="C116" r:id="rId72" xr:uid="{DA9F8E69-C981-AA40-96C1-8E38F3132754}"/>
    <hyperlink ref="C117" r:id="rId73" xr:uid="{1784D6C3-1716-224E-AD27-69DEBCFC5702}"/>
    <hyperlink ref="C121" r:id="rId74" xr:uid="{D5832E1D-C709-BE4B-A6D8-32F9925DD657}"/>
    <hyperlink ref="C124" r:id="rId75" xr:uid="{085988C4-16DF-9D4A-A373-8100DB50C2EE}"/>
    <hyperlink ref="C125" r:id="rId76" xr:uid="{DDB6C017-B900-8142-8A6C-A7E4A34E48E3}"/>
    <hyperlink ref="C126" r:id="rId77" xr:uid="{619DB0FD-6C33-0049-99BF-D3CEA3A4BD3D}"/>
    <hyperlink ref="C137" r:id="rId78" xr:uid="{3D9756CA-65FA-F041-A1C0-E859B2A469A8}"/>
    <hyperlink ref="C142" r:id="rId79" xr:uid="{758B42E7-4400-3648-AE69-1F756182E84D}"/>
    <hyperlink ref="C134" r:id="rId80" xr:uid="{D3348460-8F2A-8A4A-AD9F-B5F9AB1F309A}"/>
    <hyperlink ref="C131" r:id="rId81" xr:uid="{D2EB2443-528C-794D-9C3D-D2F6E4205A1C}"/>
    <hyperlink ref="C135" r:id="rId82" xr:uid="{86FA5132-6129-614A-933E-84689A0B1F6D}"/>
    <hyperlink ref="C139" r:id="rId83" xr:uid="{5B0156D9-65C2-024F-B8F0-39AE3888CA02}"/>
    <hyperlink ref="C136" r:id="rId84" xr:uid="{C3DD0C93-541E-BC44-AEBF-052C872A4533}"/>
    <hyperlink ref="C128" r:id="rId85" xr:uid="{93EF5FCA-D2CB-D849-BEEC-F17B2733155C}"/>
    <hyperlink ref="C140" r:id="rId86" xr:uid="{2E93C173-211B-4948-95DA-98E15B1F10BA}"/>
    <hyperlink ref="C141" r:id="rId87" xr:uid="{012F46E3-CD6C-0F45-9EC7-4AEC5E2DD04F}"/>
    <hyperlink ref="C130" r:id="rId88" xr:uid="{C7286AF8-830E-5B47-86CF-AD1F9524E094}"/>
    <hyperlink ref="C129" r:id="rId89" xr:uid="{4DF3377A-056F-9E40-94BC-691253D3CE31}"/>
    <hyperlink ref="C132" r:id="rId90" xr:uid="{A6DEE7AF-90FA-AE47-B5D8-B49FE96F09F2}"/>
    <hyperlink ref="C133" r:id="rId91" xr:uid="{970AC494-C5EC-BD43-AC8C-452DFD17EE8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FDC0-342A-4F43-B773-EB9E9F7B70E8}">
  <dimension ref="A1:AN133"/>
  <sheetViews>
    <sheetView workbookViewId="0">
      <selection activeCell="I1" sqref="I1"/>
    </sheetView>
  </sheetViews>
  <sheetFormatPr defaultColWidth="11.42578125" defaultRowHeight="15"/>
  <cols>
    <col min="1" max="1" width="39.140625" customWidth="1"/>
  </cols>
  <sheetData>
    <row r="1" spans="1:13">
      <c r="H1" t="s">
        <v>212</v>
      </c>
      <c r="I1" t="s">
        <v>218</v>
      </c>
    </row>
    <row r="2" spans="1:13" s="5" customFormat="1">
      <c r="A2" s="20"/>
      <c r="B2" s="21"/>
      <c r="C2" s="22"/>
      <c r="D2" s="20"/>
      <c r="E2" s="23"/>
      <c r="H2" s="5">
        <f>COUNTIF(G3:G133,"X")/ROWS(G3:G133)</f>
        <v>0.59541984732824427</v>
      </c>
      <c r="I2" s="5">
        <f>AVERAGE(B:B)</f>
        <v>181.81679389312978</v>
      </c>
    </row>
    <row r="3" spans="1:13" s="5" customFormat="1">
      <c r="A3" s="24" t="s">
        <v>110</v>
      </c>
      <c r="B3" s="25">
        <v>93</v>
      </c>
      <c r="C3" s="24" t="s">
        <v>74</v>
      </c>
      <c r="D3" s="24" t="s">
        <v>20</v>
      </c>
      <c r="E3" s="26" t="s">
        <v>119</v>
      </c>
      <c r="F3" s="5" t="str">
        <f>VLOOKUP(D3,'ANSWER KEY'!A:B,2,FALSE)</f>
        <v>Grand Theft</v>
      </c>
    </row>
    <row r="4" spans="1:13" s="5" customFormat="1">
      <c r="A4" s="24" t="s">
        <v>108</v>
      </c>
      <c r="B4" s="25">
        <v>56</v>
      </c>
      <c r="C4" s="24" t="s">
        <v>74</v>
      </c>
      <c r="D4" s="24" t="s">
        <v>20</v>
      </c>
      <c r="E4" s="26" t="s">
        <v>21</v>
      </c>
      <c r="F4" s="5" t="str">
        <f>VLOOKUP(D4,'ANSWER KEY'!A:B,2,FALSE)</f>
        <v>Grand Theft</v>
      </c>
      <c r="G4" s="5" t="s">
        <v>179</v>
      </c>
    </row>
    <row r="5" spans="1:13" s="5" customFormat="1">
      <c r="A5" s="11" t="s">
        <v>124</v>
      </c>
      <c r="B5" s="4">
        <v>78</v>
      </c>
      <c r="C5" s="11" t="s">
        <v>183</v>
      </c>
      <c r="D5" s="11" t="s">
        <v>20</v>
      </c>
      <c r="E5" s="12" t="s">
        <v>21</v>
      </c>
      <c r="F5" s="5" t="str">
        <f>VLOOKUP(D5,'ANSWER KEY'!A:B,2,FALSE)</f>
        <v>Grand Theft</v>
      </c>
      <c r="G5" s="5" t="s">
        <v>179</v>
      </c>
    </row>
    <row r="6" spans="1:13" s="5" customFormat="1">
      <c r="A6" s="11" t="s">
        <v>124</v>
      </c>
      <c r="B6" s="4">
        <v>63</v>
      </c>
      <c r="C6" s="11" t="s">
        <v>183</v>
      </c>
      <c r="D6" s="11" t="s">
        <v>81</v>
      </c>
      <c r="E6" s="12" t="s">
        <v>41</v>
      </c>
      <c r="F6" s="5" t="str">
        <f>VLOOKUP(D6,'ANSWER KEY'!A:B,2,FALSE)</f>
        <v>Burglary</v>
      </c>
      <c r="G6" s="5" t="s">
        <v>179</v>
      </c>
    </row>
    <row r="7" spans="1:13" s="5" customFormat="1">
      <c r="A7" s="11" t="s">
        <v>124</v>
      </c>
      <c r="B7" s="4">
        <v>59</v>
      </c>
      <c r="C7" s="11" t="s">
        <v>183</v>
      </c>
      <c r="D7" s="11" t="s">
        <v>40</v>
      </c>
      <c r="E7" s="12" t="s">
        <v>41</v>
      </c>
      <c r="F7" s="5" t="str">
        <f>VLOOKUP(D7,'ANSWER KEY'!A:B,2,FALSE)</f>
        <v>Burglary</v>
      </c>
      <c r="G7" s="5" t="s">
        <v>179</v>
      </c>
    </row>
    <row r="8" spans="1:13" s="5" customFormat="1">
      <c r="A8" s="11" t="s">
        <v>124</v>
      </c>
      <c r="B8" s="4">
        <v>47</v>
      </c>
      <c r="C8" s="11" t="s">
        <v>183</v>
      </c>
      <c r="D8" s="11" t="s">
        <v>117</v>
      </c>
      <c r="E8" s="12" t="s">
        <v>49</v>
      </c>
      <c r="F8" s="5" t="str">
        <f>VLOOKUP(D8,'ANSWER KEY'!A:B,2,FALSE)</f>
        <v>Petty Theft</v>
      </c>
      <c r="G8" s="5" t="s">
        <v>179</v>
      </c>
      <c r="L8" s="51"/>
      <c r="M8" s="51"/>
    </row>
    <row r="9" spans="1:13" s="5" customFormat="1">
      <c r="A9" s="5" t="s">
        <v>69</v>
      </c>
      <c r="B9" s="4">
        <v>339</v>
      </c>
      <c r="C9" s="5" t="s">
        <v>74</v>
      </c>
      <c r="D9" s="5" t="s">
        <v>75</v>
      </c>
      <c r="E9" s="6" t="s">
        <v>44</v>
      </c>
      <c r="F9" s="5" t="str">
        <f>VLOOKUP(D9,'ANSWER KEY'!A:B,2,FALSE)</f>
        <v>October</v>
      </c>
      <c r="G9" s="5" t="s">
        <v>179</v>
      </c>
      <c r="L9" s="51"/>
      <c r="M9" s="51"/>
    </row>
    <row r="10" spans="1:13" s="5" customFormat="1">
      <c r="A10" s="24" t="s">
        <v>108</v>
      </c>
      <c r="B10" s="25">
        <v>13</v>
      </c>
      <c r="C10" s="24" t="s">
        <v>74</v>
      </c>
      <c r="D10" s="24" t="s">
        <v>60</v>
      </c>
      <c r="E10" s="31" t="s">
        <v>44</v>
      </c>
      <c r="F10" s="5" t="str">
        <f>VLOOKUP(D10,'ANSWER KEY'!A:B,2,FALSE)</f>
        <v>October</v>
      </c>
      <c r="G10" s="5" t="s">
        <v>179</v>
      </c>
      <c r="L10" s="51"/>
      <c r="M10" s="51"/>
    </row>
    <row r="11" spans="1:13" s="5" customFormat="1">
      <c r="A11" s="24" t="s">
        <v>110</v>
      </c>
      <c r="B11" s="25">
        <v>51</v>
      </c>
      <c r="C11" s="24" t="s">
        <v>74</v>
      </c>
      <c r="D11" s="24" t="s">
        <v>60</v>
      </c>
      <c r="E11" s="26" t="s">
        <v>73</v>
      </c>
      <c r="F11" s="5" t="str">
        <f>VLOOKUP(D11,'ANSWER KEY'!A:B,2,FALSE)</f>
        <v>October</v>
      </c>
    </row>
    <row r="12" spans="1:13" s="5" customFormat="1">
      <c r="A12" s="11" t="s">
        <v>124</v>
      </c>
      <c r="B12" s="4">
        <v>44</v>
      </c>
      <c r="C12" s="11" t="s">
        <v>183</v>
      </c>
      <c r="D12" s="11" t="s">
        <v>60</v>
      </c>
      <c r="E12" s="12" t="s">
        <v>44</v>
      </c>
      <c r="F12" s="5" t="str">
        <f>VLOOKUP(D12,'ANSWER KEY'!A:B,2,FALSE)</f>
        <v>October</v>
      </c>
      <c r="G12" s="5" t="s">
        <v>179</v>
      </c>
    </row>
    <row r="13" spans="1:13" s="5" customFormat="1">
      <c r="A13" s="11" t="s">
        <v>135</v>
      </c>
      <c r="B13" s="4">
        <v>11</v>
      </c>
      <c r="C13" s="11" t="s">
        <v>183</v>
      </c>
      <c r="D13" s="11" t="s">
        <v>43</v>
      </c>
      <c r="E13" s="12" t="s">
        <v>112</v>
      </c>
      <c r="F13" s="5" t="str">
        <f>VLOOKUP(D13,'ANSWER KEY'!A:B,2,FALSE)</f>
        <v>August</v>
      </c>
      <c r="G13" s="5" t="s">
        <v>179</v>
      </c>
    </row>
    <row r="14" spans="1:13" s="5" customFormat="1">
      <c r="A14" s="11" t="s">
        <v>135</v>
      </c>
      <c r="B14" s="4">
        <v>29</v>
      </c>
      <c r="C14" s="11" t="s">
        <v>183</v>
      </c>
      <c r="D14" s="11" t="s">
        <v>32</v>
      </c>
      <c r="E14" s="12" t="s">
        <v>112</v>
      </c>
      <c r="F14" s="5" t="str">
        <f>VLOOKUP(D14,'ANSWER KEY'!A:B,2,FALSE)</f>
        <v>March</v>
      </c>
    </row>
    <row r="15" spans="1:13" s="5" customFormat="1">
      <c r="A15" s="11" t="s">
        <v>134</v>
      </c>
      <c r="B15" s="4">
        <v>31</v>
      </c>
      <c r="C15" s="11" t="s">
        <v>183</v>
      </c>
      <c r="D15" s="11" t="s">
        <v>46</v>
      </c>
      <c r="E15" s="12" t="s">
        <v>62</v>
      </c>
      <c r="F15" s="5" t="str">
        <f>VLOOKUP(D15,'ANSWER KEY'!A:B,2,FALSE)</f>
        <v>November</v>
      </c>
      <c r="G15" s="5" t="s">
        <v>179</v>
      </c>
    </row>
    <row r="16" spans="1:13" s="5" customFormat="1">
      <c r="A16" s="11" t="s">
        <v>124</v>
      </c>
      <c r="B16" s="4">
        <v>29</v>
      </c>
      <c r="C16" s="11" t="s">
        <v>183</v>
      </c>
      <c r="D16" s="11" t="s">
        <v>88</v>
      </c>
      <c r="E16" s="12" t="s">
        <v>62</v>
      </c>
      <c r="F16" s="5" t="str">
        <f>VLOOKUP(D16,'ANSWER KEY'!A:B,2,FALSE)</f>
        <v>November</v>
      </c>
      <c r="G16" s="5" t="s">
        <v>179</v>
      </c>
    </row>
    <row r="17" spans="1:40" s="5" customFormat="1">
      <c r="A17" s="11" t="s">
        <v>134</v>
      </c>
      <c r="B17" s="4">
        <v>24</v>
      </c>
      <c r="C17" s="11" t="s">
        <v>183</v>
      </c>
      <c r="D17" s="11" t="s">
        <v>113</v>
      </c>
      <c r="E17" s="12" t="s">
        <v>63</v>
      </c>
      <c r="F17" s="5" t="str">
        <f>VLOOKUP(D17,'ANSWER KEY'!A:B,2,FALSE)</f>
        <v>February</v>
      </c>
      <c r="G17" s="5" t="s">
        <v>179</v>
      </c>
    </row>
    <row r="18" spans="1:40" s="5" customFormat="1">
      <c r="A18" s="11" t="s">
        <v>142</v>
      </c>
      <c r="B18" s="4">
        <v>27</v>
      </c>
      <c r="C18" s="11" t="s">
        <v>183</v>
      </c>
      <c r="D18" s="11" t="s">
        <v>17</v>
      </c>
      <c r="E18" s="12" t="s">
        <v>78</v>
      </c>
      <c r="F18" s="5" t="str">
        <f>VLOOKUP(D18,'ANSWER KEY'!A:B,2,FALSE)</f>
        <v>May</v>
      </c>
      <c r="G18" s="5" t="s">
        <v>179</v>
      </c>
    </row>
    <row r="19" spans="1:40" s="5" customFormat="1">
      <c r="A19" s="11" t="s">
        <v>134</v>
      </c>
      <c r="B19" s="4">
        <v>15</v>
      </c>
      <c r="C19" s="11" t="s">
        <v>183</v>
      </c>
      <c r="D19" s="11" t="s">
        <v>114</v>
      </c>
      <c r="E19" s="12" t="s">
        <v>44</v>
      </c>
      <c r="F19" s="5" t="str">
        <f>VLOOKUP(D19,'ANSWER KEY'!A:B,2,FALSE)</f>
        <v>July</v>
      </c>
    </row>
    <row r="20" spans="1:40" s="5" customFormat="1">
      <c r="A20" s="11" t="s">
        <v>124</v>
      </c>
      <c r="B20" s="4">
        <v>36</v>
      </c>
      <c r="C20" s="11" t="s">
        <v>183</v>
      </c>
      <c r="D20" s="11" t="s">
        <v>111</v>
      </c>
      <c r="E20" s="12" t="s">
        <v>44</v>
      </c>
      <c r="F20" s="5" t="str">
        <f>VLOOKUP(D20,'ANSWER KEY'!A:B,2,FALSE)</f>
        <v>July</v>
      </c>
    </row>
    <row r="21" spans="1:40" s="5" customFormat="1">
      <c r="A21" s="11" t="s">
        <v>134</v>
      </c>
      <c r="B21" s="4">
        <v>16</v>
      </c>
      <c r="C21" s="11" t="s">
        <v>183</v>
      </c>
      <c r="D21" s="11" t="s">
        <v>72</v>
      </c>
      <c r="E21" s="12" t="s">
        <v>44</v>
      </c>
      <c r="F21" s="5" t="str">
        <f>VLOOKUP(D21,'ANSWER KEY'!A:B,2,FALSE)</f>
        <v>July</v>
      </c>
    </row>
    <row r="22" spans="1:40" s="5" customFormat="1">
      <c r="A22" s="11" t="s">
        <v>128</v>
      </c>
      <c r="B22" s="4">
        <v>39</v>
      </c>
      <c r="C22" s="11" t="s">
        <v>183</v>
      </c>
      <c r="D22" s="11" t="s">
        <v>66</v>
      </c>
      <c r="E22" s="12" t="s">
        <v>89</v>
      </c>
      <c r="F22" s="5" t="str">
        <f>VLOOKUP(D22,'ANSWER KEY'!A:B,2,FALSE)</f>
        <v>April</v>
      </c>
      <c r="G22" s="5" t="s">
        <v>179</v>
      </c>
    </row>
    <row r="23" spans="1:40" s="5" customFormat="1">
      <c r="A23" s="11" t="s">
        <v>134</v>
      </c>
      <c r="B23" s="4">
        <v>63</v>
      </c>
      <c r="C23" s="11" t="s">
        <v>183</v>
      </c>
      <c r="D23" s="11" t="s">
        <v>35</v>
      </c>
      <c r="E23" s="12" t="s">
        <v>92</v>
      </c>
      <c r="F23" s="5" t="str">
        <f>VLOOKUP(D23,'ANSWER KEY'!A:B,2,FALSE)</f>
        <v>Petty Theft</v>
      </c>
    </row>
    <row r="24" spans="1:40" s="5" customFormat="1">
      <c r="A24" s="11" t="s">
        <v>124</v>
      </c>
      <c r="B24" s="4">
        <v>49</v>
      </c>
      <c r="C24" s="11" t="s">
        <v>183</v>
      </c>
      <c r="D24" s="11" t="s">
        <v>121</v>
      </c>
      <c r="E24" s="12" t="s">
        <v>92</v>
      </c>
      <c r="F24" s="5" t="str">
        <f>VLOOKUP(D24,'ANSWER KEY'!A:B,2,FALSE)</f>
        <v>Grand Theft</v>
      </c>
    </row>
    <row r="25" spans="1:40" s="24" customFormat="1">
      <c r="A25" s="11" t="s">
        <v>124</v>
      </c>
      <c r="B25" s="4">
        <v>32</v>
      </c>
      <c r="C25" s="11" t="s">
        <v>188</v>
      </c>
      <c r="D25" s="11" t="s">
        <v>54</v>
      </c>
      <c r="E25" s="13">
        <v>75</v>
      </c>
      <c r="F25" s="5" t="str">
        <f>VLOOKUP(D25,'ANSWER KEY'!A:B,2,FALSE)</f>
        <v>75+</v>
      </c>
      <c r="G25" s="19" t="str">
        <f t="shared" ref="G25:G66" si="0">IF(E25=F25,"X","")</f>
        <v/>
      </c>
      <c r="H25" s="5"/>
      <c r="P25" s="5"/>
      <c r="W25" s="5"/>
      <c r="X25" s="5"/>
      <c r="Y25" s="5"/>
      <c r="Z25" s="5"/>
      <c r="AA25" s="5"/>
      <c r="AB25" s="5"/>
      <c r="AM25" s="5"/>
      <c r="AN25" s="5"/>
    </row>
    <row r="26" spans="1:40" s="24" customFormat="1">
      <c r="A26" s="11" t="s">
        <v>135</v>
      </c>
      <c r="B26" s="4">
        <v>27</v>
      </c>
      <c r="C26" s="11" t="s">
        <v>188</v>
      </c>
      <c r="D26" s="11" t="s">
        <v>31</v>
      </c>
      <c r="E26" s="12" t="s">
        <v>15</v>
      </c>
      <c r="F26" s="5" t="str">
        <f>VLOOKUP(D26,'ANSWER KEY'!A:B,2,FALSE)</f>
        <v>45-64</v>
      </c>
      <c r="G26" s="19" t="str">
        <f t="shared" si="0"/>
        <v>X</v>
      </c>
      <c r="P26" s="5"/>
      <c r="W26" s="5"/>
      <c r="X26" s="5"/>
      <c r="Y26" s="5"/>
      <c r="Z26" s="5"/>
      <c r="AA26" s="5"/>
      <c r="AB26" s="5"/>
      <c r="AM26" s="5"/>
      <c r="AN26" s="5"/>
    </row>
    <row r="27" spans="1:40" s="24" customFormat="1">
      <c r="A27" s="11" t="s">
        <v>147</v>
      </c>
      <c r="B27" s="4">
        <v>24</v>
      </c>
      <c r="C27" s="11" t="s">
        <v>188</v>
      </c>
      <c r="D27" s="11" t="s">
        <v>34</v>
      </c>
      <c r="E27" s="13">
        <v>2008</v>
      </c>
      <c r="F27" s="5">
        <f>VLOOKUP(D27,'ANSWER KEY'!A:B,2,FALSE)</f>
        <v>2008</v>
      </c>
      <c r="G27" s="19" t="str">
        <f t="shared" si="0"/>
        <v>X</v>
      </c>
      <c r="P27" s="5"/>
      <c r="W27" s="5"/>
      <c r="X27" s="5"/>
      <c r="Y27" s="5"/>
      <c r="Z27" s="5"/>
      <c r="AA27" s="5"/>
      <c r="AB27" s="5"/>
      <c r="AM27" s="5"/>
      <c r="AN27" s="5"/>
    </row>
    <row r="28" spans="1:40" s="24" customFormat="1">
      <c r="A28" s="11" t="s">
        <v>135</v>
      </c>
      <c r="B28" s="4">
        <v>19</v>
      </c>
      <c r="C28" s="11" t="s">
        <v>188</v>
      </c>
      <c r="D28" s="11" t="s">
        <v>149</v>
      </c>
      <c r="E28" s="13">
        <v>2002</v>
      </c>
      <c r="F28" s="5">
        <f>VLOOKUP(D28,'ANSWER KEY'!A:B,2,FALSE)</f>
        <v>2002</v>
      </c>
      <c r="G28" s="19" t="str">
        <f t="shared" si="0"/>
        <v>X</v>
      </c>
      <c r="P28" s="5"/>
      <c r="W28" s="5"/>
      <c r="X28" s="5"/>
      <c r="Y28" s="5"/>
      <c r="Z28" s="5"/>
      <c r="AA28" s="5"/>
      <c r="AB28" s="5"/>
      <c r="AM28" s="5"/>
      <c r="AN28" s="5"/>
    </row>
    <row r="29" spans="1:40" s="24" customFormat="1">
      <c r="A29" s="11" t="s">
        <v>124</v>
      </c>
      <c r="B29" s="4">
        <v>48</v>
      </c>
      <c r="C29" s="11" t="s">
        <v>188</v>
      </c>
      <c r="D29" s="11" t="s">
        <v>104</v>
      </c>
      <c r="E29" s="13">
        <v>2000</v>
      </c>
      <c r="F29" s="5">
        <f>VLOOKUP(D29,'ANSWER KEY'!A:B,2,FALSE)</f>
        <v>2000</v>
      </c>
      <c r="G29" s="19" t="str">
        <f t="shared" si="0"/>
        <v>X</v>
      </c>
      <c r="P29" s="5"/>
      <c r="W29" s="5"/>
      <c r="X29" s="5"/>
      <c r="Y29" s="5"/>
      <c r="Z29" s="5"/>
      <c r="AA29" s="5"/>
      <c r="AB29" s="5"/>
      <c r="AM29" s="5"/>
      <c r="AN29" s="5"/>
    </row>
    <row r="30" spans="1:40" s="24" customFormat="1">
      <c r="A30" s="20" t="s">
        <v>90</v>
      </c>
      <c r="B30" s="21">
        <v>34</v>
      </c>
      <c r="C30" s="22" t="s">
        <v>58</v>
      </c>
      <c r="D30" s="20" t="s">
        <v>102</v>
      </c>
      <c r="E30" s="27">
        <v>2014</v>
      </c>
      <c r="F30" s="5">
        <f>VLOOKUP(D30,'ANSWER KEY'!A:B,2,FALSE)</f>
        <v>2014</v>
      </c>
      <c r="G30" s="19" t="str">
        <f t="shared" si="0"/>
        <v>X</v>
      </c>
      <c r="P30" s="5"/>
      <c r="W30" s="5"/>
      <c r="X30" s="5"/>
      <c r="Y30" s="5"/>
      <c r="Z30" s="5"/>
      <c r="AA30" s="5"/>
      <c r="AB30" s="5"/>
      <c r="AM30" s="5"/>
      <c r="AN30" s="5"/>
    </row>
    <row r="31" spans="1:40" s="24" customFormat="1">
      <c r="A31" s="24" t="s">
        <v>108</v>
      </c>
      <c r="B31" s="25">
        <v>19</v>
      </c>
      <c r="C31" s="24" t="s">
        <v>58</v>
      </c>
      <c r="D31" s="24" t="s">
        <v>102</v>
      </c>
      <c r="E31" s="26">
        <v>2014</v>
      </c>
      <c r="F31" s="5">
        <f>VLOOKUP(D31,'ANSWER KEY'!A:B,2,FALSE)</f>
        <v>2014</v>
      </c>
      <c r="G31" s="19" t="str">
        <f t="shared" si="0"/>
        <v>X</v>
      </c>
      <c r="P31" s="5"/>
      <c r="W31" s="5"/>
      <c r="X31" s="5"/>
      <c r="Y31" s="5"/>
      <c r="Z31" s="5"/>
      <c r="AA31" s="5"/>
      <c r="AB31" s="5"/>
      <c r="AM31" s="5"/>
      <c r="AN31" s="5"/>
    </row>
    <row r="32" spans="1:40" s="24" customFormat="1">
      <c r="A32" s="24" t="s">
        <v>115</v>
      </c>
      <c r="B32" s="25">
        <v>85</v>
      </c>
      <c r="C32" s="24" t="s">
        <v>58</v>
      </c>
      <c r="D32" s="24" t="s">
        <v>102</v>
      </c>
      <c r="E32" s="26">
        <v>2014</v>
      </c>
      <c r="F32" s="5">
        <f>VLOOKUP(D32,'ANSWER KEY'!A:B,2,FALSE)</f>
        <v>2014</v>
      </c>
      <c r="G32" s="19" t="str">
        <f t="shared" si="0"/>
        <v>X</v>
      </c>
      <c r="P32" s="5"/>
      <c r="W32" s="5"/>
      <c r="X32" s="5"/>
      <c r="Y32" s="5"/>
      <c r="Z32" s="5"/>
      <c r="AA32" s="5"/>
      <c r="AB32" s="5"/>
      <c r="AM32" s="5"/>
      <c r="AN32" s="5"/>
    </row>
    <row r="33" spans="1:40" s="24" customFormat="1">
      <c r="A33" s="11" t="s">
        <v>155</v>
      </c>
      <c r="B33" s="4">
        <v>17</v>
      </c>
      <c r="C33" s="11" t="s">
        <v>188</v>
      </c>
      <c r="D33" s="11" t="s">
        <v>102</v>
      </c>
      <c r="E33" s="13">
        <v>2014</v>
      </c>
      <c r="F33" s="5">
        <f>VLOOKUP(D33,'ANSWER KEY'!A:B,2,FALSE)</f>
        <v>2014</v>
      </c>
      <c r="G33" s="19" t="str">
        <f t="shared" si="0"/>
        <v>X</v>
      </c>
      <c r="P33" s="5"/>
      <c r="W33" s="5"/>
      <c r="X33" s="5"/>
      <c r="Y33" s="5"/>
      <c r="Z33" s="5"/>
      <c r="AA33" s="5"/>
      <c r="AB33" s="5"/>
      <c r="AM33" s="5"/>
      <c r="AN33" s="5"/>
    </row>
    <row r="34" spans="1:40" s="24" customFormat="1">
      <c r="A34" s="24" t="s">
        <v>110</v>
      </c>
      <c r="B34" s="25">
        <v>79</v>
      </c>
      <c r="C34" s="24" t="s">
        <v>58</v>
      </c>
      <c r="D34" s="24" t="s">
        <v>30</v>
      </c>
      <c r="E34" s="26">
        <v>2006</v>
      </c>
      <c r="F34" s="5">
        <f>VLOOKUP(D34,'ANSWER KEY'!A:B,2,FALSE)</f>
        <v>2006</v>
      </c>
      <c r="G34" s="19" t="str">
        <f t="shared" si="0"/>
        <v>X</v>
      </c>
      <c r="P34" s="5"/>
      <c r="W34" s="5"/>
      <c r="X34" s="5"/>
      <c r="Y34" s="5"/>
      <c r="Z34" s="5"/>
      <c r="AA34" s="5"/>
      <c r="AB34" s="5"/>
      <c r="AM34" s="5"/>
      <c r="AN34" s="5"/>
    </row>
    <row r="35" spans="1:40" s="24" customFormat="1">
      <c r="A35" s="24" t="s">
        <v>108</v>
      </c>
      <c r="B35" s="25">
        <v>22</v>
      </c>
      <c r="C35" s="24" t="s">
        <v>58</v>
      </c>
      <c r="D35" s="24" t="s">
        <v>30</v>
      </c>
      <c r="E35" s="26">
        <v>2006</v>
      </c>
      <c r="F35" s="5">
        <f>VLOOKUP(D35,'ANSWER KEY'!A:B,2,FALSE)</f>
        <v>2006</v>
      </c>
      <c r="G35" s="19" t="str">
        <f t="shared" si="0"/>
        <v>X</v>
      </c>
      <c r="P35" s="5"/>
      <c r="W35" s="5"/>
      <c r="X35" s="5"/>
      <c r="Y35" s="5"/>
      <c r="Z35" s="5"/>
      <c r="AA35" s="5"/>
      <c r="AB35" s="5"/>
      <c r="AM35" s="5"/>
      <c r="AN35" s="5"/>
    </row>
    <row r="36" spans="1:40" s="24" customFormat="1">
      <c r="A36" s="11" t="s">
        <v>124</v>
      </c>
      <c r="B36" s="4">
        <v>35</v>
      </c>
      <c r="C36" s="11" t="s">
        <v>188</v>
      </c>
      <c r="D36" s="11" t="s">
        <v>30</v>
      </c>
      <c r="E36" s="13">
        <v>2006</v>
      </c>
      <c r="F36" s="5">
        <f>VLOOKUP(D36,'ANSWER KEY'!A:B,2,FALSE)</f>
        <v>2006</v>
      </c>
      <c r="G36" s="19" t="str">
        <f t="shared" si="0"/>
        <v>X</v>
      </c>
      <c r="P36" s="5"/>
      <c r="W36" s="5"/>
      <c r="X36" s="5"/>
      <c r="Y36" s="5"/>
      <c r="Z36" s="5"/>
      <c r="AA36" s="5"/>
      <c r="AB36" s="5"/>
      <c r="AM36" s="5"/>
      <c r="AN36" s="5"/>
    </row>
    <row r="37" spans="1:40" s="24" customFormat="1">
      <c r="A37" s="11" t="s">
        <v>155</v>
      </c>
      <c r="B37" s="4">
        <v>14</v>
      </c>
      <c r="C37" s="11" t="s">
        <v>188</v>
      </c>
      <c r="D37" s="11" t="s">
        <v>25</v>
      </c>
      <c r="E37" s="12" t="s">
        <v>15</v>
      </c>
      <c r="F37" s="5" t="str">
        <f>VLOOKUP(D37,'ANSWER KEY'!A:B,2,FALSE)</f>
        <v>45-64</v>
      </c>
      <c r="G37" s="19" t="str">
        <f t="shared" si="0"/>
        <v>X</v>
      </c>
      <c r="P37" s="5"/>
      <c r="W37" s="5"/>
      <c r="X37" s="5"/>
      <c r="Y37" s="5"/>
      <c r="Z37" s="5"/>
      <c r="AA37" s="5"/>
      <c r="AB37" s="5"/>
      <c r="AM37" s="5"/>
      <c r="AN37" s="5"/>
    </row>
    <row r="38" spans="1:40" s="24" customFormat="1">
      <c r="A38" s="11" t="s">
        <v>147</v>
      </c>
      <c r="B38" s="4">
        <v>21</v>
      </c>
      <c r="C38" s="11" t="s">
        <v>188</v>
      </c>
      <c r="D38" s="11" t="s">
        <v>38</v>
      </c>
      <c r="E38" s="13">
        <v>75</v>
      </c>
      <c r="F38" s="5">
        <f>VLOOKUP(D38,'ANSWER KEY'!A:B,2,FALSE)</f>
        <v>75</v>
      </c>
      <c r="G38" s="19" t="str">
        <f t="shared" si="0"/>
        <v>X</v>
      </c>
      <c r="P38" s="5"/>
      <c r="W38" s="5"/>
      <c r="X38" s="5"/>
      <c r="Y38" s="5"/>
      <c r="Z38" s="5"/>
      <c r="AA38" s="5"/>
      <c r="AB38" s="5"/>
      <c r="AM38" s="5"/>
      <c r="AN38" s="5"/>
    </row>
    <row r="39" spans="1:40" s="24" customFormat="1">
      <c r="A39" s="5" t="s">
        <v>52</v>
      </c>
      <c r="B39" s="4">
        <v>93</v>
      </c>
      <c r="C39" s="5" t="s">
        <v>58</v>
      </c>
      <c r="D39" s="5" t="s">
        <v>55</v>
      </c>
      <c r="E39" s="6">
        <v>2006</v>
      </c>
      <c r="F39" s="5">
        <f>VLOOKUP(D39,'ANSWER KEY'!A:B,2,FALSE)</f>
        <v>2006</v>
      </c>
      <c r="G39" s="19" t="str">
        <f t="shared" si="0"/>
        <v>X</v>
      </c>
      <c r="P39" s="5"/>
      <c r="W39" s="5"/>
      <c r="X39" s="5"/>
      <c r="Y39" s="5"/>
      <c r="Z39" s="5"/>
      <c r="AA39" s="5"/>
      <c r="AB39" s="5"/>
      <c r="AM39" s="5"/>
      <c r="AN39" s="5"/>
    </row>
    <row r="40" spans="1:40" s="24" customFormat="1">
      <c r="A40" s="5" t="s">
        <v>65</v>
      </c>
      <c r="B40" s="4">
        <v>82</v>
      </c>
      <c r="C40" s="5" t="s">
        <v>58</v>
      </c>
      <c r="D40" s="5" t="s">
        <v>55</v>
      </c>
      <c r="E40" s="6">
        <v>2006</v>
      </c>
      <c r="F40" s="5">
        <f>VLOOKUP(D40,'ANSWER KEY'!A:B,2,FALSE)</f>
        <v>2006</v>
      </c>
      <c r="G40" s="19" t="str">
        <f t="shared" si="0"/>
        <v>X</v>
      </c>
      <c r="P40" s="5"/>
      <c r="W40" s="5"/>
      <c r="X40" s="5"/>
      <c r="Y40" s="5"/>
      <c r="Z40" s="5"/>
      <c r="AA40" s="5"/>
      <c r="AB40" s="5"/>
      <c r="AM40" s="5"/>
      <c r="AN40" s="5"/>
    </row>
    <row r="41" spans="1:40" s="24" customFormat="1">
      <c r="A41" s="5" t="s">
        <v>69</v>
      </c>
      <c r="B41" s="4">
        <v>350</v>
      </c>
      <c r="C41" s="5" t="s">
        <v>58</v>
      </c>
      <c r="D41" s="5" t="s">
        <v>55</v>
      </c>
      <c r="E41" s="6">
        <v>2006</v>
      </c>
      <c r="F41" s="5">
        <f>VLOOKUP(D41,'ANSWER KEY'!A:B,2,FALSE)</f>
        <v>2006</v>
      </c>
      <c r="G41" s="19" t="str">
        <f t="shared" si="0"/>
        <v>X</v>
      </c>
      <c r="P41" s="5"/>
      <c r="W41" s="5"/>
      <c r="X41" s="5"/>
      <c r="Y41" s="5"/>
      <c r="Z41" s="5"/>
      <c r="AA41" s="5"/>
      <c r="AB41" s="5"/>
      <c r="AM41" s="5"/>
      <c r="AN41" s="5"/>
    </row>
    <row r="42" spans="1:40" s="5" customFormat="1">
      <c r="A42" s="11" t="s">
        <v>135</v>
      </c>
      <c r="B42" s="4">
        <v>22</v>
      </c>
      <c r="C42" s="11" t="s">
        <v>188</v>
      </c>
      <c r="D42" s="11" t="s">
        <v>55</v>
      </c>
      <c r="E42" s="13">
        <v>2006</v>
      </c>
      <c r="F42" s="5">
        <f>VLOOKUP(D42,'ANSWER KEY'!A:B,2,FALSE)</f>
        <v>2006</v>
      </c>
      <c r="G42" s="19" t="str">
        <f t="shared" si="0"/>
        <v>X</v>
      </c>
    </row>
    <row r="43" spans="1:40" s="5" customFormat="1">
      <c r="A43" s="11" t="s">
        <v>124</v>
      </c>
      <c r="B43" s="4">
        <v>25</v>
      </c>
      <c r="C43" s="11" t="s">
        <v>188</v>
      </c>
      <c r="D43" s="11" t="s">
        <v>77</v>
      </c>
      <c r="E43" s="13">
        <v>2002</v>
      </c>
      <c r="F43" s="5">
        <f>VLOOKUP(D43,'ANSWER KEY'!A:B,2,FALSE)</f>
        <v>2002</v>
      </c>
      <c r="G43" s="19" t="str">
        <f t="shared" si="0"/>
        <v>X</v>
      </c>
    </row>
    <row r="44" spans="1:40" s="5" customFormat="1">
      <c r="A44" s="11" t="s">
        <v>147</v>
      </c>
      <c r="B44" s="4">
        <v>22</v>
      </c>
      <c r="C44" s="11" t="s">
        <v>188</v>
      </c>
      <c r="D44" s="11" t="s">
        <v>100</v>
      </c>
      <c r="E44" s="12" t="s">
        <v>12</v>
      </c>
      <c r="F44" s="5" t="str">
        <f>VLOOKUP(D44,'ANSWER KEY'!A:B,2,FALSE)</f>
        <v>25-44</v>
      </c>
      <c r="G44" s="19" t="str">
        <f t="shared" si="0"/>
        <v/>
      </c>
    </row>
    <row r="45" spans="1:40" s="5" customFormat="1">
      <c r="A45" s="11" t="s">
        <v>147</v>
      </c>
      <c r="B45" s="4">
        <v>27</v>
      </c>
      <c r="C45" s="11" t="s">
        <v>188</v>
      </c>
      <c r="D45" s="11" t="s">
        <v>14</v>
      </c>
      <c r="E45" s="12" t="s">
        <v>15</v>
      </c>
      <c r="F45" s="5" t="str">
        <f>VLOOKUP(D45,'ANSWER KEY'!A:B,2,FALSE)</f>
        <v>45-64</v>
      </c>
      <c r="G45" s="19" t="str">
        <f t="shared" si="0"/>
        <v>X</v>
      </c>
    </row>
    <row r="46" spans="1:40" s="5" customFormat="1">
      <c r="A46" s="11" t="s">
        <v>124</v>
      </c>
      <c r="B46" s="4">
        <v>30</v>
      </c>
      <c r="C46" s="11" t="s">
        <v>188</v>
      </c>
      <c r="D46" s="11" t="s">
        <v>8</v>
      </c>
      <c r="E46" s="13">
        <v>75</v>
      </c>
      <c r="F46" s="5" t="str">
        <f>VLOOKUP(D46,'ANSWER KEY'!A:B,2,FALSE)</f>
        <v>75+</v>
      </c>
      <c r="G46" s="19" t="str">
        <f t="shared" si="0"/>
        <v/>
      </c>
    </row>
    <row r="47" spans="1:40" s="5" customFormat="1">
      <c r="A47" s="11" t="s">
        <v>142</v>
      </c>
      <c r="B47" s="4">
        <v>5</v>
      </c>
      <c r="C47" s="11" t="s">
        <v>188</v>
      </c>
      <c r="D47" s="11" t="s">
        <v>11</v>
      </c>
      <c r="E47" s="12" t="s">
        <v>83</v>
      </c>
      <c r="F47" s="5" t="str">
        <f>VLOOKUP(D47,'ANSWER KEY'!A:B,2,FALSE)</f>
        <v>20-24</v>
      </c>
      <c r="G47" s="19" t="str">
        <f t="shared" si="0"/>
        <v/>
      </c>
    </row>
    <row r="48" spans="1:40" s="5" customFormat="1">
      <c r="A48" s="11" t="s">
        <v>128</v>
      </c>
      <c r="B48" s="4">
        <v>108</v>
      </c>
      <c r="C48" s="11" t="s">
        <v>193</v>
      </c>
      <c r="D48" s="11" t="s">
        <v>20</v>
      </c>
      <c r="E48" s="12" t="s">
        <v>36</v>
      </c>
      <c r="F48" s="5" t="str">
        <f>VLOOKUP(D48,'ANSWER KEY'!A:B,2,FALSE)</f>
        <v>Grand Theft</v>
      </c>
      <c r="G48" s="19" t="str">
        <f t="shared" si="0"/>
        <v/>
      </c>
    </row>
    <row r="49" spans="1:7" s="5" customFormat="1">
      <c r="A49" s="11" t="s">
        <v>128</v>
      </c>
      <c r="B49" s="4">
        <v>103</v>
      </c>
      <c r="C49" s="11" t="s">
        <v>193</v>
      </c>
      <c r="D49" s="11" t="s">
        <v>81</v>
      </c>
      <c r="E49" s="12" t="s">
        <v>92</v>
      </c>
      <c r="F49" s="5" t="str">
        <f>VLOOKUP(D49,'ANSWER KEY'!A:B,2,FALSE)</f>
        <v>Burglary</v>
      </c>
      <c r="G49" s="19" t="str">
        <f t="shared" si="0"/>
        <v/>
      </c>
    </row>
    <row r="50" spans="1:7" s="5" customFormat="1">
      <c r="A50" s="24" t="s">
        <v>108</v>
      </c>
      <c r="B50" s="25">
        <v>29</v>
      </c>
      <c r="C50" s="24" t="s">
        <v>45</v>
      </c>
      <c r="D50" s="24" t="s">
        <v>40</v>
      </c>
      <c r="E50" s="26" t="s">
        <v>41</v>
      </c>
      <c r="F50" s="5" t="str">
        <f>VLOOKUP(D50,'ANSWER KEY'!A:B,2,FALSE)</f>
        <v>Burglary</v>
      </c>
      <c r="G50" s="19" t="str">
        <f t="shared" si="0"/>
        <v>X</v>
      </c>
    </row>
    <row r="51" spans="1:7" s="5" customFormat="1">
      <c r="A51" s="24" t="s">
        <v>110</v>
      </c>
      <c r="B51" s="25">
        <v>59</v>
      </c>
      <c r="C51" s="24" t="s">
        <v>45</v>
      </c>
      <c r="D51" s="24" t="s">
        <v>40</v>
      </c>
      <c r="E51" s="26" t="s">
        <v>41</v>
      </c>
      <c r="F51" s="5" t="str">
        <f>VLOOKUP(D51,'ANSWER KEY'!A:B,2,FALSE)</f>
        <v>Burglary</v>
      </c>
      <c r="G51" s="19" t="str">
        <f t="shared" si="0"/>
        <v>X</v>
      </c>
    </row>
    <row r="52" spans="1:7" s="5" customFormat="1">
      <c r="A52" s="11" t="s">
        <v>142</v>
      </c>
      <c r="B52" s="4">
        <v>9</v>
      </c>
      <c r="C52" s="11" t="s">
        <v>193</v>
      </c>
      <c r="D52" s="11" t="s">
        <v>40</v>
      </c>
      <c r="E52" s="12" t="s">
        <v>41</v>
      </c>
      <c r="F52" s="5" t="str">
        <f>VLOOKUP(D52,'ANSWER KEY'!A:B,2,FALSE)</f>
        <v>Burglary</v>
      </c>
      <c r="G52" s="19" t="str">
        <f t="shared" si="0"/>
        <v>X</v>
      </c>
    </row>
    <row r="53" spans="1:7" s="5" customFormat="1">
      <c r="A53" s="11" t="s">
        <v>142</v>
      </c>
      <c r="B53" s="4">
        <v>35</v>
      </c>
      <c r="C53" s="11" t="s">
        <v>193</v>
      </c>
      <c r="D53" s="11" t="s">
        <v>117</v>
      </c>
      <c r="E53" s="12" t="s">
        <v>92</v>
      </c>
      <c r="F53" s="5" t="str">
        <f>VLOOKUP(D53,'ANSWER KEY'!A:B,2,FALSE)</f>
        <v>Petty Theft</v>
      </c>
      <c r="G53" s="19" t="str">
        <f t="shared" si="0"/>
        <v/>
      </c>
    </row>
    <row r="54" spans="1:7" s="5" customFormat="1">
      <c r="A54" s="11" t="s">
        <v>128</v>
      </c>
      <c r="B54" s="4">
        <v>60</v>
      </c>
      <c r="C54" s="11" t="s">
        <v>193</v>
      </c>
      <c r="D54" s="11" t="s">
        <v>75</v>
      </c>
      <c r="E54" s="12" t="s">
        <v>78</v>
      </c>
      <c r="F54" s="5" t="str">
        <f>VLOOKUP(D54,'ANSWER KEY'!A:B,2,FALSE)</f>
        <v>October</v>
      </c>
      <c r="G54" s="19" t="str">
        <f t="shared" si="0"/>
        <v/>
      </c>
    </row>
    <row r="55" spans="1:7" s="5" customFormat="1">
      <c r="A55" s="11" t="s">
        <v>128</v>
      </c>
      <c r="B55" s="4">
        <v>70</v>
      </c>
      <c r="C55" s="11" t="s">
        <v>193</v>
      </c>
      <c r="D55" s="11" t="s">
        <v>60</v>
      </c>
      <c r="E55" s="12" t="s">
        <v>63</v>
      </c>
      <c r="F55" s="5" t="str">
        <f>VLOOKUP(D55,'ANSWER KEY'!A:B,2,FALSE)</f>
        <v>October</v>
      </c>
      <c r="G55" s="19" t="str">
        <f t="shared" si="0"/>
        <v/>
      </c>
    </row>
    <row r="56" spans="1:7" s="5" customFormat="1">
      <c r="A56" s="11" t="s">
        <v>128</v>
      </c>
      <c r="B56" s="4">
        <v>111</v>
      </c>
      <c r="C56" s="11" t="s">
        <v>193</v>
      </c>
      <c r="D56" s="11" t="s">
        <v>43</v>
      </c>
      <c r="E56" s="12" t="s">
        <v>78</v>
      </c>
      <c r="F56" s="5" t="str">
        <f>VLOOKUP(D56,'ANSWER KEY'!A:B,2,FALSE)</f>
        <v>August</v>
      </c>
      <c r="G56" s="19" t="str">
        <f t="shared" si="0"/>
        <v/>
      </c>
    </row>
    <row r="57" spans="1:7" s="5" customFormat="1">
      <c r="A57" s="11" t="s">
        <v>124</v>
      </c>
      <c r="B57" s="4">
        <v>15</v>
      </c>
      <c r="C57" s="11" t="s">
        <v>193</v>
      </c>
      <c r="D57" s="11" t="s">
        <v>32</v>
      </c>
      <c r="E57" s="12" t="s">
        <v>18</v>
      </c>
      <c r="F57" s="5" t="str">
        <f>VLOOKUP(D57,'ANSWER KEY'!A:B,2,FALSE)</f>
        <v>March</v>
      </c>
      <c r="G57" s="19" t="str">
        <f t="shared" si="0"/>
        <v>X</v>
      </c>
    </row>
    <row r="58" spans="1:7" s="5" customFormat="1">
      <c r="A58" s="5" t="s">
        <v>6</v>
      </c>
      <c r="B58" s="4">
        <v>20</v>
      </c>
      <c r="C58" s="41" t="s">
        <v>45</v>
      </c>
      <c r="D58" s="5" t="s">
        <v>46</v>
      </c>
      <c r="E58" s="6" t="s">
        <v>47</v>
      </c>
      <c r="F58" s="5" t="str">
        <f>VLOOKUP(D58,'ANSWER KEY'!A:B,2,FALSE)</f>
        <v>November</v>
      </c>
      <c r="G58" s="19" t="str">
        <f t="shared" si="0"/>
        <v/>
      </c>
    </row>
    <row r="59" spans="1:7" s="5" customFormat="1">
      <c r="A59" s="5" t="s">
        <v>52</v>
      </c>
      <c r="B59" s="4">
        <v>4683</v>
      </c>
      <c r="C59" s="5" t="s">
        <v>45</v>
      </c>
      <c r="D59" s="5" t="s">
        <v>46</v>
      </c>
      <c r="E59" s="6" t="s">
        <v>47</v>
      </c>
      <c r="F59" s="5" t="str">
        <f>VLOOKUP(D59,'ANSWER KEY'!A:B,2,FALSE)</f>
        <v>November</v>
      </c>
      <c r="G59" s="19" t="str">
        <f t="shared" si="0"/>
        <v/>
      </c>
    </row>
    <row r="60" spans="1:7" s="5" customFormat="1">
      <c r="A60" s="5" t="s">
        <v>69</v>
      </c>
      <c r="B60" s="4">
        <v>253</v>
      </c>
      <c r="C60" s="5" t="s">
        <v>45</v>
      </c>
      <c r="D60" s="5" t="s">
        <v>46</v>
      </c>
      <c r="E60" s="6" t="s">
        <v>47</v>
      </c>
      <c r="F60" s="5" t="str">
        <f>VLOOKUP(D60,'ANSWER KEY'!A:B,2,FALSE)</f>
        <v>November</v>
      </c>
      <c r="G60" s="19" t="str">
        <f t="shared" si="0"/>
        <v/>
      </c>
    </row>
    <row r="61" spans="1:7" s="5" customFormat="1">
      <c r="A61" s="11" t="s">
        <v>128</v>
      </c>
      <c r="B61" s="4">
        <v>47</v>
      </c>
      <c r="C61" s="11" t="s">
        <v>193</v>
      </c>
      <c r="D61" s="11" t="s">
        <v>46</v>
      </c>
      <c r="E61" s="12" t="s">
        <v>62</v>
      </c>
      <c r="F61" s="5" t="str">
        <f>VLOOKUP(D61,'ANSWER KEY'!A:B,2,FALSE)</f>
        <v>November</v>
      </c>
      <c r="G61" s="19" t="str">
        <f t="shared" si="0"/>
        <v>X</v>
      </c>
    </row>
    <row r="62" spans="1:7" s="5" customFormat="1">
      <c r="A62" s="11" t="s">
        <v>128</v>
      </c>
      <c r="B62" s="4">
        <v>69</v>
      </c>
      <c r="C62" s="11" t="s">
        <v>193</v>
      </c>
      <c r="D62" s="11" t="s">
        <v>88</v>
      </c>
      <c r="E62" s="12" t="s">
        <v>44</v>
      </c>
      <c r="F62" s="5" t="str">
        <f>VLOOKUP(D62,'ANSWER KEY'!A:B,2,FALSE)</f>
        <v>November</v>
      </c>
      <c r="G62" s="19" t="str">
        <f t="shared" si="0"/>
        <v/>
      </c>
    </row>
    <row r="63" spans="1:7" s="5" customFormat="1">
      <c r="A63" s="11" t="s">
        <v>124</v>
      </c>
      <c r="B63" s="4">
        <v>73</v>
      </c>
      <c r="C63" s="11" t="s">
        <v>193</v>
      </c>
      <c r="D63" s="11" t="s">
        <v>113</v>
      </c>
      <c r="E63" s="12" t="s">
        <v>63</v>
      </c>
      <c r="F63" s="5" t="str">
        <f>VLOOKUP(D63,'ANSWER KEY'!A:B,2,FALSE)</f>
        <v>February</v>
      </c>
      <c r="G63" s="19" t="str">
        <f t="shared" si="0"/>
        <v>X</v>
      </c>
    </row>
    <row r="64" spans="1:7" s="5" customFormat="1">
      <c r="A64" s="11" t="s">
        <v>135</v>
      </c>
      <c r="B64" s="4">
        <v>17</v>
      </c>
      <c r="C64" s="11" t="s">
        <v>193</v>
      </c>
      <c r="D64" s="39" t="s">
        <v>177</v>
      </c>
      <c r="E64" s="12" t="s">
        <v>18</v>
      </c>
      <c r="F64" s="5" t="str">
        <f>VLOOKUP(D64,'ANSWER KEY'!A:B,2,FALSE)</f>
        <v>March</v>
      </c>
      <c r="G64" s="19" t="str">
        <f t="shared" si="0"/>
        <v>X</v>
      </c>
    </row>
    <row r="65" spans="1:7" s="5" customFormat="1">
      <c r="A65" s="11" t="s">
        <v>128</v>
      </c>
      <c r="B65" s="4">
        <v>107</v>
      </c>
      <c r="C65" s="11" t="s">
        <v>193</v>
      </c>
      <c r="D65" s="11" t="s">
        <v>114</v>
      </c>
      <c r="E65" s="12" t="s">
        <v>18</v>
      </c>
      <c r="F65" s="5" t="str">
        <f>VLOOKUP(D65,'ANSWER KEY'!A:B,2,FALSE)</f>
        <v>July</v>
      </c>
      <c r="G65" s="19" t="str">
        <f t="shared" si="0"/>
        <v/>
      </c>
    </row>
    <row r="66" spans="1:7" s="5" customFormat="1">
      <c r="A66" s="11" t="s">
        <v>124</v>
      </c>
      <c r="B66" s="4">
        <v>30</v>
      </c>
      <c r="C66" s="11" t="s">
        <v>193</v>
      </c>
      <c r="D66" s="11" t="s">
        <v>111</v>
      </c>
      <c r="E66" s="12" t="s">
        <v>89</v>
      </c>
      <c r="F66" s="5" t="str">
        <f>VLOOKUP(D66,'ANSWER KEY'!A:B,2,FALSE)</f>
        <v>July</v>
      </c>
      <c r="G66" s="19" t="str">
        <f t="shared" si="0"/>
        <v/>
      </c>
    </row>
    <row r="67" spans="1:7" s="5" customFormat="1" ht="15.95">
      <c r="A67" s="24" t="s">
        <v>110</v>
      </c>
      <c r="B67" s="25">
        <v>38</v>
      </c>
      <c r="C67" s="40" t="s">
        <v>45</v>
      </c>
      <c r="D67" s="24" t="s">
        <v>72</v>
      </c>
      <c r="E67" s="31" t="s">
        <v>44</v>
      </c>
      <c r="F67" s="5" t="s">
        <v>44</v>
      </c>
      <c r="G67" s="19" t="s">
        <v>179</v>
      </c>
    </row>
    <row r="68" spans="1:7" s="5" customFormat="1" ht="15.95">
      <c r="A68" s="24" t="s">
        <v>108</v>
      </c>
      <c r="B68" s="25">
        <v>53</v>
      </c>
      <c r="C68" s="24" t="s">
        <v>45</v>
      </c>
      <c r="D68" s="24" t="s">
        <v>72</v>
      </c>
      <c r="E68" s="31" t="s">
        <v>44</v>
      </c>
      <c r="F68" s="5" t="s">
        <v>44</v>
      </c>
      <c r="G68" s="19" t="s">
        <v>179</v>
      </c>
    </row>
    <row r="69" spans="1:7" s="5" customFormat="1">
      <c r="A69" s="11" t="s">
        <v>135</v>
      </c>
      <c r="B69" s="4">
        <v>25</v>
      </c>
      <c r="C69" s="11" t="s">
        <v>193</v>
      </c>
      <c r="D69" s="11" t="s">
        <v>72</v>
      </c>
      <c r="E69" s="12" t="s">
        <v>44</v>
      </c>
      <c r="F69" s="5" t="s">
        <v>44</v>
      </c>
      <c r="G69" s="19" t="s">
        <v>179</v>
      </c>
    </row>
    <row r="70" spans="1:7" s="5" customFormat="1">
      <c r="A70" s="11" t="s">
        <v>134</v>
      </c>
      <c r="B70" s="4">
        <v>20</v>
      </c>
      <c r="C70" s="11" t="s">
        <v>193</v>
      </c>
      <c r="D70" s="11" t="s">
        <v>66</v>
      </c>
      <c r="E70" s="12" t="s">
        <v>62</v>
      </c>
      <c r="F70" s="5" t="str">
        <f>VLOOKUP(D70,'ANSWER KEY'!A:B,2,FALSE)</f>
        <v>April</v>
      </c>
      <c r="G70" s="19" t="str">
        <f t="shared" ref="G70:G98" si="1">IF(E70=F70,"X","")</f>
        <v/>
      </c>
    </row>
    <row r="71" spans="1:7" s="5" customFormat="1">
      <c r="A71" s="11" t="s">
        <v>128</v>
      </c>
      <c r="B71" s="4">
        <v>85</v>
      </c>
      <c r="C71" s="11" t="s">
        <v>193</v>
      </c>
      <c r="D71" s="11" t="s">
        <v>121</v>
      </c>
      <c r="E71" s="12" t="s">
        <v>92</v>
      </c>
      <c r="F71" s="5" t="str">
        <f>VLOOKUP(D71,'ANSWER KEY'!A:B,2,FALSE)</f>
        <v>Grand Theft</v>
      </c>
      <c r="G71" s="19" t="str">
        <f t="shared" si="1"/>
        <v/>
      </c>
    </row>
    <row r="72" spans="1:7" s="5" customFormat="1">
      <c r="A72" s="11" t="s">
        <v>124</v>
      </c>
      <c r="B72" s="4">
        <v>41</v>
      </c>
      <c r="C72" s="11" t="s">
        <v>198</v>
      </c>
      <c r="D72" s="11" t="s">
        <v>54</v>
      </c>
      <c r="E72" s="13">
        <v>75</v>
      </c>
      <c r="F72" s="5" t="str">
        <f>VLOOKUP(D72,'ANSWER KEY'!A:B,2,FALSE)</f>
        <v>75+</v>
      </c>
      <c r="G72" s="19" t="str">
        <f t="shared" si="1"/>
        <v/>
      </c>
    </row>
    <row r="73" spans="1:7" s="5" customFormat="1">
      <c r="A73" s="5" t="s">
        <v>6</v>
      </c>
      <c r="B73" s="4">
        <v>32</v>
      </c>
      <c r="C73" s="5" t="s">
        <v>7</v>
      </c>
      <c r="D73" s="5" t="s">
        <v>31</v>
      </c>
      <c r="E73" s="6" t="s">
        <v>15</v>
      </c>
      <c r="F73" s="5" t="str">
        <f>VLOOKUP(D73,'ANSWER KEY'!A:B,2,FALSE)</f>
        <v>45-64</v>
      </c>
      <c r="G73" s="19" t="str">
        <f t="shared" si="1"/>
        <v>X</v>
      </c>
    </row>
    <row r="74" spans="1:7" s="5" customFormat="1">
      <c r="A74" s="5" t="s">
        <v>69</v>
      </c>
      <c r="B74" s="4">
        <v>226</v>
      </c>
      <c r="C74" s="5" t="s">
        <v>7</v>
      </c>
      <c r="D74" s="5" t="s">
        <v>31</v>
      </c>
      <c r="E74" s="6" t="s">
        <v>15</v>
      </c>
      <c r="F74" s="5" t="str">
        <f>VLOOKUP(D74,'ANSWER KEY'!A:B,2,FALSE)</f>
        <v>45-64</v>
      </c>
      <c r="G74" s="19" t="str">
        <f t="shared" si="1"/>
        <v>X</v>
      </c>
    </row>
    <row r="75" spans="1:7" s="5" customFormat="1">
      <c r="A75" s="11" t="s">
        <v>135</v>
      </c>
      <c r="B75" s="4">
        <v>23</v>
      </c>
      <c r="C75" s="11" t="s">
        <v>198</v>
      </c>
      <c r="D75" s="11" t="s">
        <v>31</v>
      </c>
      <c r="E75" s="12" t="s">
        <v>15</v>
      </c>
      <c r="F75" s="5" t="str">
        <f>VLOOKUP(D75,'ANSWER KEY'!A:B,2,FALSE)</f>
        <v>45-64</v>
      </c>
      <c r="G75" s="19" t="str">
        <f t="shared" si="1"/>
        <v>X</v>
      </c>
    </row>
    <row r="76" spans="1:7" s="5" customFormat="1">
      <c r="A76" s="11" t="s">
        <v>135</v>
      </c>
      <c r="B76" s="4">
        <v>15</v>
      </c>
      <c r="C76" s="11" t="s">
        <v>198</v>
      </c>
      <c r="D76" s="11" t="s">
        <v>34</v>
      </c>
      <c r="E76" s="13">
        <v>2008</v>
      </c>
      <c r="F76" s="5">
        <f>VLOOKUP(D76,'ANSWER KEY'!A:B,2,FALSE)</f>
        <v>2008</v>
      </c>
      <c r="G76" s="19" t="str">
        <f t="shared" si="1"/>
        <v>X</v>
      </c>
    </row>
    <row r="77" spans="1:7" s="5" customFormat="1">
      <c r="A77" s="11" t="s">
        <v>134</v>
      </c>
      <c r="B77" s="4">
        <v>11</v>
      </c>
      <c r="C77" s="11" t="s">
        <v>198</v>
      </c>
      <c r="D77" s="11" t="s">
        <v>149</v>
      </c>
      <c r="E77" s="13">
        <v>2002</v>
      </c>
      <c r="F77" s="5">
        <f>VLOOKUP(D77,'ANSWER KEY'!A:B,2,FALSE)</f>
        <v>2002</v>
      </c>
      <c r="G77" s="19" t="str">
        <f t="shared" si="1"/>
        <v>X</v>
      </c>
    </row>
    <row r="78" spans="1:7" s="5" customFormat="1">
      <c r="A78" s="36" t="s">
        <v>110</v>
      </c>
      <c r="B78" s="4">
        <v>26</v>
      </c>
      <c r="C78" s="36" t="s">
        <v>7</v>
      </c>
      <c r="D78" s="36" t="s">
        <v>104</v>
      </c>
      <c r="E78" s="6">
        <v>2000</v>
      </c>
      <c r="F78" s="5">
        <f>VLOOKUP(D78,'ANSWER KEY'!A:B,2,FALSE)</f>
        <v>2000</v>
      </c>
      <c r="G78" s="19" t="str">
        <f t="shared" si="1"/>
        <v>X</v>
      </c>
    </row>
    <row r="79" spans="1:7" s="5" customFormat="1">
      <c r="A79" s="36" t="s">
        <v>108</v>
      </c>
      <c r="B79" s="4">
        <v>17</v>
      </c>
      <c r="C79" s="36" t="s">
        <v>7</v>
      </c>
      <c r="D79" s="36" t="s">
        <v>104</v>
      </c>
      <c r="E79" s="6">
        <v>2000</v>
      </c>
      <c r="F79" s="5">
        <f>VLOOKUP(D79,'ANSWER KEY'!A:B,2,FALSE)</f>
        <v>2000</v>
      </c>
      <c r="G79" s="19" t="str">
        <f t="shared" si="1"/>
        <v>X</v>
      </c>
    </row>
    <row r="80" spans="1:7" s="5" customFormat="1">
      <c r="A80" s="11" t="s">
        <v>135</v>
      </c>
      <c r="B80" s="4">
        <v>16</v>
      </c>
      <c r="C80" s="11" t="s">
        <v>198</v>
      </c>
      <c r="D80" s="11" t="s">
        <v>104</v>
      </c>
      <c r="E80" s="13">
        <v>2000</v>
      </c>
      <c r="F80" s="5">
        <f>VLOOKUP(D80,'ANSWER KEY'!A:B,2,FALSE)</f>
        <v>2000</v>
      </c>
      <c r="G80" s="19" t="str">
        <f t="shared" si="1"/>
        <v>X</v>
      </c>
    </row>
    <row r="81" spans="1:7" s="5" customFormat="1">
      <c r="A81" s="11" t="s">
        <v>173</v>
      </c>
      <c r="B81" s="4">
        <v>116</v>
      </c>
      <c r="C81" s="11" t="s">
        <v>198</v>
      </c>
      <c r="D81" s="11" t="s">
        <v>102</v>
      </c>
      <c r="E81" s="13">
        <v>2014</v>
      </c>
      <c r="F81" s="5">
        <f>VLOOKUP(D81,'ANSWER KEY'!A:B,2,FALSE)</f>
        <v>2014</v>
      </c>
      <c r="G81" s="19" t="str">
        <f t="shared" si="1"/>
        <v>X</v>
      </c>
    </row>
    <row r="82" spans="1:7" s="5" customFormat="1">
      <c r="A82" s="5" t="s">
        <v>6</v>
      </c>
      <c r="B82" s="4">
        <v>23</v>
      </c>
      <c r="C82" s="5" t="s">
        <v>7</v>
      </c>
      <c r="D82" s="5" t="s">
        <v>30</v>
      </c>
      <c r="E82" s="6">
        <v>2006</v>
      </c>
      <c r="F82" s="5">
        <f>VLOOKUP(D82,'ANSWER KEY'!A:B,2,FALSE)</f>
        <v>2006</v>
      </c>
      <c r="G82" s="19" t="str">
        <f t="shared" si="1"/>
        <v>X</v>
      </c>
    </row>
    <row r="83" spans="1:7" s="5" customFormat="1">
      <c r="A83" s="5" t="s">
        <v>52</v>
      </c>
      <c r="B83" s="4">
        <v>5125</v>
      </c>
      <c r="C83" s="5" t="s">
        <v>7</v>
      </c>
      <c r="D83" s="5" t="s">
        <v>30</v>
      </c>
      <c r="E83" s="6">
        <v>2006</v>
      </c>
      <c r="F83" s="5">
        <f>VLOOKUP(D83,'ANSWER KEY'!A:B,2,FALSE)</f>
        <v>2006</v>
      </c>
      <c r="G83" s="19" t="str">
        <f t="shared" si="1"/>
        <v>X</v>
      </c>
    </row>
    <row r="84" spans="1:7" s="5" customFormat="1">
      <c r="A84" s="5" t="s">
        <v>69</v>
      </c>
      <c r="B84" s="4">
        <v>485</v>
      </c>
      <c r="C84" s="5" t="s">
        <v>7</v>
      </c>
      <c r="D84" s="5" t="s">
        <v>30</v>
      </c>
      <c r="E84" s="6">
        <v>2006</v>
      </c>
      <c r="F84" s="5">
        <f>VLOOKUP(D84,'ANSWER KEY'!A:B,2,FALSE)</f>
        <v>2006</v>
      </c>
      <c r="G84" s="19" t="str">
        <f t="shared" si="1"/>
        <v>X</v>
      </c>
    </row>
    <row r="85" spans="1:7" s="5" customFormat="1">
      <c r="A85" s="11" t="s">
        <v>155</v>
      </c>
      <c r="B85" s="4">
        <v>21</v>
      </c>
      <c r="C85" s="11" t="s">
        <v>198</v>
      </c>
      <c r="D85" s="11" t="s">
        <v>30</v>
      </c>
      <c r="E85" s="13">
        <v>2006</v>
      </c>
      <c r="F85" s="5">
        <f>VLOOKUP(D85,'ANSWER KEY'!A:B,2,FALSE)</f>
        <v>2006</v>
      </c>
      <c r="G85" s="19" t="str">
        <f t="shared" si="1"/>
        <v>X</v>
      </c>
    </row>
    <row r="86" spans="1:7" s="5" customFormat="1">
      <c r="A86" s="11" t="s">
        <v>124</v>
      </c>
      <c r="B86" s="4">
        <v>36</v>
      </c>
      <c r="C86" s="11" t="s">
        <v>198</v>
      </c>
      <c r="D86" s="11" t="s">
        <v>25</v>
      </c>
      <c r="E86" s="12" t="s">
        <v>15</v>
      </c>
      <c r="F86" s="5" t="str">
        <f>VLOOKUP(D86,'ANSWER KEY'!A:B,2,FALSE)</f>
        <v>45-64</v>
      </c>
      <c r="G86" s="19" t="str">
        <f t="shared" si="1"/>
        <v>X</v>
      </c>
    </row>
    <row r="87" spans="1:7" s="5" customFormat="1">
      <c r="A87" s="11" t="s">
        <v>124</v>
      </c>
      <c r="B87" s="4">
        <v>34</v>
      </c>
      <c r="C87" s="11" t="s">
        <v>198</v>
      </c>
      <c r="D87" s="11" t="s">
        <v>38</v>
      </c>
      <c r="E87" s="13">
        <v>75</v>
      </c>
      <c r="F87" s="5">
        <f>VLOOKUP(D87,'ANSWER KEY'!A:B,2,FALSE)</f>
        <v>75</v>
      </c>
      <c r="G87" s="19" t="str">
        <f t="shared" si="1"/>
        <v>X</v>
      </c>
    </row>
    <row r="88" spans="1:7" s="5" customFormat="1">
      <c r="A88" s="11" t="s">
        <v>135</v>
      </c>
      <c r="B88" s="4">
        <v>15</v>
      </c>
      <c r="C88" s="11" t="s">
        <v>198</v>
      </c>
      <c r="D88" s="11" t="s">
        <v>57</v>
      </c>
      <c r="E88" s="12" t="s">
        <v>15</v>
      </c>
      <c r="F88" s="5" t="str">
        <f>VLOOKUP(D88,'ANSWER KEY'!A:B,2,FALSE)</f>
        <v>45-64</v>
      </c>
      <c r="G88" s="19" t="str">
        <f t="shared" si="1"/>
        <v>X</v>
      </c>
    </row>
    <row r="89" spans="1:7" s="5" customFormat="1">
      <c r="A89" s="11" t="s">
        <v>124</v>
      </c>
      <c r="B89" s="4">
        <v>34</v>
      </c>
      <c r="C89" s="11" t="s">
        <v>198</v>
      </c>
      <c r="D89" s="11" t="s">
        <v>118</v>
      </c>
      <c r="E89" s="13">
        <v>2004</v>
      </c>
      <c r="F89" s="5">
        <f>VLOOKUP(D89,'ANSWER KEY'!A:B,2,FALSE)</f>
        <v>2004</v>
      </c>
      <c r="G89" s="19" t="str">
        <f t="shared" si="1"/>
        <v>X</v>
      </c>
    </row>
    <row r="90" spans="1:7" s="5" customFormat="1">
      <c r="A90" s="20" t="s">
        <v>95</v>
      </c>
      <c r="B90" s="21">
        <v>50</v>
      </c>
      <c r="C90" s="22" t="s">
        <v>7</v>
      </c>
      <c r="D90" s="20" t="s">
        <v>55</v>
      </c>
      <c r="E90" s="27">
        <v>2006</v>
      </c>
      <c r="F90" s="5">
        <f>VLOOKUP(D90,'ANSWER KEY'!A:B,2,FALSE)</f>
        <v>2006</v>
      </c>
      <c r="G90" s="19" t="str">
        <f t="shared" si="1"/>
        <v>X</v>
      </c>
    </row>
    <row r="91" spans="1:7" s="5" customFormat="1">
      <c r="A91" s="11" t="s">
        <v>135</v>
      </c>
      <c r="B91" s="4">
        <v>29</v>
      </c>
      <c r="C91" s="11" t="s">
        <v>198</v>
      </c>
      <c r="D91" s="11" t="s">
        <v>55</v>
      </c>
      <c r="E91" s="13">
        <v>2004</v>
      </c>
      <c r="F91" s="5">
        <f>VLOOKUP(D91,'ANSWER KEY'!A:B,2,FALSE)</f>
        <v>2006</v>
      </c>
      <c r="G91" s="19" t="str">
        <f t="shared" si="1"/>
        <v/>
      </c>
    </row>
    <row r="92" spans="1:7" s="5" customFormat="1">
      <c r="A92" s="11" t="s">
        <v>142</v>
      </c>
      <c r="B92" s="4">
        <v>5</v>
      </c>
      <c r="C92" s="11" t="s">
        <v>198</v>
      </c>
      <c r="D92" s="11" t="s">
        <v>77</v>
      </c>
      <c r="E92" s="13">
        <v>2002</v>
      </c>
      <c r="F92" s="5">
        <f>VLOOKUP(D92,'ANSWER KEY'!A:B,2,FALSE)</f>
        <v>2002</v>
      </c>
      <c r="G92" s="19" t="str">
        <f t="shared" si="1"/>
        <v>X</v>
      </c>
    </row>
    <row r="93" spans="1:7" s="5" customFormat="1">
      <c r="A93" s="11" t="s">
        <v>124</v>
      </c>
      <c r="B93" s="4">
        <v>45</v>
      </c>
      <c r="C93" s="11" t="s">
        <v>198</v>
      </c>
      <c r="D93" s="11" t="s">
        <v>100</v>
      </c>
      <c r="E93" s="12" t="s">
        <v>83</v>
      </c>
      <c r="F93" s="5" t="str">
        <f>VLOOKUP(D93,'ANSWER KEY'!A:B,2,FALSE)</f>
        <v>25-44</v>
      </c>
      <c r="G93" s="19" t="str">
        <f t="shared" si="1"/>
        <v>X</v>
      </c>
    </row>
    <row r="94" spans="1:7" s="5" customFormat="1">
      <c r="A94" s="11" t="s">
        <v>128</v>
      </c>
      <c r="B94" s="4">
        <v>51</v>
      </c>
      <c r="C94" s="11" t="s">
        <v>198</v>
      </c>
      <c r="D94" s="11" t="s">
        <v>14</v>
      </c>
      <c r="E94" s="12" t="s">
        <v>15</v>
      </c>
      <c r="F94" s="5" t="str">
        <f>VLOOKUP(D94,'ANSWER KEY'!A:B,2,FALSE)</f>
        <v>45-64</v>
      </c>
      <c r="G94" s="19" t="str">
        <f t="shared" si="1"/>
        <v>X</v>
      </c>
    </row>
    <row r="95" spans="1:7" s="5" customFormat="1">
      <c r="A95" s="5" t="s">
        <v>6</v>
      </c>
      <c r="B95" s="4">
        <v>35</v>
      </c>
      <c r="C95" s="5" t="s">
        <v>7</v>
      </c>
      <c r="D95" s="5" t="s">
        <v>8</v>
      </c>
      <c r="E95" s="6" t="s">
        <v>9</v>
      </c>
      <c r="F95" s="5" t="str">
        <f>VLOOKUP(D95,'ANSWER KEY'!A:B,2,FALSE)</f>
        <v>75+</v>
      </c>
      <c r="G95" s="19" t="str">
        <f t="shared" si="1"/>
        <v>X</v>
      </c>
    </row>
    <row r="96" spans="1:7" s="5" customFormat="1">
      <c r="A96" s="5" t="s">
        <v>52</v>
      </c>
      <c r="B96" s="4">
        <v>5426</v>
      </c>
      <c r="C96" s="5" t="s">
        <v>7</v>
      </c>
      <c r="D96" s="5" t="s">
        <v>8</v>
      </c>
      <c r="E96" s="6" t="s">
        <v>9</v>
      </c>
      <c r="F96" s="5" t="str">
        <f>VLOOKUP(D96,'ANSWER KEY'!A:B,2,FALSE)</f>
        <v>75+</v>
      </c>
      <c r="G96" s="19" t="str">
        <f t="shared" si="1"/>
        <v>X</v>
      </c>
    </row>
    <row r="97" spans="1:7" s="5" customFormat="1">
      <c r="A97" s="5" t="s">
        <v>69</v>
      </c>
      <c r="B97" s="4">
        <v>325</v>
      </c>
      <c r="C97" s="5" t="s">
        <v>7</v>
      </c>
      <c r="D97" s="5" t="s">
        <v>8</v>
      </c>
      <c r="E97" s="6" t="s">
        <v>9</v>
      </c>
      <c r="F97" s="5" t="str">
        <f>VLOOKUP(D97,'ANSWER KEY'!A:B,2,FALSE)</f>
        <v>75+</v>
      </c>
      <c r="G97" s="19" t="str">
        <f t="shared" si="1"/>
        <v>X</v>
      </c>
    </row>
    <row r="98" spans="1:7" s="5" customFormat="1">
      <c r="A98" s="11" t="s">
        <v>128</v>
      </c>
      <c r="B98" s="4">
        <v>89</v>
      </c>
      <c r="C98" s="11" t="s">
        <v>198</v>
      </c>
      <c r="D98" s="11" t="s">
        <v>8</v>
      </c>
      <c r="E98" s="13">
        <v>75</v>
      </c>
      <c r="F98" s="5" t="str">
        <f>VLOOKUP(D98,'ANSWER KEY'!A:B,2,FALSE)</f>
        <v>75+</v>
      </c>
      <c r="G98" s="19" t="str">
        <f t="shared" si="1"/>
        <v/>
      </c>
    </row>
    <row r="99" spans="1:7" s="5" customFormat="1">
      <c r="A99" s="11" t="s">
        <v>124</v>
      </c>
      <c r="B99" s="4">
        <v>45</v>
      </c>
      <c r="C99" s="11" t="s">
        <v>198</v>
      </c>
      <c r="D99" s="11" t="s">
        <v>11</v>
      </c>
      <c r="E99" s="12" t="s">
        <v>12</v>
      </c>
      <c r="F99" s="5" t="str">
        <f>VLOOKUP(D99,'ANSWER KEY'!A:B,2,FALSE)</f>
        <v>20-24</v>
      </c>
      <c r="G99" s="19" t="str">
        <f t="shared" ref="G99:G125" si="2">IF(E99=F99,"X","")</f>
        <v>X</v>
      </c>
    </row>
    <row r="100" spans="1:7" s="5" customFormat="1">
      <c r="A100" s="5" t="s">
        <v>69</v>
      </c>
      <c r="B100" s="4">
        <v>228</v>
      </c>
      <c r="C100" s="5" t="s">
        <v>42</v>
      </c>
      <c r="D100" s="5" t="s">
        <v>20</v>
      </c>
      <c r="E100" s="34" t="s">
        <v>21</v>
      </c>
      <c r="F100" s="35" t="str">
        <f>VLOOKUP(D100,'ANSWER KEY'!A:B,2,FALSE)</f>
        <v>Grand Theft</v>
      </c>
      <c r="G100" s="19" t="str">
        <f t="shared" si="2"/>
        <v>X</v>
      </c>
    </row>
    <row r="101" spans="1:7" s="5" customFormat="1">
      <c r="A101" s="11" t="s">
        <v>142</v>
      </c>
      <c r="B101" s="4">
        <v>29</v>
      </c>
      <c r="C101" s="11" t="s">
        <v>202</v>
      </c>
      <c r="D101" s="11" t="s">
        <v>75</v>
      </c>
      <c r="E101" s="12" t="s">
        <v>18</v>
      </c>
      <c r="F101" s="5" t="str">
        <f>VLOOKUP(D101,'ANSWER KEY'!A:B,2,FALSE)</f>
        <v>October</v>
      </c>
      <c r="G101" s="19" t="str">
        <f t="shared" si="2"/>
        <v/>
      </c>
    </row>
    <row r="102" spans="1:7" s="5" customFormat="1">
      <c r="A102" s="11" t="s">
        <v>128</v>
      </c>
      <c r="B102" s="4">
        <v>98</v>
      </c>
      <c r="C102" s="11" t="s">
        <v>202</v>
      </c>
      <c r="D102" s="11" t="s">
        <v>60</v>
      </c>
      <c r="E102" s="12" t="s">
        <v>89</v>
      </c>
      <c r="F102" s="5" t="str">
        <f>VLOOKUP(D102,'ANSWER KEY'!A:B,2,FALSE)</f>
        <v>October</v>
      </c>
      <c r="G102" s="19" t="str">
        <f t="shared" si="2"/>
        <v/>
      </c>
    </row>
    <row r="103" spans="1:7" s="5" customFormat="1">
      <c r="A103" s="5" t="s">
        <v>6</v>
      </c>
      <c r="B103" s="4">
        <v>65</v>
      </c>
      <c r="C103" s="5" t="s">
        <v>42</v>
      </c>
      <c r="D103" s="5" t="s">
        <v>43</v>
      </c>
      <c r="E103" s="6" t="s">
        <v>44</v>
      </c>
      <c r="F103" s="5" t="str">
        <f>VLOOKUP(D103,'ANSWER KEY'!A:B,2,FALSE)</f>
        <v>August</v>
      </c>
      <c r="G103" s="19" t="str">
        <f t="shared" si="2"/>
        <v/>
      </c>
    </row>
    <row r="104" spans="1:7" s="5" customFormat="1">
      <c r="A104" s="5" t="s">
        <v>69</v>
      </c>
      <c r="B104" s="4">
        <v>230</v>
      </c>
      <c r="C104" s="5" t="s">
        <v>42</v>
      </c>
      <c r="D104" s="5" t="s">
        <v>43</v>
      </c>
      <c r="E104" s="6" t="s">
        <v>73</v>
      </c>
      <c r="F104" s="5" t="str">
        <f>VLOOKUP(D104,'ANSWER KEY'!A:B,2,FALSE)</f>
        <v>August</v>
      </c>
      <c r="G104" s="19" t="str">
        <f t="shared" si="2"/>
        <v/>
      </c>
    </row>
    <row r="105" spans="1:7" s="5" customFormat="1">
      <c r="A105" s="11" t="s">
        <v>128</v>
      </c>
      <c r="B105" s="4">
        <v>111</v>
      </c>
      <c r="C105" s="11" t="s">
        <v>202</v>
      </c>
      <c r="D105" s="11" t="s">
        <v>43</v>
      </c>
      <c r="E105" s="12" t="s">
        <v>73</v>
      </c>
      <c r="F105" s="5" t="str">
        <f>VLOOKUP(D105,'ANSWER KEY'!A:B,2,FALSE)</f>
        <v>August</v>
      </c>
      <c r="G105" s="19" t="str">
        <f t="shared" si="2"/>
        <v/>
      </c>
    </row>
    <row r="106" spans="1:7" s="5" customFormat="1">
      <c r="A106" s="11" t="s">
        <v>128</v>
      </c>
      <c r="B106" s="4">
        <v>58</v>
      </c>
      <c r="C106" s="11" t="s">
        <v>202</v>
      </c>
      <c r="D106" s="11" t="s">
        <v>46</v>
      </c>
      <c r="E106" s="12" t="s">
        <v>62</v>
      </c>
      <c r="F106" s="5" t="str">
        <f>VLOOKUP(D106,'ANSWER KEY'!A:B,2,FALSE)</f>
        <v>November</v>
      </c>
      <c r="G106" s="19" t="str">
        <f t="shared" si="2"/>
        <v>X</v>
      </c>
    </row>
    <row r="107" spans="1:7" s="5" customFormat="1">
      <c r="A107" s="11" t="s">
        <v>124</v>
      </c>
      <c r="B107" s="4">
        <v>47</v>
      </c>
      <c r="C107" s="11" t="s">
        <v>202</v>
      </c>
      <c r="D107" s="11" t="s">
        <v>88</v>
      </c>
      <c r="E107" s="12" t="s">
        <v>62</v>
      </c>
      <c r="F107" s="5" t="str">
        <f>VLOOKUP(D107,'ANSWER KEY'!A:B,2,FALSE)</f>
        <v>November</v>
      </c>
      <c r="G107" s="19" t="str">
        <f t="shared" si="2"/>
        <v>X</v>
      </c>
    </row>
    <row r="108" spans="1:7" s="5" customFormat="1">
      <c r="A108" s="11" t="s">
        <v>124</v>
      </c>
      <c r="B108" s="4">
        <v>32</v>
      </c>
      <c r="C108" s="11" t="s">
        <v>202</v>
      </c>
      <c r="D108" s="11" t="s">
        <v>17</v>
      </c>
      <c r="E108" s="12" t="s">
        <v>89</v>
      </c>
      <c r="F108" s="5" t="str">
        <f>VLOOKUP(D108,'ANSWER KEY'!A:B,2,FALSE)</f>
        <v>May</v>
      </c>
      <c r="G108" s="19" t="str">
        <f t="shared" si="2"/>
        <v/>
      </c>
    </row>
    <row r="109" spans="1:7" s="5" customFormat="1">
      <c r="A109" s="11" t="s">
        <v>124</v>
      </c>
      <c r="B109" s="4">
        <v>46</v>
      </c>
      <c r="C109" s="11" t="s">
        <v>202</v>
      </c>
      <c r="D109" s="11" t="s">
        <v>114</v>
      </c>
      <c r="E109" s="12" t="s">
        <v>89</v>
      </c>
      <c r="F109" s="5" t="str">
        <f>VLOOKUP(D109,'ANSWER KEY'!A:B,2,FALSE)</f>
        <v>July</v>
      </c>
      <c r="G109" s="19" t="str">
        <f t="shared" si="2"/>
        <v/>
      </c>
    </row>
    <row r="110" spans="1:7" s="5" customFormat="1">
      <c r="A110" s="11" t="s">
        <v>135</v>
      </c>
      <c r="B110" s="4">
        <v>28</v>
      </c>
      <c r="C110" s="11" t="s">
        <v>202</v>
      </c>
      <c r="D110" s="11" t="s">
        <v>72</v>
      </c>
      <c r="E110" s="12" t="s">
        <v>44</v>
      </c>
      <c r="F110" s="5" t="str">
        <f>VLOOKUP(D110,'ANSWER KEY'!A:B,2,FALSE)</f>
        <v>July</v>
      </c>
      <c r="G110" s="19" t="str">
        <f t="shared" si="2"/>
        <v/>
      </c>
    </row>
    <row r="111" spans="1:7" s="5" customFormat="1">
      <c r="A111" s="5" t="s">
        <v>65</v>
      </c>
      <c r="B111" s="4">
        <v>19</v>
      </c>
      <c r="C111" s="5" t="s">
        <v>42</v>
      </c>
      <c r="D111" s="5" t="s">
        <v>66</v>
      </c>
      <c r="E111" s="6" t="s">
        <v>62</v>
      </c>
      <c r="F111" s="5" t="str">
        <f>VLOOKUP(D111,'ANSWER KEY'!A:B,2,FALSE)</f>
        <v>April</v>
      </c>
      <c r="G111" s="19" t="str">
        <f t="shared" si="2"/>
        <v/>
      </c>
    </row>
    <row r="112" spans="1:7" s="5" customFormat="1">
      <c r="A112" s="5" t="s">
        <v>69</v>
      </c>
      <c r="B112" s="4">
        <v>335</v>
      </c>
      <c r="C112" s="5" t="s">
        <v>42</v>
      </c>
      <c r="D112" s="5" t="s">
        <v>66</v>
      </c>
      <c r="E112" s="6" t="s">
        <v>62</v>
      </c>
      <c r="F112" s="5" t="str">
        <f>VLOOKUP(D112,'ANSWER KEY'!A:B,2,FALSE)</f>
        <v>April</v>
      </c>
      <c r="G112" s="19" t="str">
        <f t="shared" si="2"/>
        <v/>
      </c>
    </row>
    <row r="113" spans="1:7" s="5" customFormat="1">
      <c r="A113" s="11" t="s">
        <v>134</v>
      </c>
      <c r="B113" s="4">
        <v>18</v>
      </c>
      <c r="C113" s="11" t="s">
        <v>202</v>
      </c>
      <c r="D113" s="11" t="s">
        <v>35</v>
      </c>
      <c r="E113" s="12" t="s">
        <v>21</v>
      </c>
      <c r="F113" s="5" t="str">
        <f>VLOOKUP(D113,'ANSWER KEY'!A:B,2,FALSE)</f>
        <v>Petty Theft</v>
      </c>
      <c r="G113" s="19" t="str">
        <f t="shared" si="2"/>
        <v/>
      </c>
    </row>
    <row r="114" spans="1:7" s="5" customFormat="1">
      <c r="A114" s="11" t="s">
        <v>124</v>
      </c>
      <c r="B114" s="4">
        <v>20</v>
      </c>
      <c r="C114" s="11" t="s">
        <v>202</v>
      </c>
      <c r="D114" s="11" t="s">
        <v>121</v>
      </c>
      <c r="E114" s="12" t="s">
        <v>21</v>
      </c>
      <c r="F114" s="5" t="str">
        <f>VLOOKUP(D114,'ANSWER KEY'!A:B,2,FALSE)</f>
        <v>Grand Theft</v>
      </c>
      <c r="G114" s="19" t="str">
        <f t="shared" si="2"/>
        <v>X</v>
      </c>
    </row>
    <row r="115" spans="1:7" s="5" customFormat="1">
      <c r="A115" s="11" t="s">
        <v>155</v>
      </c>
      <c r="B115" s="4">
        <v>20</v>
      </c>
      <c r="C115" s="11" t="s">
        <v>202</v>
      </c>
      <c r="D115" s="11" t="s">
        <v>27</v>
      </c>
      <c r="E115" s="12" t="s">
        <v>21</v>
      </c>
      <c r="F115" s="5" t="str">
        <f>VLOOKUP(D115,'ANSWER KEY'!A:B,2,FALSE)</f>
        <v>Petty Theft</v>
      </c>
      <c r="G115" s="19" t="str">
        <f t="shared" si="2"/>
        <v/>
      </c>
    </row>
    <row r="116" spans="1:7" s="5" customFormat="1">
      <c r="A116" s="5" t="s">
        <v>69</v>
      </c>
      <c r="B116" s="4">
        <v>359</v>
      </c>
      <c r="C116" s="5" t="s">
        <v>37</v>
      </c>
      <c r="D116" s="5" t="s">
        <v>54</v>
      </c>
      <c r="E116" s="6" t="s">
        <v>15</v>
      </c>
      <c r="F116" s="5" t="str">
        <f>VLOOKUP(D116,'ANSWER KEY'!A:B,2,FALSE)</f>
        <v>75+</v>
      </c>
      <c r="G116" s="19" t="str">
        <f t="shared" si="2"/>
        <v/>
      </c>
    </row>
    <row r="117" spans="1:7" s="5" customFormat="1">
      <c r="A117" s="11" t="s">
        <v>128</v>
      </c>
      <c r="B117" s="4">
        <v>58</v>
      </c>
      <c r="C117" s="11" t="s">
        <v>206</v>
      </c>
      <c r="D117" s="11" t="s">
        <v>54</v>
      </c>
      <c r="E117" s="12" t="s">
        <v>12</v>
      </c>
      <c r="F117" s="5" t="str">
        <f>VLOOKUP(D117,'ANSWER KEY'!A:B,2,FALSE)</f>
        <v>75+</v>
      </c>
      <c r="G117" s="19" t="str">
        <f t="shared" si="2"/>
        <v/>
      </c>
    </row>
    <row r="118" spans="1:7" s="5" customFormat="1">
      <c r="A118" s="11" t="s">
        <v>124</v>
      </c>
      <c r="B118" s="4">
        <v>38</v>
      </c>
      <c r="C118" s="11" t="s">
        <v>206</v>
      </c>
      <c r="D118" s="11" t="s">
        <v>34</v>
      </c>
      <c r="E118" s="13">
        <v>2008</v>
      </c>
      <c r="F118" s="5">
        <f>VLOOKUP(D118,'ANSWER KEY'!A:B,2,FALSE)</f>
        <v>2008</v>
      </c>
      <c r="G118" s="19" t="str">
        <f t="shared" si="2"/>
        <v>X</v>
      </c>
    </row>
    <row r="119" spans="1:7" s="5" customFormat="1">
      <c r="A119" s="11" t="s">
        <v>128</v>
      </c>
      <c r="B119" s="4">
        <v>79</v>
      </c>
      <c r="C119" s="11" t="s">
        <v>206</v>
      </c>
      <c r="D119" s="11" t="s">
        <v>149</v>
      </c>
      <c r="E119" s="13">
        <v>2014</v>
      </c>
      <c r="F119" s="5">
        <f>VLOOKUP(D119,'ANSWER KEY'!A:B,2,FALSE)</f>
        <v>2002</v>
      </c>
      <c r="G119" s="19" t="str">
        <f t="shared" si="2"/>
        <v/>
      </c>
    </row>
    <row r="120" spans="1:7" s="5" customFormat="1">
      <c r="A120" s="11" t="s">
        <v>128</v>
      </c>
      <c r="B120" s="4">
        <v>49</v>
      </c>
      <c r="C120" s="11" t="s">
        <v>206</v>
      </c>
      <c r="D120" s="11" t="s">
        <v>104</v>
      </c>
      <c r="E120" s="13">
        <v>2000</v>
      </c>
      <c r="F120" s="5">
        <f>VLOOKUP(D120,'ANSWER KEY'!A:B,2,FALSE)</f>
        <v>2000</v>
      </c>
      <c r="G120" s="19" t="str">
        <f t="shared" si="2"/>
        <v>X</v>
      </c>
    </row>
    <row r="121" spans="1:7" s="5" customFormat="1">
      <c r="A121" s="11" t="s">
        <v>142</v>
      </c>
      <c r="B121" s="4">
        <v>109</v>
      </c>
      <c r="C121" s="11" t="s">
        <v>206</v>
      </c>
      <c r="D121" s="11" t="s">
        <v>30</v>
      </c>
      <c r="E121" s="13">
        <v>2006</v>
      </c>
      <c r="F121" s="5">
        <f>VLOOKUP(D121,'ANSWER KEY'!A:B,2,FALSE)</f>
        <v>2006</v>
      </c>
      <c r="G121" s="19" t="str">
        <f t="shared" si="2"/>
        <v>X</v>
      </c>
    </row>
    <row r="122" spans="1:7" s="5" customFormat="1">
      <c r="A122" s="11" t="s">
        <v>124</v>
      </c>
      <c r="B122" s="4">
        <v>46</v>
      </c>
      <c r="C122" s="11" t="s">
        <v>206</v>
      </c>
      <c r="D122" s="11" t="s">
        <v>25</v>
      </c>
      <c r="E122" s="12" t="s">
        <v>12</v>
      </c>
      <c r="F122" s="5" t="str">
        <f>VLOOKUP(D122,'ANSWER KEY'!A:B,2,FALSE)</f>
        <v>45-64</v>
      </c>
      <c r="G122" s="19" t="str">
        <f t="shared" si="2"/>
        <v/>
      </c>
    </row>
    <row r="123" spans="1:7" s="5" customFormat="1">
      <c r="A123" s="5" t="s">
        <v>6</v>
      </c>
      <c r="B123" s="4">
        <v>44</v>
      </c>
      <c r="C123" s="5" t="s">
        <v>37</v>
      </c>
      <c r="D123" s="5" t="s">
        <v>38</v>
      </c>
      <c r="E123" s="6" t="s">
        <v>15</v>
      </c>
      <c r="F123" s="5">
        <f>VLOOKUP(D123,'ANSWER KEY'!A:B,2,FALSE)</f>
        <v>75</v>
      </c>
      <c r="G123" s="19" t="str">
        <f t="shared" si="2"/>
        <v/>
      </c>
    </row>
    <row r="124" spans="1:7" s="5" customFormat="1">
      <c r="A124" s="5" t="s">
        <v>69</v>
      </c>
      <c r="B124" s="4">
        <v>375</v>
      </c>
      <c r="C124" s="5" t="s">
        <v>37</v>
      </c>
      <c r="D124" s="5" t="s">
        <v>38</v>
      </c>
      <c r="E124" s="6" t="s">
        <v>15</v>
      </c>
      <c r="F124" s="5">
        <f>VLOOKUP(D124,'ANSWER KEY'!A:B,2,FALSE)</f>
        <v>75</v>
      </c>
      <c r="G124" s="19" t="str">
        <f t="shared" si="2"/>
        <v/>
      </c>
    </row>
    <row r="125" spans="1:7" s="5" customFormat="1">
      <c r="A125" s="11" t="s">
        <v>124</v>
      </c>
      <c r="B125" s="4">
        <v>39</v>
      </c>
      <c r="C125" s="11" t="s">
        <v>206</v>
      </c>
      <c r="D125" s="11" t="s">
        <v>38</v>
      </c>
      <c r="E125" s="12" t="s">
        <v>15</v>
      </c>
      <c r="F125" s="5">
        <f>VLOOKUP(D125,'ANSWER KEY'!A:B,2,FALSE)</f>
        <v>75</v>
      </c>
      <c r="G125" s="19" t="str">
        <f t="shared" si="2"/>
        <v/>
      </c>
    </row>
    <row r="126" spans="1:7" s="5" customFormat="1">
      <c r="A126" s="24" t="s">
        <v>110</v>
      </c>
      <c r="B126" s="25">
        <v>74</v>
      </c>
      <c r="C126" s="24" t="s">
        <v>37</v>
      </c>
      <c r="D126" s="24" t="s">
        <v>118</v>
      </c>
      <c r="E126" s="26">
        <v>2012</v>
      </c>
      <c r="F126" s="5">
        <f>VLOOKUP(D126,'ANSWER KEY'!A:B,2,FALSE)</f>
        <v>2004</v>
      </c>
      <c r="G126" s="19" t="str">
        <f t="shared" ref="G126:G133" si="3">IF(E126=F126,"X","")</f>
        <v/>
      </c>
    </row>
    <row r="127" spans="1:7" s="5" customFormat="1">
      <c r="A127" s="24" t="s">
        <v>108</v>
      </c>
      <c r="B127" s="25">
        <v>70</v>
      </c>
      <c r="C127" s="24" t="s">
        <v>37</v>
      </c>
      <c r="D127" s="24" t="s">
        <v>118</v>
      </c>
      <c r="E127" s="26">
        <v>2004</v>
      </c>
      <c r="F127" s="5">
        <f>VLOOKUP(D127,'ANSWER KEY'!A:B,2,FALSE)</f>
        <v>2004</v>
      </c>
      <c r="G127" s="19" t="str">
        <f t="shared" si="3"/>
        <v>X</v>
      </c>
    </row>
    <row r="128" spans="1:7" s="5" customFormat="1">
      <c r="A128" s="11" t="s">
        <v>142</v>
      </c>
      <c r="B128" s="4">
        <v>13</v>
      </c>
      <c r="C128" s="11" t="s">
        <v>206</v>
      </c>
      <c r="D128" s="11" t="s">
        <v>118</v>
      </c>
      <c r="E128" s="13">
        <v>2004</v>
      </c>
      <c r="F128" s="5">
        <f>VLOOKUP(D128,'ANSWER KEY'!A:B,2,FALSE)</f>
        <v>2004</v>
      </c>
      <c r="G128" s="19" t="str">
        <f t="shared" si="3"/>
        <v>X</v>
      </c>
    </row>
    <row r="129" spans="1:7" s="5" customFormat="1">
      <c r="A129" s="11" t="s">
        <v>128</v>
      </c>
      <c r="B129" s="4">
        <v>54</v>
      </c>
      <c r="C129" s="11" t="s">
        <v>206</v>
      </c>
      <c r="D129" s="11" t="s">
        <v>55</v>
      </c>
      <c r="E129" s="13">
        <v>2004</v>
      </c>
      <c r="F129" s="5">
        <f>VLOOKUP(D129,'ANSWER KEY'!A:B,2,FALSE)</f>
        <v>2006</v>
      </c>
      <c r="G129" s="19" t="str">
        <f t="shared" si="3"/>
        <v/>
      </c>
    </row>
    <row r="130" spans="1:7" s="5" customFormat="1">
      <c r="A130" s="11" t="s">
        <v>124</v>
      </c>
      <c r="B130" s="4">
        <v>15</v>
      </c>
      <c r="C130" s="11" t="s">
        <v>206</v>
      </c>
      <c r="D130" s="11" t="s">
        <v>77</v>
      </c>
      <c r="E130" s="13">
        <v>2006</v>
      </c>
      <c r="F130" s="5">
        <f>VLOOKUP(D130,'ANSWER KEY'!A:B,2,FALSE)</f>
        <v>2002</v>
      </c>
      <c r="G130" s="19" t="str">
        <f t="shared" si="3"/>
        <v/>
      </c>
    </row>
    <row r="131" spans="1:7" s="5" customFormat="1">
      <c r="A131" s="11" t="s">
        <v>124</v>
      </c>
      <c r="B131" s="4">
        <v>69</v>
      </c>
      <c r="C131" s="11" t="s">
        <v>206</v>
      </c>
      <c r="D131" s="11" t="s">
        <v>14</v>
      </c>
      <c r="E131" s="12" t="s">
        <v>12</v>
      </c>
      <c r="F131" s="5" t="str">
        <f>VLOOKUP(D131,'ANSWER KEY'!A:B,2,FALSE)</f>
        <v>45-64</v>
      </c>
      <c r="G131" s="19" t="str">
        <f t="shared" si="3"/>
        <v/>
      </c>
    </row>
    <row r="132" spans="1:7" s="5" customFormat="1">
      <c r="A132" s="11" t="s">
        <v>155</v>
      </c>
      <c r="B132" s="4">
        <v>13</v>
      </c>
      <c r="C132" s="11" t="s">
        <v>206</v>
      </c>
      <c r="D132" s="11" t="s">
        <v>14</v>
      </c>
      <c r="E132" s="12" t="s">
        <v>15</v>
      </c>
      <c r="F132" s="5" t="str">
        <f>VLOOKUP(D132,'ANSWER KEY'!A:B,2,FALSE)</f>
        <v>45-64</v>
      </c>
      <c r="G132" s="19" t="str">
        <f t="shared" si="3"/>
        <v>X</v>
      </c>
    </row>
    <row r="133" spans="1:7" s="5" customFormat="1">
      <c r="A133" s="11" t="s">
        <v>147</v>
      </c>
      <c r="B133" s="4">
        <v>71</v>
      </c>
      <c r="C133" s="11" t="s">
        <v>206</v>
      </c>
      <c r="D133" s="11" t="s">
        <v>11</v>
      </c>
      <c r="E133" s="12" t="s">
        <v>15</v>
      </c>
      <c r="F133" s="5" t="str">
        <f>VLOOKUP(D133,'ANSWER KEY'!A:B,2,FALSE)</f>
        <v>20-24</v>
      </c>
      <c r="G133" s="19" t="str">
        <f t="shared" si="3"/>
        <v/>
      </c>
    </row>
  </sheetData>
  <hyperlinks>
    <hyperlink ref="C20" r:id="rId1" xr:uid="{41FE552C-6641-9F4B-9606-8D8B1BB57BBD}"/>
    <hyperlink ref="C17" r:id="rId2" xr:uid="{7AA79930-36A5-EB4F-AA63-6FAB760A20F9}"/>
    <hyperlink ref="C13" r:id="rId3" xr:uid="{F672E566-7D2F-5E4E-810B-24B87F41D429}"/>
    <hyperlink ref="C5" r:id="rId4" xr:uid="{702DEB19-8516-5644-B23F-FD949068228F}"/>
    <hyperlink ref="C23" r:id="rId5" xr:uid="{9F6A9BF5-C9C4-2F4F-91BF-1F0273EA525F}"/>
    <hyperlink ref="C21" r:id="rId6" xr:uid="{0ACD313A-071D-4F44-B3DE-BB0121129D4D}"/>
    <hyperlink ref="C7" r:id="rId7" xr:uid="{AD835D70-87A3-214F-AC4B-A9BAB66982BA}"/>
    <hyperlink ref="C15" r:id="rId8" xr:uid="{621F40D3-D1DB-9740-930E-F8A6C6DEA855}"/>
    <hyperlink ref="C19" r:id="rId9" xr:uid="{539A564E-9B2B-2D41-8D84-A5CF0980A67F}"/>
    <hyperlink ref="C6" r:id="rId10" xr:uid="{2449CB65-8050-D746-BD6D-1393E5307FA8}"/>
    <hyperlink ref="C22" r:id="rId11" xr:uid="{98539D17-869D-D947-AA8D-DEEB6FC6CFB4}"/>
    <hyperlink ref="C24" r:id="rId12" xr:uid="{B4AACCED-1ECF-BA4C-AF46-458880146D31}"/>
    <hyperlink ref="C8" r:id="rId13" xr:uid="{D4E12691-AC9B-9043-BC9A-86AFB7AFDC1A}"/>
    <hyperlink ref="C14" r:id="rId14" xr:uid="{DEC2146A-1C1F-214B-92F8-D25F1CFEBCEF}"/>
    <hyperlink ref="C12" r:id="rId15" xr:uid="{4FE90780-C774-9245-B1D1-65BDFB61D033}"/>
    <hyperlink ref="C16" r:id="rId16" xr:uid="{396DC54A-1AB7-4544-B134-81A442338661}"/>
    <hyperlink ref="C18" r:id="rId17" xr:uid="{C3724323-FF90-4D4E-AAFC-16B24C264A84}"/>
    <hyperlink ref="C30" r:id="rId18" xr:uid="{607175F5-4665-1D4C-96A7-820338CBFF7F}"/>
    <hyperlink ref="C43" r:id="rId19" xr:uid="{B6A1925E-AD41-E548-A678-83175D4274D0}"/>
    <hyperlink ref="C44" r:id="rId20" xr:uid="{99D2CE4F-7594-3642-BE0C-E1CE50701C7B}"/>
    <hyperlink ref="C28" r:id="rId21" xr:uid="{438CED08-ACB3-F040-B926-3618CBCCC497}"/>
    <hyperlink ref="C37" r:id="rId22" xr:uid="{8AB891AD-A31B-9245-81F0-ACE093273D72}"/>
    <hyperlink ref="C26" r:id="rId23" xr:uid="{1BFDEA28-82E9-4D4C-86FB-45184C48D6F4}"/>
    <hyperlink ref="C36" r:id="rId24" xr:uid="{C6E15C83-1472-4641-B2E6-915461AE0926}"/>
    <hyperlink ref="C46" r:id="rId25" xr:uid="{1B98B69E-BE6E-1244-8EEE-68C38CE99DBD}"/>
    <hyperlink ref="C45" r:id="rId26" xr:uid="{87C62FD0-418B-544F-83E7-D1A0CB6FAAD9}"/>
    <hyperlink ref="C27" r:id="rId27" xr:uid="{B462D7CD-1D22-7745-BDB4-D2D65BF4C945}"/>
    <hyperlink ref="C33" r:id="rId28" xr:uid="{06EC6F6E-C398-5140-96C5-B37E1F9FF5A4}"/>
    <hyperlink ref="C29" r:id="rId29" xr:uid="{46C73232-FF9D-504C-9A00-85AEE2869D8E}"/>
    <hyperlink ref="C25" r:id="rId30" xr:uid="{F1A73E6F-0CB2-9A4B-9397-94E4A04145FD}"/>
    <hyperlink ref="C47" r:id="rId31" xr:uid="{CAA418FE-1F02-E440-A496-12B2B8C25BB7}"/>
    <hyperlink ref="C38" r:id="rId32" xr:uid="{2E86D31F-BE8E-5443-98E1-189DB709565E}"/>
    <hyperlink ref="C42" r:id="rId33" xr:uid="{085BF74F-F3FD-7647-A87F-BC65633FB23E}"/>
    <hyperlink ref="C67" r:id="rId34" xr:uid="{76320162-D029-554E-8BBE-EFAE74F2F8FB}"/>
    <hyperlink ref="C70" r:id="rId35" xr:uid="{02B598F2-DF38-0046-ACF0-68078C3D68B2}"/>
    <hyperlink ref="C63" r:id="rId36" xr:uid="{254B3BDE-411F-A44E-8C9C-7855E0672614}"/>
    <hyperlink ref="C55" r:id="rId37" xr:uid="{1855A1D2-9CEC-064D-A8C7-FFF63C4421B2}"/>
    <hyperlink ref="C65" r:id="rId38" xr:uid="{AADC5A6B-64FA-1C41-A8FA-09CF92AF5E3C}"/>
    <hyperlink ref="C54" r:id="rId39" xr:uid="{FF981E6F-C4A8-8F47-974C-7DCC3777057E}"/>
    <hyperlink ref="C48" r:id="rId40" xr:uid="{5FEEA636-700A-564E-BBC7-6A5086DF65AA}"/>
    <hyperlink ref="C56" r:id="rId41" xr:uid="{02714765-DF63-D947-AE09-6D360EBF6CA0}"/>
    <hyperlink ref="C57" r:id="rId42" xr:uid="{FBD86AA0-4BA8-1E43-929C-AB40B3F7EBBC}"/>
    <hyperlink ref="C49" r:id="rId43" xr:uid="{1A14A6B4-008B-384D-8D8A-4E3B5262976B}"/>
    <hyperlink ref="C52" r:id="rId44" xr:uid="{B4980192-2E32-DF41-88A1-74C496D67DA9}"/>
    <hyperlink ref="C53" r:id="rId45" xr:uid="{CC04B328-884A-8849-A951-6541DBC3C76E}"/>
    <hyperlink ref="C69" r:id="rId46" xr:uid="{7C32C995-8F7B-3442-8093-91CB126BCB62}"/>
    <hyperlink ref="C71" r:id="rId47" xr:uid="{B58DD306-61D3-0449-AD54-ECEAA4BBB5B2}"/>
    <hyperlink ref="C66" r:id="rId48" xr:uid="{3C5E1940-D970-A546-9E32-5C9056EC0F70}"/>
    <hyperlink ref="C61" r:id="rId49" xr:uid="{918FCBA9-E2FC-3041-BBF9-A551A9149649}"/>
    <hyperlink ref="C64" r:id="rId50" xr:uid="{75EC5EC2-BF52-9246-A2A5-62A6295E4E18}"/>
    <hyperlink ref="C62" r:id="rId51" xr:uid="{74F9AE7A-AE16-2740-B502-2F8839D4D7F0}"/>
    <hyperlink ref="C58" r:id="rId52" xr:uid="{6F0421C3-D9C0-BA44-8CED-8A664259B1EB}"/>
    <hyperlink ref="C90" r:id="rId53" xr:uid="{053CC96E-999D-BC40-ABFE-5F31ED9A172D}"/>
    <hyperlink ref="C87" r:id="rId54" xr:uid="{317D9B4E-4FF0-154C-91A7-118071207AE0}"/>
    <hyperlink ref="C72" r:id="rId55" xr:uid="{A707373E-2B10-A341-8CA0-B7D0E001CB3D}"/>
    <hyperlink ref="C91" r:id="rId56" xr:uid="{40E0AC8D-7CA5-234E-BBD2-75700EFA3303}"/>
    <hyperlink ref="C94" r:id="rId57" xr:uid="{6E2B95CC-A895-CF4E-BA52-EAB614EBD83E}"/>
    <hyperlink ref="C98" r:id="rId58" xr:uid="{2827E667-5F3D-164B-8F73-A053ADE67B8A}"/>
    <hyperlink ref="C92" r:id="rId59" xr:uid="{0643EF0B-8270-5C4E-B410-587D5E412455}"/>
    <hyperlink ref="C77" r:id="rId60" xr:uid="{12C015DC-8327-D247-A222-A58C710DAE3B}"/>
    <hyperlink ref="C75" r:id="rId61" xr:uid="{98FDE047-099E-C342-87D7-ED89A91A6246}"/>
    <hyperlink ref="C88" r:id="rId62" xr:uid="{B656ED5F-14BD-254D-A1AD-C44FE71CBA08}"/>
    <hyperlink ref="C80" r:id="rId63" xr:uid="{AFD3D31E-E977-1D42-A62E-AF6022FA1910}"/>
    <hyperlink ref="C81" r:id="rId64" xr:uid="{B4A54C8E-3DED-C747-A7C6-EC9FBE8BA991}"/>
    <hyperlink ref="C99" r:id="rId65" xr:uid="{4EF27DFB-FF04-B349-AF18-30B621128ED3}"/>
    <hyperlink ref="C76" r:id="rId66" xr:uid="{96BD519C-F578-1548-88C6-96C086E4C71C}"/>
    <hyperlink ref="C89" r:id="rId67" xr:uid="{38CCF4CD-DF5A-7C47-9DDD-B66C35EB79C8}"/>
    <hyperlink ref="C85" r:id="rId68" xr:uid="{2EC941C4-76E5-9C41-B1C8-285B670277A1}"/>
    <hyperlink ref="C86" r:id="rId69" xr:uid="{903A6D35-1A4F-094B-970B-A97352AB327C}"/>
    <hyperlink ref="C93" r:id="rId70" xr:uid="{70C2E3B4-DF5C-EC4D-A0F3-999AFE74BD14}"/>
    <hyperlink ref="C102" r:id="rId71" xr:uid="{361E914E-1289-D947-8B7B-A03270E0A370}"/>
    <hyperlink ref="C105" r:id="rId72" xr:uid="{7B8F3F45-B699-A340-89D2-B16A18515A4A}"/>
    <hyperlink ref="C108" r:id="rId73" xr:uid="{397A9A50-136B-494A-A5D6-F82943F60FCE}"/>
    <hyperlink ref="C110" r:id="rId74" xr:uid="{09105F09-1597-FC4C-B53F-365338B2D0B0}"/>
    <hyperlink ref="C101" r:id="rId75" xr:uid="{5132925D-04FF-4C47-9BE1-8D2CCA571555}"/>
    <hyperlink ref="C114" r:id="rId76" xr:uid="{46B2C18E-A24D-FA4A-9FEC-8187BC7FC149}"/>
    <hyperlink ref="C113" r:id="rId77" xr:uid="{10C6D6D0-38CD-7D4D-9250-9B95A10691D4}"/>
    <hyperlink ref="C107" r:id="rId78" xr:uid="{8A1382D7-CFF1-C747-88C2-542FF6F479C7}"/>
    <hyperlink ref="C115" r:id="rId79" xr:uid="{2DFFD790-3A67-7440-B73A-DBF2DFBAB940}"/>
    <hyperlink ref="C106" r:id="rId80" xr:uid="{F4569E7D-FFDB-794A-972A-517D8F2A7CC6}"/>
    <hyperlink ref="C109" r:id="rId81" xr:uid="{DC8B2A41-A817-584C-99D4-A5B80F50636F}"/>
    <hyperlink ref="C120" r:id="rId82" xr:uid="{75681E46-0F98-D243-9E97-D93D5CC170F3}"/>
    <hyperlink ref="C128" r:id="rId83" xr:uid="{DEA73DD1-5F70-494A-96D9-0EB5F514B29C}"/>
    <hyperlink ref="C119" r:id="rId84" xr:uid="{4910A9B6-E3F3-FC44-B23F-CFE1D4947B32}"/>
    <hyperlink ref="C122" r:id="rId85" xr:uid="{877C0B7C-F37A-F74E-86CB-6B03D964BBC6}"/>
    <hyperlink ref="C121" r:id="rId86" xr:uid="{AC5804C7-0C7C-7D40-B061-1E23100347D8}"/>
    <hyperlink ref="C118" r:id="rId87" xr:uid="{A77DCD8F-1110-1F4C-81DF-4FA45AF88B4B}"/>
    <hyperlink ref="C131" r:id="rId88" xr:uid="{9D50FBB6-214C-9646-A4D8-83DE74ED6D4B}"/>
    <hyperlink ref="C130" r:id="rId89" xr:uid="{7CEB47FA-6A6C-A548-8E36-DAF5F9C4B0CF}"/>
    <hyperlink ref="C129" r:id="rId90" xr:uid="{47FFC656-3B8A-0747-9120-EB2548937B7F}"/>
    <hyperlink ref="C132" r:id="rId91" xr:uid="{8A90ACA8-3ED9-C840-86DD-9E89B2C6BF10}"/>
    <hyperlink ref="C125" r:id="rId92" xr:uid="{50D60090-D26D-7546-A113-0A4612B9DEBE}"/>
    <hyperlink ref="C117" r:id="rId93" xr:uid="{E2559BB9-F9DF-A940-98BB-99507AA8B2FC}"/>
    <hyperlink ref="C133" r:id="rId94" xr:uid="{1CEE7CCD-9D26-6C45-B3C2-6D683DD9AB0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672B-4E81-EE41-8A6F-29CDC2A1B36A}">
  <dimension ref="A1:AN119"/>
  <sheetViews>
    <sheetView workbookViewId="0">
      <selection activeCell="G15" sqref="G15"/>
    </sheetView>
  </sheetViews>
  <sheetFormatPr defaultColWidth="11.42578125" defaultRowHeight="15"/>
  <cols>
    <col min="1" max="1" width="43.7109375" customWidth="1"/>
    <col min="3" max="3" width="91.28515625" customWidth="1"/>
  </cols>
  <sheetData>
    <row r="1" spans="1:22">
      <c r="H1" t="s">
        <v>212</v>
      </c>
      <c r="I1" t="s">
        <v>218</v>
      </c>
    </row>
    <row r="2" spans="1:22" s="5" customFormat="1">
      <c r="A2" s="20" t="s">
        <v>107</v>
      </c>
      <c r="B2" s="21">
        <v>93</v>
      </c>
      <c r="C2" s="22" t="s">
        <v>61</v>
      </c>
      <c r="D2" s="20" t="s">
        <v>20</v>
      </c>
      <c r="E2" s="23" t="s">
        <v>21</v>
      </c>
      <c r="F2" s="5" t="str">
        <f>VLOOKUP(D2,'ANSWER KEY'!A:B,2,FALSE)</f>
        <v>Grand Theft</v>
      </c>
      <c r="G2" s="5" t="s">
        <v>179</v>
      </c>
      <c r="H2" s="5">
        <f>COUNTIF(G2:G119,"X")/ROWS(G2:G119)</f>
        <v>0.72033898305084743</v>
      </c>
      <c r="I2" s="5">
        <f>AVERAGE(B:B)</f>
        <v>60.299145299145302</v>
      </c>
    </row>
    <row r="3" spans="1:22" s="5" customFormat="1">
      <c r="A3" s="11" t="s">
        <v>135</v>
      </c>
      <c r="B3" s="4">
        <v>41</v>
      </c>
      <c r="C3" s="11" t="s">
        <v>184</v>
      </c>
      <c r="D3" s="11" t="s">
        <v>20</v>
      </c>
      <c r="E3" s="12" t="s">
        <v>21</v>
      </c>
      <c r="F3" s="5" t="str">
        <f>VLOOKUP(D3,'ANSWER KEY'!A:B,2,FALSE)</f>
        <v>Grand Theft</v>
      </c>
      <c r="G3" s="5" t="s">
        <v>179</v>
      </c>
    </row>
    <row r="4" spans="1:22" s="5" customFormat="1">
      <c r="A4" s="11" t="s">
        <v>135</v>
      </c>
      <c r="B4" s="4">
        <v>23</v>
      </c>
      <c r="C4" s="33" t="s">
        <v>61</v>
      </c>
      <c r="D4" s="11" t="s">
        <v>81</v>
      </c>
      <c r="E4" s="12" t="s">
        <v>41</v>
      </c>
      <c r="F4" s="5" t="str">
        <f>VLOOKUP(D4,'ANSWER KEY'!A:B,2,FALSE)</f>
        <v>Burglary</v>
      </c>
      <c r="G4" s="5" t="s">
        <v>179</v>
      </c>
    </row>
    <row r="5" spans="1:22" s="5" customFormat="1">
      <c r="A5" s="11" t="s">
        <v>142</v>
      </c>
      <c r="B5" s="4">
        <v>53</v>
      </c>
      <c r="C5" s="11" t="s">
        <v>184</v>
      </c>
      <c r="D5" s="11" t="s">
        <v>40</v>
      </c>
      <c r="E5" s="12" t="s">
        <v>41</v>
      </c>
      <c r="F5" s="5" t="str">
        <f>VLOOKUP(D5,'ANSWER KEY'!A:B,2,FALSE)</f>
        <v>Burglary</v>
      </c>
      <c r="G5" s="5" t="s">
        <v>179</v>
      </c>
    </row>
    <row r="6" spans="1:22" s="5" customFormat="1">
      <c r="A6" s="11" t="s">
        <v>124</v>
      </c>
      <c r="B6" s="4">
        <v>51</v>
      </c>
      <c r="C6" s="11" t="s">
        <v>184</v>
      </c>
      <c r="D6" s="11" t="s">
        <v>117</v>
      </c>
      <c r="E6" s="12" t="s">
        <v>49</v>
      </c>
      <c r="F6" s="5" t="str">
        <f>VLOOKUP(D6,'ANSWER KEY'!A:B,2,FALSE)</f>
        <v>Petty Theft</v>
      </c>
      <c r="G6" s="5" t="s">
        <v>179</v>
      </c>
    </row>
    <row r="7" spans="1:22" s="10" customFormat="1">
      <c r="A7" s="14" t="s">
        <v>124</v>
      </c>
      <c r="B7" s="15">
        <v>77</v>
      </c>
      <c r="C7" s="14" t="s">
        <v>184</v>
      </c>
      <c r="D7" s="14" t="s">
        <v>75</v>
      </c>
      <c r="E7" s="37" t="s">
        <v>44</v>
      </c>
      <c r="F7" s="5" t="str">
        <f>VLOOKUP(D7,'ANSWER KEY'!A:B,2,FALSE)</f>
        <v>October</v>
      </c>
      <c r="G7" s="18" t="s">
        <v>179</v>
      </c>
      <c r="H7" s="18"/>
      <c r="I7" s="19"/>
      <c r="J7" s="19"/>
      <c r="K7" s="19"/>
      <c r="L7" s="19"/>
      <c r="M7" s="19"/>
      <c r="N7" s="19"/>
      <c r="U7" s="19"/>
      <c r="V7" s="19"/>
    </row>
    <row r="8" spans="1:22" s="10" customFormat="1">
      <c r="A8" s="14" t="s">
        <v>135</v>
      </c>
      <c r="B8" s="15">
        <v>24</v>
      </c>
      <c r="C8" s="14" t="s">
        <v>184</v>
      </c>
      <c r="D8" s="14" t="s">
        <v>60</v>
      </c>
      <c r="E8" s="37" t="s">
        <v>44</v>
      </c>
      <c r="F8" s="5" t="str">
        <f>VLOOKUP(D8,'ANSWER KEY'!A:B,2,FALSE)</f>
        <v>October</v>
      </c>
      <c r="G8" s="19" t="str">
        <f>IF(E8=F8,"X","")</f>
        <v>X</v>
      </c>
      <c r="H8" s="19"/>
      <c r="I8" s="19"/>
      <c r="J8" s="19"/>
      <c r="K8" s="19"/>
      <c r="L8" s="19"/>
      <c r="M8" s="19"/>
      <c r="N8" s="19"/>
      <c r="U8" s="19"/>
      <c r="V8" s="19"/>
    </row>
    <row r="9" spans="1:22" s="10" customFormat="1">
      <c r="A9" s="14" t="s">
        <v>135</v>
      </c>
      <c r="B9" s="15">
        <v>24</v>
      </c>
      <c r="C9" s="14" t="s">
        <v>184</v>
      </c>
      <c r="D9" s="14" t="s">
        <v>43</v>
      </c>
      <c r="E9" s="37" t="s">
        <v>63</v>
      </c>
      <c r="F9" s="5" t="str">
        <f>VLOOKUP(D9,'ANSWER KEY'!A:B,2,FALSE)</f>
        <v>August</v>
      </c>
      <c r="G9" s="19" t="str">
        <f>IF(E9=F9,"X","")</f>
        <v/>
      </c>
      <c r="H9" s="18"/>
      <c r="I9" s="18"/>
      <c r="J9" s="18"/>
      <c r="K9" s="18"/>
      <c r="L9" s="18"/>
      <c r="M9" s="18"/>
      <c r="N9" s="19"/>
      <c r="U9" s="19"/>
      <c r="V9" s="19"/>
    </row>
    <row r="10" spans="1:22" s="10" customFormat="1">
      <c r="A10" s="29" t="s">
        <v>108</v>
      </c>
      <c r="B10" s="15">
        <v>48</v>
      </c>
      <c r="C10" s="29" t="s">
        <v>61</v>
      </c>
      <c r="D10" s="29" t="s">
        <v>32</v>
      </c>
      <c r="E10" s="30" t="s">
        <v>112</v>
      </c>
      <c r="F10" s="5" t="str">
        <f>VLOOKUP(D10,'ANSWER KEY'!A:B,2,FALSE)</f>
        <v>March</v>
      </c>
      <c r="G10" s="19" t="str">
        <f>IF(E10=F10,"X","")</f>
        <v/>
      </c>
      <c r="H10" s="19"/>
      <c r="I10" s="19"/>
      <c r="J10" s="19"/>
      <c r="K10" s="19"/>
      <c r="L10" s="19"/>
      <c r="M10" s="19"/>
      <c r="N10" s="19"/>
      <c r="U10" s="19"/>
      <c r="V10" s="19"/>
    </row>
    <row r="11" spans="1:22" s="10" customFormat="1">
      <c r="A11" s="29" t="s">
        <v>110</v>
      </c>
      <c r="B11" s="15">
        <v>58</v>
      </c>
      <c r="C11" s="29" t="s">
        <v>61</v>
      </c>
      <c r="D11" s="29" t="s">
        <v>32</v>
      </c>
      <c r="E11" s="30" t="s">
        <v>112</v>
      </c>
      <c r="F11" s="5" t="str">
        <f>VLOOKUP(D11,'ANSWER KEY'!A:B,2,FALSE)</f>
        <v>March</v>
      </c>
      <c r="G11" s="19" t="str">
        <f>IF(E11=F11,"X","")</f>
        <v/>
      </c>
      <c r="H11" s="18"/>
      <c r="I11" s="18"/>
      <c r="J11" s="18"/>
      <c r="K11" s="18"/>
      <c r="L11" s="18"/>
      <c r="M11" s="18"/>
      <c r="N11" s="18"/>
      <c r="U11" s="19"/>
      <c r="V11" s="19"/>
    </row>
    <row r="12" spans="1:22" s="10" customFormat="1">
      <c r="A12" s="14" t="s">
        <v>134</v>
      </c>
      <c r="B12" s="15">
        <v>23</v>
      </c>
      <c r="C12" s="14" t="s">
        <v>184</v>
      </c>
      <c r="D12" s="14" t="s">
        <v>32</v>
      </c>
      <c r="E12" s="37" t="s">
        <v>112</v>
      </c>
      <c r="F12" s="5" t="str">
        <f>VLOOKUP(D12,'ANSWER KEY'!A:B,2,FALSE)</f>
        <v>March</v>
      </c>
      <c r="G12" s="19" t="str">
        <f>IF(E12=F12,"X","")</f>
        <v/>
      </c>
      <c r="H12" s="19"/>
      <c r="I12" s="19"/>
      <c r="J12" s="19"/>
      <c r="K12" s="19"/>
      <c r="L12" s="19"/>
      <c r="M12" s="19"/>
      <c r="N12" s="19"/>
      <c r="U12" s="19"/>
      <c r="V12" s="19"/>
    </row>
    <row r="13" spans="1:22" s="10" customFormat="1">
      <c r="A13" s="38" t="s">
        <v>52</v>
      </c>
      <c r="B13" s="15">
        <v>36</v>
      </c>
      <c r="C13" s="38" t="s">
        <v>61</v>
      </c>
      <c r="D13" s="38" t="s">
        <v>46</v>
      </c>
      <c r="E13" s="30" t="s">
        <v>62</v>
      </c>
      <c r="F13" s="5" t="str">
        <f>VLOOKUP(D13,'ANSWER KEY'!A:B,2,FALSE)</f>
        <v>November</v>
      </c>
      <c r="G13" s="19" t="str">
        <f>IF(E13=F13,"X","")</f>
        <v>X</v>
      </c>
      <c r="H13" s="19"/>
      <c r="I13" s="19"/>
      <c r="J13" s="19"/>
      <c r="K13" s="19"/>
      <c r="L13" s="19"/>
      <c r="M13" s="19"/>
      <c r="N13" s="19"/>
      <c r="U13" s="19"/>
      <c r="V13" s="19"/>
    </row>
    <row r="14" spans="1:22" s="10" customFormat="1">
      <c r="A14" s="38" t="s">
        <v>69</v>
      </c>
      <c r="B14" s="15">
        <v>212</v>
      </c>
      <c r="C14" s="38" t="s">
        <v>61</v>
      </c>
      <c r="D14" s="38" t="s">
        <v>46</v>
      </c>
      <c r="E14" s="30" t="s">
        <v>62</v>
      </c>
      <c r="F14" s="5" t="str">
        <f>VLOOKUP(D14,'ANSWER KEY'!A:B,2,FALSE)</f>
        <v>November</v>
      </c>
      <c r="G14" s="19" t="str">
        <f>IF(E14=F14,"X","")</f>
        <v>X</v>
      </c>
      <c r="H14" s="19"/>
      <c r="I14" s="19"/>
      <c r="J14" s="19"/>
      <c r="K14" s="19"/>
      <c r="L14" s="19"/>
      <c r="M14" s="19"/>
      <c r="N14" s="19"/>
      <c r="U14" s="19"/>
      <c r="V14" s="19"/>
    </row>
    <row r="15" spans="1:22" s="10" customFormat="1">
      <c r="A15" s="14" t="s">
        <v>128</v>
      </c>
      <c r="B15" s="15">
        <v>33</v>
      </c>
      <c r="C15" s="14" t="s">
        <v>184</v>
      </c>
      <c r="D15" s="14" t="s">
        <v>46</v>
      </c>
      <c r="E15" s="37" t="s">
        <v>62</v>
      </c>
      <c r="F15" s="5" t="str">
        <f>VLOOKUP(D15,'ANSWER KEY'!A:B,2,FALSE)</f>
        <v>November</v>
      </c>
      <c r="G15" s="19" t="str">
        <f>IF(E15=F15,"X","")</f>
        <v>X</v>
      </c>
      <c r="H15" s="19"/>
      <c r="I15" s="19"/>
      <c r="J15" s="19"/>
      <c r="K15" s="19"/>
      <c r="L15" s="19"/>
      <c r="M15" s="19"/>
      <c r="N15" s="19"/>
      <c r="U15" s="19"/>
      <c r="V15" s="19"/>
    </row>
    <row r="16" spans="1:22" s="10" customFormat="1">
      <c r="A16" s="14" t="s">
        <v>134</v>
      </c>
      <c r="B16" s="15">
        <v>20</v>
      </c>
      <c r="C16" s="14" t="s">
        <v>184</v>
      </c>
      <c r="D16" s="14" t="s">
        <v>88</v>
      </c>
      <c r="E16" s="37" t="s">
        <v>62</v>
      </c>
      <c r="F16" s="5" t="str">
        <f>VLOOKUP(D16,'ANSWER KEY'!A:B,2,FALSE)</f>
        <v>November</v>
      </c>
      <c r="G16" s="19" t="str">
        <f>IF(E16=F16,"X","")</f>
        <v>X</v>
      </c>
      <c r="H16" s="19"/>
      <c r="I16" s="19"/>
      <c r="J16" s="19"/>
      <c r="K16" s="19"/>
      <c r="L16" s="19"/>
      <c r="M16" s="19"/>
      <c r="N16" s="19"/>
      <c r="U16" s="19"/>
      <c r="V16" s="19"/>
    </row>
    <row r="17" spans="1:40" s="24" customFormat="1">
      <c r="A17" s="24" t="s">
        <v>108</v>
      </c>
      <c r="B17" s="25">
        <v>64</v>
      </c>
      <c r="C17" s="24" t="s">
        <v>61</v>
      </c>
      <c r="D17" s="24" t="s">
        <v>113</v>
      </c>
      <c r="E17" s="26" t="s">
        <v>63</v>
      </c>
      <c r="F17" s="5" t="str">
        <f>VLOOKUP(D17,'ANSWER KEY'!A:B,2,FALSE)</f>
        <v>February</v>
      </c>
      <c r="G17" s="19" t="str">
        <f>IF(E17=F17,"X","")</f>
        <v>X</v>
      </c>
      <c r="P17" s="5"/>
      <c r="W17" s="5"/>
      <c r="X17" s="5"/>
      <c r="Y17" s="5"/>
      <c r="Z17" s="5"/>
      <c r="AA17" s="5"/>
      <c r="AB17" s="5"/>
      <c r="AM17" s="5"/>
      <c r="AN17" s="5"/>
    </row>
    <row r="18" spans="1:40" s="24" customFormat="1">
      <c r="A18" s="24" t="s">
        <v>110</v>
      </c>
      <c r="B18" s="25">
        <v>57</v>
      </c>
      <c r="C18" s="24" t="s">
        <v>61</v>
      </c>
      <c r="D18" s="24" t="s">
        <v>113</v>
      </c>
      <c r="E18" s="26" t="s">
        <v>63</v>
      </c>
      <c r="F18" s="5" t="str">
        <f>VLOOKUP(D18,'ANSWER KEY'!A:B,2,FALSE)</f>
        <v>February</v>
      </c>
      <c r="G18" s="19" t="str">
        <f>IF(E18=F18,"X","")</f>
        <v>X</v>
      </c>
      <c r="P18" s="5"/>
      <c r="W18" s="5"/>
      <c r="X18" s="5"/>
      <c r="Y18" s="5"/>
      <c r="Z18" s="5"/>
      <c r="AA18" s="5"/>
      <c r="AB18" s="5"/>
      <c r="AM18" s="5"/>
      <c r="AN18" s="5"/>
    </row>
    <row r="19" spans="1:40" s="24" customFormat="1">
      <c r="A19" s="11" t="s">
        <v>128</v>
      </c>
      <c r="B19" s="4">
        <v>81</v>
      </c>
      <c r="C19" s="11" t="s">
        <v>184</v>
      </c>
      <c r="D19" s="11" t="s">
        <v>113</v>
      </c>
      <c r="E19" s="12" t="s">
        <v>63</v>
      </c>
      <c r="F19" s="5" t="str">
        <f>VLOOKUP(D19,'ANSWER KEY'!A:B,2,FALSE)</f>
        <v>February</v>
      </c>
      <c r="G19" s="19" t="str">
        <f>IF(E19=F19,"X","")</f>
        <v>X</v>
      </c>
      <c r="P19" s="5"/>
      <c r="W19" s="5"/>
      <c r="X19" s="5"/>
      <c r="Y19" s="5"/>
      <c r="Z19" s="5"/>
      <c r="AA19" s="5"/>
      <c r="AB19" s="5"/>
      <c r="AM19" s="5"/>
      <c r="AN19" s="5"/>
    </row>
    <row r="20" spans="1:40" s="24" customFormat="1">
      <c r="A20" s="11" t="s">
        <v>124</v>
      </c>
      <c r="B20" s="4">
        <v>47</v>
      </c>
      <c r="C20" s="11" t="s">
        <v>184</v>
      </c>
      <c r="D20" s="11" t="s">
        <v>17</v>
      </c>
      <c r="E20" s="12" t="s">
        <v>78</v>
      </c>
      <c r="F20" s="5" t="str">
        <f>VLOOKUP(D20,'ANSWER KEY'!A:B,2,FALSE)</f>
        <v>May</v>
      </c>
      <c r="G20" s="19" t="str">
        <f>IF(E20=F20,"X","")</f>
        <v>X</v>
      </c>
      <c r="P20" s="5"/>
      <c r="W20" s="5"/>
      <c r="X20" s="5"/>
      <c r="Y20" s="5"/>
      <c r="Z20" s="5"/>
      <c r="AA20" s="5"/>
      <c r="AB20" s="5"/>
      <c r="AM20" s="5"/>
      <c r="AN20" s="5"/>
    </row>
    <row r="21" spans="1:40" s="24" customFormat="1">
      <c r="A21" s="11" t="s">
        <v>171</v>
      </c>
      <c r="B21" s="4">
        <v>64</v>
      </c>
      <c r="C21" s="11" t="s">
        <v>184</v>
      </c>
      <c r="D21" s="11" t="s">
        <v>111</v>
      </c>
      <c r="E21" s="12" t="s">
        <v>73</v>
      </c>
      <c r="F21" s="5" t="str">
        <f>VLOOKUP(D21,'ANSWER KEY'!A:B,2,FALSE)</f>
        <v>July</v>
      </c>
      <c r="G21" s="19" t="str">
        <f>IF(E21=F21,"X","")</f>
        <v>X</v>
      </c>
      <c r="P21" s="5"/>
      <c r="W21" s="5"/>
      <c r="X21" s="5"/>
      <c r="Y21" s="5"/>
      <c r="Z21" s="5"/>
      <c r="AA21" s="5"/>
      <c r="AB21" s="5"/>
      <c r="AM21" s="5"/>
      <c r="AN21" s="5"/>
    </row>
    <row r="22" spans="1:40" s="24" customFormat="1">
      <c r="A22" s="11" t="s">
        <v>142</v>
      </c>
      <c r="B22" s="4">
        <v>5</v>
      </c>
      <c r="C22" s="11" t="s">
        <v>184</v>
      </c>
      <c r="D22" s="11" t="s">
        <v>72</v>
      </c>
      <c r="E22" s="12" t="s">
        <v>73</v>
      </c>
      <c r="F22" s="5" t="str">
        <f>VLOOKUP(D22,'ANSWER KEY'!A:B,2,FALSE)</f>
        <v>July</v>
      </c>
      <c r="G22" s="19" t="str">
        <f>IF(E22=F22,"X","")</f>
        <v>X</v>
      </c>
      <c r="P22" s="5"/>
      <c r="W22" s="5"/>
      <c r="X22" s="5"/>
      <c r="Y22" s="5"/>
      <c r="Z22" s="5"/>
      <c r="AA22" s="5"/>
      <c r="AB22" s="5"/>
      <c r="AM22" s="5"/>
      <c r="AN22" s="5"/>
    </row>
    <row r="23" spans="1:40" s="24" customFormat="1">
      <c r="A23" s="11" t="s">
        <v>128</v>
      </c>
      <c r="B23" s="4">
        <v>57</v>
      </c>
      <c r="C23" s="11" t="s">
        <v>184</v>
      </c>
      <c r="D23" s="11" t="s">
        <v>66</v>
      </c>
      <c r="E23" s="12" t="s">
        <v>89</v>
      </c>
      <c r="F23" s="5" t="str">
        <f>VLOOKUP(D23,'ANSWER KEY'!A:B,2,FALSE)</f>
        <v>April</v>
      </c>
      <c r="G23" s="19" t="str">
        <f>IF(E23=F23,"X","")</f>
        <v>X</v>
      </c>
      <c r="P23" s="5"/>
      <c r="W23" s="5"/>
      <c r="X23" s="5"/>
      <c r="Y23" s="5"/>
      <c r="Z23" s="5"/>
      <c r="AA23" s="5"/>
      <c r="AB23" s="5"/>
      <c r="AM23" s="5"/>
      <c r="AN23" s="5"/>
    </row>
    <row r="24" spans="1:40" s="24" customFormat="1">
      <c r="A24" s="11" t="s">
        <v>124</v>
      </c>
      <c r="B24" s="4">
        <v>68</v>
      </c>
      <c r="C24" s="11" t="s">
        <v>184</v>
      </c>
      <c r="D24" s="11" t="s">
        <v>35</v>
      </c>
      <c r="E24" s="12" t="s">
        <v>36</v>
      </c>
      <c r="F24" s="5" t="str">
        <f>VLOOKUP(D24,'ANSWER KEY'!A:B,2,FALSE)</f>
        <v>Petty Theft</v>
      </c>
      <c r="G24" s="19" t="str">
        <f>IF(E24=F24,"X","")</f>
        <v/>
      </c>
      <c r="P24" s="5"/>
      <c r="W24" s="5"/>
      <c r="X24" s="5"/>
      <c r="Y24" s="5"/>
      <c r="Z24" s="5"/>
      <c r="AA24" s="5"/>
      <c r="AB24" s="5"/>
      <c r="AM24" s="5"/>
      <c r="AN24" s="5"/>
    </row>
    <row r="25" spans="1:40" s="24" customFormat="1">
      <c r="A25" s="11" t="s">
        <v>124</v>
      </c>
      <c r="B25" s="4">
        <v>58</v>
      </c>
      <c r="C25" s="11" t="s">
        <v>184</v>
      </c>
      <c r="D25" s="11" t="s">
        <v>121</v>
      </c>
      <c r="E25" s="12" t="s">
        <v>92</v>
      </c>
      <c r="F25" s="5" t="str">
        <f>VLOOKUP(D25,'ANSWER KEY'!A:B,2,FALSE)</f>
        <v>Grand Theft</v>
      </c>
      <c r="G25" s="19" t="str">
        <f>IF(E25=F25,"X","")</f>
        <v/>
      </c>
      <c r="P25" s="5"/>
      <c r="W25" s="5"/>
      <c r="X25" s="5"/>
      <c r="Y25" s="5"/>
      <c r="Z25" s="5"/>
      <c r="AA25" s="5"/>
      <c r="AB25" s="5"/>
      <c r="AM25" s="5"/>
      <c r="AN25" s="5"/>
    </row>
    <row r="26" spans="1:40" s="24" customFormat="1">
      <c r="A26" s="11" t="s">
        <v>135</v>
      </c>
      <c r="B26" s="4">
        <v>46</v>
      </c>
      <c r="C26" s="11" t="s">
        <v>184</v>
      </c>
      <c r="D26" s="11" t="s">
        <v>27</v>
      </c>
      <c r="E26" s="12" t="s">
        <v>49</v>
      </c>
      <c r="F26" s="5" t="str">
        <f>VLOOKUP(D26,'ANSWER KEY'!A:B,2,FALSE)</f>
        <v>Petty Theft</v>
      </c>
      <c r="G26" s="19" t="str">
        <f>IF(E26=F26,"X","")</f>
        <v>X</v>
      </c>
      <c r="P26" s="5"/>
      <c r="W26" s="5"/>
      <c r="X26" s="5"/>
      <c r="Y26" s="5"/>
      <c r="Z26" s="5"/>
      <c r="AA26" s="5"/>
      <c r="AB26" s="5"/>
      <c r="AM26" s="5"/>
      <c r="AN26" s="5"/>
    </row>
    <row r="27" spans="1:40" s="5" customFormat="1">
      <c r="A27" s="5" t="s">
        <v>69</v>
      </c>
      <c r="B27" s="4">
        <v>281</v>
      </c>
      <c r="C27" s="5" t="s">
        <v>24</v>
      </c>
      <c r="D27" s="5" t="s">
        <v>54</v>
      </c>
      <c r="E27" s="6" t="s">
        <v>9</v>
      </c>
      <c r="F27" s="5" t="str">
        <f>VLOOKUP(D27,'ANSWER KEY'!A:B,2,FALSE)</f>
        <v>75+</v>
      </c>
      <c r="G27" s="19" t="str">
        <f>IF(E27=F27,"X","")</f>
        <v>X</v>
      </c>
    </row>
    <row r="28" spans="1:40" s="5" customFormat="1">
      <c r="A28" s="11" t="s">
        <v>128</v>
      </c>
      <c r="B28" s="4">
        <v>63</v>
      </c>
      <c r="C28" s="11" t="s">
        <v>189</v>
      </c>
      <c r="D28" s="11" t="s">
        <v>54</v>
      </c>
      <c r="E28" s="13">
        <v>75</v>
      </c>
      <c r="F28" s="5" t="str">
        <f>VLOOKUP(D28,'ANSWER KEY'!A:B,2,FALSE)</f>
        <v>75+</v>
      </c>
      <c r="G28" s="19" t="str">
        <f>IF(E28=F28,"X","")</f>
        <v/>
      </c>
    </row>
    <row r="29" spans="1:40" s="5" customFormat="1">
      <c r="A29" s="11" t="s">
        <v>128</v>
      </c>
      <c r="B29" s="4">
        <v>56</v>
      </c>
      <c r="C29" s="11" t="s">
        <v>189</v>
      </c>
      <c r="D29" s="11" t="s">
        <v>31</v>
      </c>
      <c r="E29" s="12" t="s">
        <v>15</v>
      </c>
      <c r="F29" s="5" t="str">
        <f>VLOOKUP(D29,'ANSWER KEY'!A:B,2,FALSE)</f>
        <v>45-64</v>
      </c>
      <c r="G29" s="19" t="str">
        <f>IF(E29=F29,"X","")</f>
        <v>X</v>
      </c>
    </row>
    <row r="30" spans="1:40" s="5" customFormat="1">
      <c r="A30" s="11" t="s">
        <v>124</v>
      </c>
      <c r="B30" s="4">
        <v>28</v>
      </c>
      <c r="C30" s="11" t="s">
        <v>189</v>
      </c>
      <c r="D30" s="11" t="s">
        <v>34</v>
      </c>
      <c r="E30" s="13">
        <v>2008</v>
      </c>
      <c r="F30" s="5">
        <f>VLOOKUP(D30,'ANSWER KEY'!A:B,2,FALSE)</f>
        <v>2008</v>
      </c>
      <c r="G30" s="19" t="str">
        <f>IF(E30=F30,"X","")</f>
        <v>X</v>
      </c>
    </row>
    <row r="31" spans="1:40" s="5" customFormat="1">
      <c r="A31" s="11" t="s">
        <v>147</v>
      </c>
      <c r="B31" s="4">
        <v>53</v>
      </c>
      <c r="C31" s="11" t="s">
        <v>189</v>
      </c>
      <c r="D31" s="11" t="s">
        <v>149</v>
      </c>
      <c r="E31" s="13">
        <v>2002</v>
      </c>
      <c r="F31" s="5">
        <f>VLOOKUP(D31,'ANSWER KEY'!A:B,2,FALSE)</f>
        <v>2002</v>
      </c>
      <c r="G31" s="19" t="str">
        <f>IF(E31=F31,"X","")</f>
        <v>X</v>
      </c>
    </row>
    <row r="32" spans="1:40" s="5" customFormat="1">
      <c r="A32" s="11" t="s">
        <v>135</v>
      </c>
      <c r="B32" s="4">
        <v>17</v>
      </c>
      <c r="C32" s="11" t="s">
        <v>189</v>
      </c>
      <c r="D32" s="11" t="s">
        <v>104</v>
      </c>
      <c r="E32" s="13">
        <v>2000</v>
      </c>
      <c r="F32" s="5">
        <f>VLOOKUP(D32,'ANSWER KEY'!A:B,2,FALSE)</f>
        <v>2000</v>
      </c>
      <c r="G32" s="19" t="str">
        <f>IF(E32=F32,"X","")</f>
        <v>X</v>
      </c>
    </row>
    <row r="33" spans="1:7" s="5" customFormat="1">
      <c r="A33" s="11" t="s">
        <v>142</v>
      </c>
      <c r="B33" s="4">
        <v>9</v>
      </c>
      <c r="C33" s="11" t="s">
        <v>189</v>
      </c>
      <c r="D33" s="11" t="s">
        <v>102</v>
      </c>
      <c r="E33" s="13">
        <v>2014</v>
      </c>
      <c r="F33" s="5">
        <f>VLOOKUP(D33,'ANSWER KEY'!A:B,2,FALSE)</f>
        <v>2014</v>
      </c>
      <c r="G33" s="19" t="str">
        <f>IF(E33=F33,"X","")</f>
        <v>X</v>
      </c>
    </row>
    <row r="34" spans="1:7" s="5" customFormat="1">
      <c r="A34" s="11" t="s">
        <v>124</v>
      </c>
      <c r="B34" s="4">
        <v>25</v>
      </c>
      <c r="C34" s="11" t="s">
        <v>189</v>
      </c>
      <c r="D34" s="11" t="s">
        <v>30</v>
      </c>
      <c r="E34" s="13">
        <v>2006</v>
      </c>
      <c r="F34" s="5">
        <f>VLOOKUP(D34,'ANSWER KEY'!A:B,2,FALSE)</f>
        <v>2006</v>
      </c>
      <c r="G34" s="19" t="str">
        <f>IF(E34=F34,"X","")</f>
        <v>X</v>
      </c>
    </row>
    <row r="35" spans="1:7" s="5" customFormat="1">
      <c r="A35" s="5" t="s">
        <v>6</v>
      </c>
      <c r="B35" s="4">
        <v>24</v>
      </c>
      <c r="C35" s="5" t="s">
        <v>24</v>
      </c>
      <c r="D35" s="5" t="s">
        <v>25</v>
      </c>
      <c r="E35" s="6" t="s">
        <v>15</v>
      </c>
      <c r="F35" s="5" t="str">
        <f>VLOOKUP(D35,'ANSWER KEY'!A:B,2,FALSE)</f>
        <v>45-64</v>
      </c>
      <c r="G35" s="19" t="str">
        <f>IF(E35=F35,"X","")</f>
        <v>X</v>
      </c>
    </row>
    <row r="36" spans="1:7" s="5" customFormat="1">
      <c r="A36" s="5" t="s">
        <v>52</v>
      </c>
      <c r="B36" s="4">
        <v>182</v>
      </c>
      <c r="C36" s="5" t="s">
        <v>24</v>
      </c>
      <c r="D36" s="5" t="s">
        <v>25</v>
      </c>
      <c r="E36" s="6" t="s">
        <v>9</v>
      </c>
      <c r="F36" s="5" t="str">
        <f>VLOOKUP(D36,'ANSWER KEY'!A:B,2,FALSE)</f>
        <v>45-64</v>
      </c>
      <c r="G36" s="19" t="str">
        <f>IF(E36=F36,"X","")</f>
        <v/>
      </c>
    </row>
    <row r="37" spans="1:7" s="5" customFormat="1">
      <c r="A37" s="5" t="s">
        <v>69</v>
      </c>
      <c r="B37" s="4">
        <v>362</v>
      </c>
      <c r="C37" s="5" t="s">
        <v>24</v>
      </c>
      <c r="D37" s="5" t="s">
        <v>25</v>
      </c>
      <c r="E37" s="6" t="s">
        <v>15</v>
      </c>
      <c r="F37" s="5" t="str">
        <f>VLOOKUP(D37,'ANSWER KEY'!A:B,2,FALSE)</f>
        <v>45-64</v>
      </c>
      <c r="G37" s="19" t="str">
        <f>IF(E37=F37,"X","")</f>
        <v>X</v>
      </c>
    </row>
    <row r="38" spans="1:7" s="5" customFormat="1">
      <c r="A38" s="11" t="s">
        <v>128</v>
      </c>
      <c r="B38" s="4">
        <v>85</v>
      </c>
      <c r="C38" s="11" t="s">
        <v>189</v>
      </c>
      <c r="D38" s="11" t="s">
        <v>25</v>
      </c>
      <c r="E38" s="13">
        <v>75</v>
      </c>
      <c r="F38" s="5" t="str">
        <f>VLOOKUP(D38,'ANSWER KEY'!A:B,2,FALSE)</f>
        <v>45-64</v>
      </c>
      <c r="G38" s="19" t="str">
        <f>IF(E38=F38,"X","")</f>
        <v/>
      </c>
    </row>
    <row r="39" spans="1:7" s="5" customFormat="1">
      <c r="A39" s="11" t="s">
        <v>124</v>
      </c>
      <c r="B39" s="4">
        <v>24</v>
      </c>
      <c r="C39" s="11" t="s">
        <v>189</v>
      </c>
      <c r="D39" s="11" t="s">
        <v>38</v>
      </c>
      <c r="E39" s="13">
        <v>75</v>
      </c>
      <c r="F39" s="5">
        <f>VLOOKUP(D39,'ANSWER KEY'!A:B,2,FALSE)</f>
        <v>75</v>
      </c>
      <c r="G39" s="19" t="str">
        <f>IF(E39=F39,"X","")</f>
        <v>X</v>
      </c>
    </row>
    <row r="40" spans="1:7" s="5" customFormat="1">
      <c r="A40" s="11" t="s">
        <v>147</v>
      </c>
      <c r="B40" s="4">
        <v>28</v>
      </c>
      <c r="C40" s="11" t="s">
        <v>189</v>
      </c>
      <c r="D40" s="11" t="s">
        <v>57</v>
      </c>
      <c r="E40" s="12" t="s">
        <v>15</v>
      </c>
      <c r="F40" s="5" t="str">
        <f>VLOOKUP(D40,'ANSWER KEY'!A:B,2,FALSE)</f>
        <v>45-64</v>
      </c>
      <c r="G40" s="19" t="str">
        <f>IF(E40=F40,"X","")</f>
        <v>X</v>
      </c>
    </row>
    <row r="41" spans="1:7" s="5" customFormat="1">
      <c r="A41" s="11" t="s">
        <v>142</v>
      </c>
      <c r="B41" s="4">
        <v>49</v>
      </c>
      <c r="C41" s="11" t="s">
        <v>189</v>
      </c>
      <c r="D41" s="11" t="s">
        <v>118</v>
      </c>
      <c r="E41" s="13">
        <v>2004</v>
      </c>
      <c r="F41" s="5">
        <f>VLOOKUP(D41,'ANSWER KEY'!A:B,2,FALSE)</f>
        <v>2004</v>
      </c>
      <c r="G41" s="19" t="str">
        <f>IF(E41=F41,"X","")</f>
        <v>X</v>
      </c>
    </row>
    <row r="42" spans="1:7" s="5" customFormat="1">
      <c r="A42" s="11" t="s">
        <v>124</v>
      </c>
      <c r="B42" s="4">
        <v>52</v>
      </c>
      <c r="C42" s="11" t="s">
        <v>189</v>
      </c>
      <c r="D42" s="11" t="s">
        <v>55</v>
      </c>
      <c r="E42" s="13">
        <v>2006</v>
      </c>
      <c r="F42" s="5">
        <f>VLOOKUP(D42,'ANSWER KEY'!A:B,2,FALSE)</f>
        <v>2006</v>
      </c>
      <c r="G42" s="19" t="str">
        <f>IF(E42=F42,"X","")</f>
        <v>X</v>
      </c>
    </row>
    <row r="43" spans="1:7" s="5" customFormat="1">
      <c r="A43" s="11" t="s">
        <v>128</v>
      </c>
      <c r="B43" s="4">
        <v>30</v>
      </c>
      <c r="C43" s="11" t="s">
        <v>189</v>
      </c>
      <c r="D43" s="11" t="s">
        <v>77</v>
      </c>
      <c r="E43" s="13">
        <v>2002</v>
      </c>
      <c r="F43" s="5">
        <f>VLOOKUP(D43,'ANSWER KEY'!A:B,2,FALSE)</f>
        <v>2002</v>
      </c>
      <c r="G43" s="19" t="str">
        <f>IF(E43=F43,"X","")</f>
        <v>X</v>
      </c>
    </row>
    <row r="44" spans="1:7" s="5" customFormat="1">
      <c r="A44" s="11" t="s">
        <v>124</v>
      </c>
      <c r="B44" s="4">
        <v>55</v>
      </c>
      <c r="C44" s="11" t="s">
        <v>189</v>
      </c>
      <c r="D44" s="11" t="s">
        <v>100</v>
      </c>
      <c r="E44" s="12" t="s">
        <v>83</v>
      </c>
      <c r="F44" s="5" t="str">
        <f>VLOOKUP(D44,'ANSWER KEY'!A:B,2,FALSE)</f>
        <v>25-44</v>
      </c>
      <c r="G44" s="19" t="str">
        <f>IF(E44=F44,"X","")</f>
        <v>X</v>
      </c>
    </row>
    <row r="45" spans="1:7" s="5" customFormat="1">
      <c r="A45" s="11" t="s">
        <v>135</v>
      </c>
      <c r="B45" s="4">
        <v>16</v>
      </c>
      <c r="C45" s="11" t="s">
        <v>189</v>
      </c>
      <c r="D45" s="11" t="s">
        <v>14</v>
      </c>
      <c r="E45" s="12" t="s">
        <v>15</v>
      </c>
      <c r="F45" s="5" t="str">
        <f>VLOOKUP(D45,'ANSWER KEY'!A:B,2,FALSE)</f>
        <v>45-64</v>
      </c>
      <c r="G45" s="19" t="str">
        <f>IF(E45=F45,"X","")</f>
        <v>X</v>
      </c>
    </row>
    <row r="46" spans="1:7" s="5" customFormat="1">
      <c r="A46" s="11" t="s">
        <v>135</v>
      </c>
      <c r="B46" s="4">
        <v>30</v>
      </c>
      <c r="C46" s="11" t="s">
        <v>189</v>
      </c>
      <c r="D46" s="11" t="s">
        <v>8</v>
      </c>
      <c r="E46" s="13">
        <v>75</v>
      </c>
      <c r="F46" s="5" t="str">
        <f>VLOOKUP(D46,'ANSWER KEY'!A:B,2,FALSE)</f>
        <v>75+</v>
      </c>
      <c r="G46" s="19" t="str">
        <f>IF(E46=F46,"X","")</f>
        <v/>
      </c>
    </row>
    <row r="47" spans="1:7" s="5" customFormat="1">
      <c r="A47" s="24" t="s">
        <v>108</v>
      </c>
      <c r="B47" s="25">
        <v>46</v>
      </c>
      <c r="C47" s="24" t="s">
        <v>24</v>
      </c>
      <c r="D47" s="24" t="s">
        <v>11</v>
      </c>
      <c r="E47" s="26" t="s">
        <v>12</v>
      </c>
      <c r="F47" s="5" t="str">
        <f>VLOOKUP(D47,'ANSWER KEY'!A:B,2,FALSE)</f>
        <v>20-24</v>
      </c>
      <c r="G47" s="19" t="str">
        <f>IF(E47=F47,"X","")</f>
        <v>X</v>
      </c>
    </row>
    <row r="48" spans="1:7" s="5" customFormat="1">
      <c r="A48" s="24" t="s">
        <v>110</v>
      </c>
      <c r="B48" s="25">
        <v>72</v>
      </c>
      <c r="C48" s="24" t="s">
        <v>24</v>
      </c>
      <c r="D48" s="24" t="s">
        <v>11</v>
      </c>
      <c r="E48" s="26" t="s">
        <v>15</v>
      </c>
      <c r="F48" s="5" t="str">
        <f>VLOOKUP(D48,'ANSWER KEY'!A:B,2,FALSE)</f>
        <v>20-24</v>
      </c>
      <c r="G48" s="19" t="str">
        <f>IF(E48=F48,"X","")</f>
        <v/>
      </c>
    </row>
    <row r="49" spans="1:39" s="5" customFormat="1">
      <c r="A49" s="11" t="s">
        <v>128</v>
      </c>
      <c r="B49" s="4">
        <v>107</v>
      </c>
      <c r="C49" s="11" t="s">
        <v>189</v>
      </c>
      <c r="D49" s="11" t="s">
        <v>11</v>
      </c>
      <c r="E49" s="13">
        <v>75</v>
      </c>
      <c r="F49" s="5" t="str">
        <f>VLOOKUP(D49,'ANSWER KEY'!A:B,2,FALSE)</f>
        <v>20-24</v>
      </c>
      <c r="G49" s="19" t="str">
        <f>IF(E49=F49,"X","")</f>
        <v/>
      </c>
    </row>
    <row r="50" spans="1:39">
      <c r="A50" s="48" t="s">
        <v>128</v>
      </c>
      <c r="B50" s="42">
        <v>115</v>
      </c>
      <c r="C50" s="49" t="s">
        <v>86</v>
      </c>
      <c r="D50" s="48" t="s">
        <v>20</v>
      </c>
      <c r="E50" s="50" t="s">
        <v>36</v>
      </c>
      <c r="F50" s="39" t="s">
        <v>21</v>
      </c>
      <c r="G50" s="45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>
      <c r="A51" s="48" t="s">
        <v>85</v>
      </c>
      <c r="B51" s="42">
        <v>63</v>
      </c>
      <c r="C51" s="49" t="s">
        <v>86</v>
      </c>
      <c r="D51" s="48" t="s">
        <v>81</v>
      </c>
      <c r="E51" s="50" t="s">
        <v>41</v>
      </c>
      <c r="F51" s="39" t="s">
        <v>41</v>
      </c>
      <c r="G51" s="45" t="s">
        <v>179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>
      <c r="A52" s="44" t="s">
        <v>108</v>
      </c>
      <c r="B52" s="42">
        <v>41</v>
      </c>
      <c r="C52" s="44" t="s">
        <v>86</v>
      </c>
      <c r="D52" s="44" t="s">
        <v>81</v>
      </c>
      <c r="E52" s="43" t="s">
        <v>41</v>
      </c>
      <c r="F52" s="39" t="s">
        <v>41</v>
      </c>
      <c r="G52" s="45" t="s">
        <v>179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>
      <c r="A53" s="48" t="s">
        <v>124</v>
      </c>
      <c r="B53" s="42">
        <v>85</v>
      </c>
      <c r="C53" s="49" t="s">
        <v>86</v>
      </c>
      <c r="D53" s="48" t="s">
        <v>40</v>
      </c>
      <c r="E53" s="50" t="s">
        <v>41</v>
      </c>
      <c r="F53" s="39" t="s">
        <v>41</v>
      </c>
      <c r="G53" s="45" t="s">
        <v>179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>
      <c r="A54" s="48" t="s">
        <v>135</v>
      </c>
      <c r="B54" s="42">
        <v>43</v>
      </c>
      <c r="C54" s="49" t="s">
        <v>86</v>
      </c>
      <c r="D54" s="48" t="s">
        <v>117</v>
      </c>
      <c r="E54" s="50" t="s">
        <v>49</v>
      </c>
      <c r="F54" s="39" t="s">
        <v>49</v>
      </c>
      <c r="G54" s="45" t="s">
        <v>179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>
      <c r="A55" s="48" t="s">
        <v>128</v>
      </c>
      <c r="B55" s="42">
        <v>75</v>
      </c>
      <c r="C55" s="49" t="s">
        <v>86</v>
      </c>
      <c r="D55" s="48" t="s">
        <v>75</v>
      </c>
      <c r="E55" s="50" t="s">
        <v>47</v>
      </c>
      <c r="F55" s="39" t="s">
        <v>44</v>
      </c>
      <c r="G55" s="4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>
      <c r="A56" s="48" t="s">
        <v>135</v>
      </c>
      <c r="B56" s="42">
        <v>33</v>
      </c>
      <c r="C56" s="49" t="s">
        <v>86</v>
      </c>
      <c r="D56" s="48" t="s">
        <v>60</v>
      </c>
      <c r="E56" s="50" t="s">
        <v>44</v>
      </c>
      <c r="F56" s="39" t="s">
        <v>44</v>
      </c>
      <c r="G56" s="45" t="s">
        <v>179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>
      <c r="A57" s="48" t="s">
        <v>124</v>
      </c>
      <c r="B57" s="42">
        <v>62</v>
      </c>
      <c r="C57" s="49" t="s">
        <v>86</v>
      </c>
      <c r="D57" s="48" t="s">
        <v>43</v>
      </c>
      <c r="E57" s="50" t="s">
        <v>73</v>
      </c>
      <c r="F57" s="39" t="s">
        <v>112</v>
      </c>
      <c r="G57" s="45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>
      <c r="A58" s="44" t="s">
        <v>108</v>
      </c>
      <c r="B58" s="42"/>
      <c r="C58" s="44" t="s">
        <v>86</v>
      </c>
      <c r="D58" s="44" t="s">
        <v>32</v>
      </c>
      <c r="E58" s="43" t="s">
        <v>18</v>
      </c>
      <c r="F58" s="39" t="s">
        <v>18</v>
      </c>
      <c r="G58" s="45" t="s">
        <v>179</v>
      </c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>
      <c r="A59" s="44" t="s">
        <v>110</v>
      </c>
      <c r="B59" s="42">
        <v>42</v>
      </c>
      <c r="C59" s="44" t="s">
        <v>86</v>
      </c>
      <c r="D59" s="44" t="s">
        <v>32</v>
      </c>
      <c r="E59" s="43" t="s">
        <v>73</v>
      </c>
      <c r="F59" s="39" t="s">
        <v>18</v>
      </c>
      <c r="G59" s="45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>
      <c r="A60" s="48" t="s">
        <v>124</v>
      </c>
      <c r="B60" s="42">
        <v>23</v>
      </c>
      <c r="C60" s="49" t="s">
        <v>86</v>
      </c>
      <c r="D60" s="48" t="s">
        <v>32</v>
      </c>
      <c r="E60" s="50" t="s">
        <v>18</v>
      </c>
      <c r="F60" s="39" t="s">
        <v>18</v>
      </c>
      <c r="G60" s="45" t="s">
        <v>179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>
      <c r="A61" s="48" t="s">
        <v>142</v>
      </c>
      <c r="B61" s="42">
        <v>20</v>
      </c>
      <c r="C61" s="49" t="s">
        <v>86</v>
      </c>
      <c r="D61" s="48" t="s">
        <v>46</v>
      </c>
      <c r="E61" s="50" t="s">
        <v>62</v>
      </c>
      <c r="F61" s="39" t="s">
        <v>62</v>
      </c>
      <c r="G61" s="45" t="s">
        <v>179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>
      <c r="A62" s="48" t="s">
        <v>128</v>
      </c>
      <c r="B62" s="42">
        <v>46</v>
      </c>
      <c r="C62" s="49" t="s">
        <v>86</v>
      </c>
      <c r="D62" s="48" t="s">
        <v>88</v>
      </c>
      <c r="E62" s="50" t="s">
        <v>62</v>
      </c>
      <c r="F62" s="39" t="s">
        <v>62</v>
      </c>
      <c r="G62" s="45" t="s">
        <v>179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>
      <c r="A63" s="48" t="s">
        <v>128</v>
      </c>
      <c r="B63" s="42">
        <v>77</v>
      </c>
      <c r="C63" s="49" t="s">
        <v>86</v>
      </c>
      <c r="D63" s="48" t="s">
        <v>113</v>
      </c>
      <c r="E63" s="50" t="s">
        <v>112</v>
      </c>
      <c r="F63" s="39" t="s">
        <v>63</v>
      </c>
      <c r="G63" s="45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>
      <c r="A64" s="48" t="s">
        <v>124</v>
      </c>
      <c r="B64" s="42">
        <v>37</v>
      </c>
      <c r="C64" s="49" t="s">
        <v>86</v>
      </c>
      <c r="D64" s="39" t="s">
        <v>177</v>
      </c>
      <c r="E64" s="50" t="s">
        <v>18</v>
      </c>
      <c r="F64" s="39" t="s">
        <v>18</v>
      </c>
      <c r="G64" s="45" t="s">
        <v>179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>
      <c r="A65" s="48" t="s">
        <v>124</v>
      </c>
      <c r="B65" s="42">
        <v>62</v>
      </c>
      <c r="C65" s="49" t="s">
        <v>86</v>
      </c>
      <c r="D65" s="48" t="s">
        <v>114</v>
      </c>
      <c r="E65" s="50" t="s">
        <v>18</v>
      </c>
      <c r="F65" s="39" t="s">
        <v>73</v>
      </c>
      <c r="G65" s="45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>
      <c r="A66" s="48" t="s">
        <v>124</v>
      </c>
      <c r="B66" s="42">
        <v>20</v>
      </c>
      <c r="C66" s="49" t="s">
        <v>86</v>
      </c>
      <c r="D66" s="48" t="s">
        <v>111</v>
      </c>
      <c r="E66" s="50" t="s">
        <v>44</v>
      </c>
      <c r="F66" s="39" t="s">
        <v>73</v>
      </c>
      <c r="G66" s="45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>
      <c r="A67" s="48" t="s">
        <v>128</v>
      </c>
      <c r="B67" s="42">
        <v>93</v>
      </c>
      <c r="C67" s="49" t="s">
        <v>86</v>
      </c>
      <c r="D67" s="48" t="s">
        <v>66</v>
      </c>
      <c r="E67" s="50" t="s">
        <v>89</v>
      </c>
      <c r="F67" s="39" t="s">
        <v>89</v>
      </c>
      <c r="G67" s="45" t="s">
        <v>179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>
      <c r="A68" s="48" t="s">
        <v>124</v>
      </c>
      <c r="B68" s="42">
        <v>50</v>
      </c>
      <c r="C68" s="49" t="s">
        <v>86</v>
      </c>
      <c r="D68" s="48" t="s">
        <v>35</v>
      </c>
      <c r="E68" s="50" t="s">
        <v>36</v>
      </c>
      <c r="F68" s="39" t="s">
        <v>49</v>
      </c>
      <c r="G68" s="45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>
      <c r="A69" s="48" t="s">
        <v>135</v>
      </c>
      <c r="B69" s="42">
        <v>41</v>
      </c>
      <c r="C69" s="49" t="s">
        <v>86</v>
      </c>
      <c r="D69" s="48" t="s">
        <v>121</v>
      </c>
      <c r="E69" s="50" t="s">
        <v>21</v>
      </c>
      <c r="F69" s="39" t="s">
        <v>21</v>
      </c>
      <c r="G69" s="45" t="s">
        <v>179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>
      <c r="A70" s="48" t="s">
        <v>135</v>
      </c>
      <c r="B70" s="42">
        <v>78</v>
      </c>
      <c r="C70" s="49" t="s">
        <v>86</v>
      </c>
      <c r="D70" s="48" t="s">
        <v>27</v>
      </c>
      <c r="E70" s="50" t="s">
        <v>49</v>
      </c>
      <c r="F70" s="39" t="s">
        <v>49</v>
      </c>
      <c r="G70" s="45" t="s">
        <v>179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s="5" customFormat="1">
      <c r="A71" s="11" t="s">
        <v>124</v>
      </c>
      <c r="B71" s="4">
        <v>47</v>
      </c>
      <c r="C71" s="11" t="s">
        <v>199</v>
      </c>
      <c r="D71" s="11" t="s">
        <v>31</v>
      </c>
      <c r="E71" s="12" t="s">
        <v>15</v>
      </c>
      <c r="F71" s="5" t="str">
        <f>VLOOKUP(D71,'ANSWER KEY'!A:B,2,FALSE)</f>
        <v>45-64</v>
      </c>
      <c r="G71" s="19" t="str">
        <f>IF(E71=F71,"X","")</f>
        <v>X</v>
      </c>
    </row>
    <row r="72" spans="1:39" s="5" customFormat="1">
      <c r="A72" s="11" t="s">
        <v>128</v>
      </c>
      <c r="B72" s="4">
        <v>40</v>
      </c>
      <c r="C72" s="11" t="s">
        <v>199</v>
      </c>
      <c r="D72" s="11" t="s">
        <v>34</v>
      </c>
      <c r="E72" s="13">
        <v>2008</v>
      </c>
      <c r="F72" s="5">
        <f>VLOOKUP(D72,'ANSWER KEY'!A:B,2,FALSE)</f>
        <v>2008</v>
      </c>
      <c r="G72" s="19" t="str">
        <f>IF(E72=F72,"X","")</f>
        <v>X</v>
      </c>
    </row>
    <row r="73" spans="1:39" s="5" customFormat="1">
      <c r="A73" s="11" t="s">
        <v>124</v>
      </c>
      <c r="B73" s="4">
        <v>27</v>
      </c>
      <c r="C73" s="11" t="s">
        <v>199</v>
      </c>
      <c r="D73" s="11" t="s">
        <v>104</v>
      </c>
      <c r="E73" s="13">
        <v>2000</v>
      </c>
      <c r="F73" s="5">
        <f>VLOOKUP(D73,'ANSWER KEY'!A:B,2,FALSE)</f>
        <v>2000</v>
      </c>
      <c r="G73" s="19" t="str">
        <f>IF(E73=F73,"X","")</f>
        <v>X</v>
      </c>
    </row>
    <row r="74" spans="1:39" s="5" customFormat="1">
      <c r="A74" s="11" t="s">
        <v>147</v>
      </c>
      <c r="B74" s="4">
        <v>35</v>
      </c>
      <c r="C74" s="11" t="s">
        <v>199</v>
      </c>
      <c r="D74" s="11" t="s">
        <v>102</v>
      </c>
      <c r="E74" s="13">
        <v>2014</v>
      </c>
      <c r="F74" s="5">
        <f>VLOOKUP(D74,'ANSWER KEY'!A:B,2,FALSE)</f>
        <v>2014</v>
      </c>
      <c r="G74" s="19" t="str">
        <f>IF(E74=F74,"X","")</f>
        <v>X</v>
      </c>
    </row>
    <row r="75" spans="1:39" s="5" customFormat="1">
      <c r="A75" s="11" t="s">
        <v>128</v>
      </c>
      <c r="B75" s="4">
        <v>60</v>
      </c>
      <c r="C75" s="11" t="s">
        <v>199</v>
      </c>
      <c r="D75" s="11" t="s">
        <v>30</v>
      </c>
      <c r="E75" s="13">
        <v>2006</v>
      </c>
      <c r="F75" s="5">
        <f>VLOOKUP(D75,'ANSWER KEY'!A:B,2,FALSE)</f>
        <v>2006</v>
      </c>
      <c r="G75" s="19" t="str">
        <f>IF(E75=F75,"X","")</f>
        <v>X</v>
      </c>
    </row>
    <row r="76" spans="1:39" s="5" customFormat="1">
      <c r="A76" s="11" t="s">
        <v>128</v>
      </c>
      <c r="B76" s="4">
        <v>57</v>
      </c>
      <c r="C76" s="11" t="s">
        <v>199</v>
      </c>
      <c r="D76" s="11" t="s">
        <v>25</v>
      </c>
      <c r="E76" s="12" t="s">
        <v>15</v>
      </c>
      <c r="F76" s="5" t="str">
        <f>VLOOKUP(D76,'ANSWER KEY'!A:B,2,FALSE)</f>
        <v>45-64</v>
      </c>
      <c r="G76" s="19" t="str">
        <f>IF(E76=F76,"X","")</f>
        <v>X</v>
      </c>
    </row>
    <row r="77" spans="1:39" s="5" customFormat="1">
      <c r="A77" s="11" t="s">
        <v>128</v>
      </c>
      <c r="B77" s="4">
        <v>72</v>
      </c>
      <c r="C77" s="11" t="s">
        <v>199</v>
      </c>
      <c r="D77" s="11" t="s">
        <v>38</v>
      </c>
      <c r="E77" s="12" t="s">
        <v>79</v>
      </c>
      <c r="F77" s="5">
        <f>VLOOKUP(D77,'ANSWER KEY'!A:B,2,FALSE)</f>
        <v>75</v>
      </c>
      <c r="G77" s="19" t="str">
        <f>IF(E77=F77,"X","")</f>
        <v/>
      </c>
    </row>
    <row r="78" spans="1:39" s="5" customFormat="1">
      <c r="A78" s="11" t="s">
        <v>124</v>
      </c>
      <c r="B78" s="4">
        <v>32</v>
      </c>
      <c r="C78" s="11" t="s">
        <v>199</v>
      </c>
      <c r="D78" s="11" t="s">
        <v>57</v>
      </c>
      <c r="E78" s="12" t="s">
        <v>15</v>
      </c>
      <c r="F78" s="5" t="str">
        <f>VLOOKUP(D78,'ANSWER KEY'!A:B,2,FALSE)</f>
        <v>45-64</v>
      </c>
      <c r="G78" s="19" t="str">
        <f>IF(E78=F78,"X","")</f>
        <v>X</v>
      </c>
    </row>
    <row r="79" spans="1:39" s="5" customFormat="1">
      <c r="A79" s="11" t="s">
        <v>135</v>
      </c>
      <c r="B79" s="4">
        <v>29</v>
      </c>
      <c r="C79" s="11" t="s">
        <v>199</v>
      </c>
      <c r="D79" s="11" t="s">
        <v>118</v>
      </c>
      <c r="E79" s="13">
        <v>2004</v>
      </c>
      <c r="F79" s="5">
        <f>VLOOKUP(D79,'ANSWER KEY'!A:B,2,FALSE)</f>
        <v>2004</v>
      </c>
      <c r="G79" s="19" t="str">
        <f>IF(E79=F79,"X","")</f>
        <v>X</v>
      </c>
    </row>
    <row r="80" spans="1:39" s="5" customFormat="1">
      <c r="A80" s="11" t="s">
        <v>124</v>
      </c>
      <c r="B80" s="4">
        <v>26</v>
      </c>
      <c r="C80" s="11" t="s">
        <v>199</v>
      </c>
      <c r="D80" s="11" t="s">
        <v>55</v>
      </c>
      <c r="E80" s="13">
        <v>2004</v>
      </c>
      <c r="F80" s="5">
        <f>VLOOKUP(D80,'ANSWER KEY'!A:B,2,FALSE)</f>
        <v>2006</v>
      </c>
      <c r="G80" s="19" t="str">
        <f>IF(E80=F80,"X","")</f>
        <v/>
      </c>
    </row>
    <row r="81" spans="1:7" s="5" customFormat="1">
      <c r="A81" s="11" t="s">
        <v>169</v>
      </c>
      <c r="B81" s="4">
        <v>18</v>
      </c>
      <c r="C81" s="11" t="s">
        <v>199</v>
      </c>
      <c r="D81" s="11" t="s">
        <v>77</v>
      </c>
      <c r="E81" s="13">
        <v>2002</v>
      </c>
      <c r="F81" s="5">
        <f>VLOOKUP(D81,'ANSWER KEY'!A:B,2,FALSE)</f>
        <v>2002</v>
      </c>
      <c r="G81" s="19" t="str">
        <f>IF(E81=F81,"X","")</f>
        <v>X</v>
      </c>
    </row>
    <row r="82" spans="1:7" s="5" customFormat="1">
      <c r="A82" s="11" t="s">
        <v>128</v>
      </c>
      <c r="B82" s="4">
        <v>98</v>
      </c>
      <c r="C82" s="11" t="s">
        <v>199</v>
      </c>
      <c r="D82" s="11" t="s">
        <v>100</v>
      </c>
      <c r="E82" s="12" t="s">
        <v>83</v>
      </c>
      <c r="F82" s="5" t="str">
        <f>VLOOKUP(D82,'ANSWER KEY'!A:B,2,FALSE)</f>
        <v>25-44</v>
      </c>
      <c r="G82" s="19" t="str">
        <f>IF(E82=F82,"X","")</f>
        <v>X</v>
      </c>
    </row>
    <row r="83" spans="1:7" s="5" customFormat="1">
      <c r="A83" s="11" t="s">
        <v>134</v>
      </c>
      <c r="B83" s="4">
        <v>13</v>
      </c>
      <c r="C83" s="11" t="s">
        <v>199</v>
      </c>
      <c r="D83" s="11" t="s">
        <v>14</v>
      </c>
      <c r="E83" s="12" t="s">
        <v>15</v>
      </c>
      <c r="F83" s="5" t="str">
        <f>VLOOKUP(D83,'ANSWER KEY'!A:B,2,FALSE)</f>
        <v>45-64</v>
      </c>
      <c r="G83" s="19" t="str">
        <f>IF(E83=F83,"X","")</f>
        <v>X</v>
      </c>
    </row>
    <row r="84" spans="1:7" s="5" customFormat="1">
      <c r="A84" s="11" t="s">
        <v>124</v>
      </c>
      <c r="B84" s="4">
        <v>34</v>
      </c>
      <c r="C84" s="11" t="s">
        <v>199</v>
      </c>
      <c r="D84" s="11" t="s">
        <v>8</v>
      </c>
      <c r="E84" s="13">
        <v>75</v>
      </c>
      <c r="F84" s="5" t="str">
        <f>VLOOKUP(D84,'ANSWER KEY'!A:B,2,FALSE)</f>
        <v>75+</v>
      </c>
      <c r="G84" s="19" t="str">
        <f>IF(E84=F84,"X","")</f>
        <v/>
      </c>
    </row>
    <row r="85" spans="1:7" s="5" customFormat="1">
      <c r="A85" s="11" t="s">
        <v>135</v>
      </c>
      <c r="B85" s="4">
        <v>38</v>
      </c>
      <c r="C85" s="11" t="s">
        <v>199</v>
      </c>
      <c r="D85" s="11" t="s">
        <v>11</v>
      </c>
      <c r="E85" s="12" t="s">
        <v>12</v>
      </c>
      <c r="F85" s="5" t="str">
        <f>VLOOKUP(D85,'ANSWER KEY'!A:B,2,FALSE)</f>
        <v>20-24</v>
      </c>
      <c r="G85" s="19" t="str">
        <f>IF(E85=F85,"X","")</f>
        <v>X</v>
      </c>
    </row>
    <row r="86" spans="1:7" s="5" customFormat="1">
      <c r="A86" s="5" t="s">
        <v>69</v>
      </c>
      <c r="B86" s="4">
        <v>309</v>
      </c>
      <c r="C86" s="5" t="s">
        <v>70</v>
      </c>
      <c r="D86" s="5" t="s">
        <v>20</v>
      </c>
      <c r="E86" s="34" t="s">
        <v>21</v>
      </c>
      <c r="F86" s="35" t="str">
        <f>VLOOKUP(D86,'ANSWER KEY'!A:B,2,FALSE)</f>
        <v>Grand Theft</v>
      </c>
      <c r="G86" s="19" t="str">
        <f>IF(E86=F86,"X","")</f>
        <v>X</v>
      </c>
    </row>
    <row r="87" spans="1:7" s="5" customFormat="1">
      <c r="A87" s="5" t="s">
        <v>69</v>
      </c>
      <c r="B87" s="4">
        <v>247</v>
      </c>
      <c r="C87" s="5" t="s">
        <v>70</v>
      </c>
      <c r="D87" s="5" t="s">
        <v>40</v>
      </c>
      <c r="E87" s="6" t="s">
        <v>28</v>
      </c>
      <c r="F87" s="5" t="str">
        <f>VLOOKUP(D87,'ANSWER KEY'!A:B,2,FALSE)</f>
        <v>Burglary</v>
      </c>
      <c r="G87" s="19" t="str">
        <f>IF(E87=F87,"X","")</f>
        <v/>
      </c>
    </row>
    <row r="88" spans="1:7" s="5" customFormat="1">
      <c r="A88" s="11" t="s">
        <v>124</v>
      </c>
      <c r="B88" s="4">
        <v>52</v>
      </c>
      <c r="C88" s="11" t="s">
        <v>203</v>
      </c>
      <c r="D88" s="11" t="s">
        <v>75</v>
      </c>
      <c r="E88" s="12" t="s">
        <v>44</v>
      </c>
      <c r="F88" s="5" t="str">
        <f>VLOOKUP(D88,'ANSWER KEY'!A:B,2,FALSE)</f>
        <v>October</v>
      </c>
      <c r="G88" s="19" t="str">
        <f>IF(E88=F88,"X","")</f>
        <v>X</v>
      </c>
    </row>
    <row r="89" spans="1:7" s="5" customFormat="1">
      <c r="A89" s="11" t="s">
        <v>124</v>
      </c>
      <c r="B89" s="4">
        <v>44</v>
      </c>
      <c r="C89" s="11" t="s">
        <v>203</v>
      </c>
      <c r="D89" s="11" t="s">
        <v>60</v>
      </c>
      <c r="E89" s="12" t="s">
        <v>44</v>
      </c>
      <c r="F89" s="5" t="str">
        <f>VLOOKUP(D89,'ANSWER KEY'!A:B,2,FALSE)</f>
        <v>October</v>
      </c>
      <c r="G89" s="19" t="str">
        <f>IF(E89=F89,"X","")</f>
        <v>X</v>
      </c>
    </row>
    <row r="90" spans="1:7" s="5" customFormat="1">
      <c r="A90" s="11" t="s">
        <v>124</v>
      </c>
      <c r="B90" s="4">
        <v>51</v>
      </c>
      <c r="C90" s="11" t="s">
        <v>203</v>
      </c>
      <c r="D90" s="11" t="s">
        <v>43</v>
      </c>
      <c r="E90" s="12" t="s">
        <v>112</v>
      </c>
      <c r="F90" s="5" t="str">
        <f>VLOOKUP(D90,'ANSWER KEY'!A:B,2,FALSE)</f>
        <v>August</v>
      </c>
      <c r="G90" s="19" t="str">
        <f>IF(E90=F90,"X","")</f>
        <v>X</v>
      </c>
    </row>
    <row r="91" spans="1:7" s="5" customFormat="1">
      <c r="A91" s="11" t="s">
        <v>147</v>
      </c>
      <c r="B91" s="4">
        <v>38</v>
      </c>
      <c r="C91" s="11" t="s">
        <v>203</v>
      </c>
      <c r="D91" s="11" t="s">
        <v>46</v>
      </c>
      <c r="E91" s="12" t="s">
        <v>44</v>
      </c>
      <c r="F91" s="5" t="str">
        <f>VLOOKUP(D91,'ANSWER KEY'!A:B,2,FALSE)</f>
        <v>November</v>
      </c>
      <c r="G91" s="19" t="str">
        <f>IF(E91=F91,"X","")</f>
        <v/>
      </c>
    </row>
    <row r="92" spans="1:7" s="5" customFormat="1">
      <c r="A92" s="11" t="s">
        <v>124</v>
      </c>
      <c r="B92" s="4">
        <v>51</v>
      </c>
      <c r="C92" s="11" t="s">
        <v>203</v>
      </c>
      <c r="D92" s="11" t="s">
        <v>88</v>
      </c>
      <c r="E92" s="12" t="s">
        <v>62</v>
      </c>
      <c r="F92" s="5" t="str">
        <f>VLOOKUP(D92,'ANSWER KEY'!A:B,2,FALSE)</f>
        <v>November</v>
      </c>
      <c r="G92" s="19" t="str">
        <f>IF(E92=F92,"X","")</f>
        <v>X</v>
      </c>
    </row>
    <row r="93" spans="1:7" s="5" customFormat="1">
      <c r="A93" s="11" t="s">
        <v>155</v>
      </c>
      <c r="B93" s="4">
        <v>46</v>
      </c>
      <c r="C93" s="11" t="s">
        <v>203</v>
      </c>
      <c r="D93" s="11" t="s">
        <v>17</v>
      </c>
      <c r="E93" s="12" t="s">
        <v>78</v>
      </c>
      <c r="F93" s="5" t="str">
        <f>VLOOKUP(D93,'ANSWER KEY'!A:B,2,FALSE)</f>
        <v>May</v>
      </c>
      <c r="G93" s="19" t="str">
        <f>IF(E93=F93,"X","")</f>
        <v>X</v>
      </c>
    </row>
    <row r="94" spans="1:7" s="5" customFormat="1">
      <c r="A94" s="11" t="s">
        <v>142</v>
      </c>
      <c r="B94" s="4">
        <v>30</v>
      </c>
      <c r="C94" s="11" t="s">
        <v>203</v>
      </c>
      <c r="D94" s="11" t="s">
        <v>114</v>
      </c>
      <c r="E94" s="12" t="s">
        <v>73</v>
      </c>
      <c r="F94" s="5" t="str">
        <f>VLOOKUP(D94,'ANSWER KEY'!A:B,2,FALSE)</f>
        <v>July</v>
      </c>
      <c r="G94" s="19" t="str">
        <f>IF(E94=F94,"X","")</f>
        <v>X</v>
      </c>
    </row>
    <row r="95" spans="1:7" s="5" customFormat="1">
      <c r="A95" s="24" t="s">
        <v>110</v>
      </c>
      <c r="B95" s="25">
        <v>49</v>
      </c>
      <c r="C95" s="24" t="s">
        <v>70</v>
      </c>
      <c r="D95" s="24" t="s">
        <v>72</v>
      </c>
      <c r="E95" s="26" t="s">
        <v>73</v>
      </c>
      <c r="F95" s="5" t="str">
        <f>VLOOKUP(D95,'ANSWER KEY'!A:B,2,FALSE)</f>
        <v>July</v>
      </c>
      <c r="G95" s="19" t="str">
        <f>IF(E95=F95,"X","")</f>
        <v>X</v>
      </c>
    </row>
    <row r="96" spans="1:7" s="5" customFormat="1">
      <c r="A96" s="24" t="s">
        <v>108</v>
      </c>
      <c r="B96" s="25">
        <v>30</v>
      </c>
      <c r="C96" s="24" t="s">
        <v>70</v>
      </c>
      <c r="D96" s="24" t="s">
        <v>72</v>
      </c>
      <c r="E96" s="26" t="s">
        <v>73</v>
      </c>
      <c r="F96" s="5" t="str">
        <f>VLOOKUP(D96,'ANSWER KEY'!A:B,2,FALSE)</f>
        <v>July</v>
      </c>
      <c r="G96" s="19" t="str">
        <f>IF(E96=F96,"X","")</f>
        <v>X</v>
      </c>
    </row>
    <row r="97" spans="1:7" s="5" customFormat="1">
      <c r="A97" s="11" t="s">
        <v>142</v>
      </c>
      <c r="B97" s="4">
        <v>25</v>
      </c>
      <c r="C97" s="11" t="s">
        <v>203</v>
      </c>
      <c r="D97" s="11" t="s">
        <v>72</v>
      </c>
      <c r="E97" s="12" t="s">
        <v>73</v>
      </c>
      <c r="F97" s="5" t="str">
        <f>VLOOKUP(D97,'ANSWER KEY'!A:B,2,FALSE)</f>
        <v>July</v>
      </c>
      <c r="G97" s="19" t="str">
        <f>IF(E97=F97,"X","")</f>
        <v>X</v>
      </c>
    </row>
    <row r="98" spans="1:7" s="5" customFormat="1">
      <c r="A98" s="11" t="s">
        <v>135</v>
      </c>
      <c r="B98" s="4">
        <v>23</v>
      </c>
      <c r="C98" s="11" t="s">
        <v>203</v>
      </c>
      <c r="D98" s="11" t="s">
        <v>35</v>
      </c>
      <c r="E98" s="12" t="s">
        <v>49</v>
      </c>
      <c r="F98" s="5" t="str">
        <f>VLOOKUP(D98,'ANSWER KEY'!A:B,2,FALSE)</f>
        <v>Petty Theft</v>
      </c>
      <c r="G98" s="19" t="str">
        <f>IF(E98=F98,"X","")</f>
        <v>X</v>
      </c>
    </row>
    <row r="99" spans="1:7" s="5" customFormat="1">
      <c r="A99" s="11" t="s">
        <v>124</v>
      </c>
      <c r="B99" s="4">
        <v>48</v>
      </c>
      <c r="C99" s="11" t="s">
        <v>203</v>
      </c>
      <c r="D99" s="11" t="s">
        <v>121</v>
      </c>
      <c r="E99" s="12" t="s">
        <v>21</v>
      </c>
      <c r="F99" s="5" t="str">
        <f>VLOOKUP(D99,'ANSWER KEY'!A:B,2,FALSE)</f>
        <v>Grand Theft</v>
      </c>
      <c r="G99" s="19" t="str">
        <f>IF(E99=F99,"X","")</f>
        <v>X</v>
      </c>
    </row>
    <row r="100" spans="1:7" s="5" customFormat="1">
      <c r="A100" s="20" t="s">
        <v>95</v>
      </c>
      <c r="B100" s="21">
        <v>23</v>
      </c>
      <c r="C100" s="22" t="s">
        <v>70</v>
      </c>
      <c r="D100" s="20" t="s">
        <v>27</v>
      </c>
      <c r="E100" s="23" t="s">
        <v>49</v>
      </c>
      <c r="F100" s="5" t="str">
        <f>VLOOKUP(D100,'ANSWER KEY'!A:B,2,FALSE)</f>
        <v>Petty Theft</v>
      </c>
      <c r="G100" s="19" t="str">
        <f>IF(E100=F100,"X","")</f>
        <v>X</v>
      </c>
    </row>
    <row r="101" spans="1:7" s="5" customFormat="1">
      <c r="A101" s="24" t="s">
        <v>120</v>
      </c>
      <c r="B101" s="25">
        <v>85</v>
      </c>
      <c r="C101" s="24" t="s">
        <v>70</v>
      </c>
      <c r="D101" s="24" t="s">
        <v>27</v>
      </c>
      <c r="E101" s="26" t="s">
        <v>49</v>
      </c>
      <c r="F101" s="5" t="str">
        <f>VLOOKUP(D101,'ANSWER KEY'!A:B,2,FALSE)</f>
        <v>Petty Theft</v>
      </c>
      <c r="G101" s="19" t="str">
        <f>IF(E101=F101,"X","")</f>
        <v>X</v>
      </c>
    </row>
    <row r="102" spans="1:7" s="5" customFormat="1">
      <c r="A102" s="24" t="s">
        <v>108</v>
      </c>
      <c r="B102" s="25">
        <v>25</v>
      </c>
      <c r="C102" s="24" t="s">
        <v>70</v>
      </c>
      <c r="D102" s="24" t="s">
        <v>27</v>
      </c>
      <c r="E102" s="26" t="s">
        <v>49</v>
      </c>
      <c r="F102" s="5" t="str">
        <f>VLOOKUP(D102,'ANSWER KEY'!A:B,2,FALSE)</f>
        <v>Petty Theft</v>
      </c>
      <c r="G102" s="19" t="str">
        <f>IF(E102=F102,"X","")</f>
        <v>X</v>
      </c>
    </row>
    <row r="103" spans="1:7" s="5" customFormat="1">
      <c r="A103" s="11" t="s">
        <v>124</v>
      </c>
      <c r="B103" s="4">
        <v>40</v>
      </c>
      <c r="C103" s="11" t="s">
        <v>203</v>
      </c>
      <c r="D103" s="11" t="s">
        <v>27</v>
      </c>
      <c r="E103" s="12" t="s">
        <v>49</v>
      </c>
      <c r="F103" s="5" t="str">
        <f>VLOOKUP(D103,'ANSWER KEY'!A:B,2,FALSE)</f>
        <v>Petty Theft</v>
      </c>
      <c r="G103" s="19" t="str">
        <f>IF(E103=F103,"X","")</f>
        <v>X</v>
      </c>
    </row>
    <row r="104" spans="1:7" s="5" customFormat="1">
      <c r="A104" s="11" t="s">
        <v>128</v>
      </c>
      <c r="B104" s="4">
        <v>66</v>
      </c>
      <c r="C104" s="11" t="s">
        <v>207</v>
      </c>
      <c r="D104" s="11" t="s">
        <v>54</v>
      </c>
      <c r="E104" s="12" t="s">
        <v>12</v>
      </c>
      <c r="F104" s="5" t="str">
        <f>VLOOKUP(D104,'ANSWER KEY'!A:B,2,FALSE)</f>
        <v>75+</v>
      </c>
      <c r="G104" s="19" t="str">
        <f>IF(E104=F104,"X","")</f>
        <v/>
      </c>
    </row>
    <row r="105" spans="1:7" s="5" customFormat="1">
      <c r="A105" s="24" t="s">
        <v>110</v>
      </c>
      <c r="B105" s="25">
        <v>46</v>
      </c>
      <c r="C105" s="24" t="s">
        <v>76</v>
      </c>
      <c r="D105" s="24" t="s">
        <v>34</v>
      </c>
      <c r="E105" s="26">
        <v>2008</v>
      </c>
      <c r="F105" s="5">
        <f>VLOOKUP(D105,'ANSWER KEY'!A:B,2,FALSE)</f>
        <v>2008</v>
      </c>
      <c r="G105" s="19" t="str">
        <f>IF(E105=F105,"X","")</f>
        <v>X</v>
      </c>
    </row>
    <row r="106" spans="1:7" s="5" customFormat="1">
      <c r="A106" s="24" t="s">
        <v>108</v>
      </c>
      <c r="B106" s="25">
        <v>37</v>
      </c>
      <c r="C106" s="24" t="s">
        <v>76</v>
      </c>
      <c r="D106" s="24" t="s">
        <v>34</v>
      </c>
      <c r="E106" s="26">
        <v>2008</v>
      </c>
      <c r="F106" s="5">
        <f>VLOOKUP(D106,'ANSWER KEY'!A:B,2,FALSE)</f>
        <v>2008</v>
      </c>
      <c r="G106" s="19" t="str">
        <f>IF(E106=F106,"X","")</f>
        <v>X</v>
      </c>
    </row>
    <row r="107" spans="1:7" s="5" customFormat="1">
      <c r="A107" s="11" t="s">
        <v>135</v>
      </c>
      <c r="B107" s="4">
        <v>27</v>
      </c>
      <c r="C107" s="11" t="s">
        <v>207</v>
      </c>
      <c r="D107" s="11" t="s">
        <v>34</v>
      </c>
      <c r="E107" s="13">
        <v>2008</v>
      </c>
      <c r="F107" s="5">
        <f>VLOOKUP(D107,'ANSWER KEY'!A:B,2,FALSE)</f>
        <v>2008</v>
      </c>
      <c r="G107" s="19" t="str">
        <f>IF(E107=F107,"X","")</f>
        <v>X</v>
      </c>
    </row>
    <row r="108" spans="1:7" s="5" customFormat="1">
      <c r="A108" s="11" t="s">
        <v>142</v>
      </c>
      <c r="B108" s="4">
        <v>6</v>
      </c>
      <c r="C108" s="11" t="s">
        <v>207</v>
      </c>
      <c r="D108" s="11" t="s">
        <v>149</v>
      </c>
      <c r="E108" s="13">
        <v>2006</v>
      </c>
      <c r="F108" s="5">
        <f>VLOOKUP(D108,'ANSWER KEY'!A:B,2,FALSE)</f>
        <v>2002</v>
      </c>
      <c r="G108" s="19" t="str">
        <f>IF(E108=F108,"X","")</f>
        <v/>
      </c>
    </row>
    <row r="109" spans="1:7" s="5" customFormat="1">
      <c r="A109" s="11" t="s">
        <v>134</v>
      </c>
      <c r="B109" s="4">
        <v>46</v>
      </c>
      <c r="C109" s="11" t="s">
        <v>207</v>
      </c>
      <c r="D109" s="11" t="s">
        <v>104</v>
      </c>
      <c r="E109" s="13">
        <v>2014</v>
      </c>
      <c r="F109" s="5">
        <f>VLOOKUP(D109,'ANSWER KEY'!A:B,2,FALSE)</f>
        <v>2000</v>
      </c>
      <c r="G109" s="19" t="str">
        <f>IF(E109=F109,"X","")</f>
        <v/>
      </c>
    </row>
    <row r="110" spans="1:7" s="5" customFormat="1">
      <c r="A110" s="11" t="s">
        <v>128</v>
      </c>
      <c r="B110" s="4">
        <v>58</v>
      </c>
      <c r="C110" s="11" t="s">
        <v>207</v>
      </c>
      <c r="D110" s="11" t="s">
        <v>30</v>
      </c>
      <c r="E110" s="13">
        <v>2006</v>
      </c>
      <c r="F110" s="5">
        <f>VLOOKUP(D110,'ANSWER KEY'!A:B,2,FALSE)</f>
        <v>2006</v>
      </c>
      <c r="G110" s="19" t="str">
        <f>IF(E110=F110,"X","")</f>
        <v>X</v>
      </c>
    </row>
    <row r="111" spans="1:7" s="5" customFormat="1">
      <c r="A111" s="5" t="s">
        <v>69</v>
      </c>
      <c r="B111" s="4">
        <v>224</v>
      </c>
      <c r="C111" s="5" t="s">
        <v>76</v>
      </c>
      <c r="D111" s="5" t="s">
        <v>25</v>
      </c>
      <c r="E111" s="6" t="s">
        <v>12</v>
      </c>
      <c r="F111" s="5" t="str">
        <f>VLOOKUP(D111,'ANSWER KEY'!A:B,2,FALSE)</f>
        <v>45-64</v>
      </c>
      <c r="G111" s="19" t="str">
        <f>IF(E111=F111,"X","")</f>
        <v/>
      </c>
    </row>
    <row r="112" spans="1:7" s="5" customFormat="1">
      <c r="A112" s="11" t="s">
        <v>124</v>
      </c>
      <c r="B112" s="4">
        <v>50</v>
      </c>
      <c r="C112" s="11" t="s">
        <v>207</v>
      </c>
      <c r="D112" s="11" t="s">
        <v>25</v>
      </c>
      <c r="E112" s="12" t="s">
        <v>15</v>
      </c>
      <c r="F112" s="5" t="str">
        <f>VLOOKUP(D112,'ANSWER KEY'!A:B,2,FALSE)</f>
        <v>45-64</v>
      </c>
      <c r="G112" s="19" t="str">
        <f>IF(E112=F112,"X","")</f>
        <v>X</v>
      </c>
    </row>
    <row r="113" spans="1:7" s="5" customFormat="1">
      <c r="A113" s="11" t="s">
        <v>128</v>
      </c>
      <c r="B113" s="4">
        <v>97</v>
      </c>
      <c r="C113" s="11" t="s">
        <v>207</v>
      </c>
      <c r="D113" s="11" t="s">
        <v>38</v>
      </c>
      <c r="E113" s="12" t="s">
        <v>15</v>
      </c>
      <c r="F113" s="5">
        <f>VLOOKUP(D113,'ANSWER KEY'!A:B,2,FALSE)</f>
        <v>75</v>
      </c>
      <c r="G113" s="19" t="str">
        <f>IF(E113=F113,"X","")</f>
        <v/>
      </c>
    </row>
    <row r="114" spans="1:7" s="5" customFormat="1">
      <c r="A114" s="11" t="s">
        <v>124</v>
      </c>
      <c r="B114" s="4">
        <v>103</v>
      </c>
      <c r="C114" s="11" t="s">
        <v>207</v>
      </c>
      <c r="D114" s="11" t="s">
        <v>118</v>
      </c>
      <c r="E114" s="13">
        <v>2004</v>
      </c>
      <c r="F114" s="5">
        <f>VLOOKUP(D114,'ANSWER KEY'!A:B,2,FALSE)</f>
        <v>2004</v>
      </c>
      <c r="G114" s="19" t="str">
        <f>IF(E114=F114,"X","")</f>
        <v>X</v>
      </c>
    </row>
    <row r="115" spans="1:7" s="5" customFormat="1">
      <c r="A115" s="11" t="s">
        <v>124</v>
      </c>
      <c r="B115" s="4">
        <v>68</v>
      </c>
      <c r="C115" s="11" t="s">
        <v>207</v>
      </c>
      <c r="D115" s="11" t="s">
        <v>55</v>
      </c>
      <c r="E115" s="13">
        <v>2004</v>
      </c>
      <c r="F115" s="5">
        <f>VLOOKUP(D115,'ANSWER KEY'!A:B,2,FALSE)</f>
        <v>2006</v>
      </c>
      <c r="G115" s="19" t="str">
        <f>IF(E115=F115,"X","")</f>
        <v/>
      </c>
    </row>
    <row r="116" spans="1:7" s="5" customFormat="1">
      <c r="A116" s="11" t="s">
        <v>124</v>
      </c>
      <c r="B116" s="4">
        <v>56</v>
      </c>
      <c r="C116" s="11" t="s">
        <v>207</v>
      </c>
      <c r="D116" s="11" t="s">
        <v>77</v>
      </c>
      <c r="E116" s="13">
        <v>2002</v>
      </c>
      <c r="F116" s="5">
        <f>VLOOKUP(D116,'ANSWER KEY'!A:B,2,FALSE)</f>
        <v>2002</v>
      </c>
      <c r="G116" s="19" t="str">
        <f>IF(E116=F116,"X","")</f>
        <v>X</v>
      </c>
    </row>
    <row r="117" spans="1:7" s="5" customFormat="1">
      <c r="A117" s="11" t="s">
        <v>124</v>
      </c>
      <c r="B117" s="4">
        <v>54</v>
      </c>
      <c r="C117" s="11" t="s">
        <v>207</v>
      </c>
      <c r="D117" s="11" t="s">
        <v>14</v>
      </c>
      <c r="E117" s="12" t="s">
        <v>15</v>
      </c>
      <c r="F117" s="5" t="str">
        <f>VLOOKUP(D117,'ANSWER KEY'!A:B,2,FALSE)</f>
        <v>45-64</v>
      </c>
      <c r="G117" s="19" t="str">
        <f>IF(E117=F117,"X","")</f>
        <v>X</v>
      </c>
    </row>
    <row r="118" spans="1:7" s="5" customFormat="1">
      <c r="A118" s="11" t="s">
        <v>142</v>
      </c>
      <c r="B118" s="4">
        <v>5</v>
      </c>
      <c r="C118" s="11" t="s">
        <v>207</v>
      </c>
      <c r="D118" s="11" t="s">
        <v>14</v>
      </c>
      <c r="E118" s="12" t="s">
        <v>12</v>
      </c>
      <c r="F118" s="5" t="str">
        <f>VLOOKUP(D118,'ANSWER KEY'!A:B,2,FALSE)</f>
        <v>45-64</v>
      </c>
      <c r="G118" s="19" t="str">
        <f>IF(E118=F118,"X","")</f>
        <v/>
      </c>
    </row>
    <row r="119" spans="1:7" s="5" customFormat="1">
      <c r="A119" s="11" t="s">
        <v>128</v>
      </c>
      <c r="B119" s="4">
        <v>107</v>
      </c>
      <c r="C119" s="11" t="s">
        <v>207</v>
      </c>
      <c r="D119" s="11" t="s">
        <v>11</v>
      </c>
      <c r="E119" s="12" t="s">
        <v>15</v>
      </c>
      <c r="F119" s="5" t="str">
        <f>VLOOKUP(D119,'ANSWER KEY'!A:B,2,FALSE)</f>
        <v>20-24</v>
      </c>
      <c r="G119" s="19" t="str">
        <f>IF(E119=F119,"X","")</f>
        <v/>
      </c>
    </row>
  </sheetData>
  <sortState xmlns:xlrd2="http://schemas.microsoft.com/office/spreadsheetml/2017/richdata2" ref="A3:I119">
    <sortCondition ref="C2:C119"/>
  </sortState>
  <hyperlinks>
    <hyperlink ref="C2" r:id="rId1" xr:uid="{A2561477-CC04-9348-BA9B-1BD8B000245F}"/>
    <hyperlink ref="C5" r:id="rId2" xr:uid="{27324631-3B79-F344-A9CD-9C0117B2E8C6}"/>
    <hyperlink ref="C8" r:id="rId3" xr:uid="{F9F1F6DD-1E6A-F14B-A235-5480B60385F6}"/>
    <hyperlink ref="C6" r:id="rId4" xr:uid="{7C758B99-40CE-2A44-83CE-BD35B334A2D7}"/>
    <hyperlink ref="C26" r:id="rId5" xr:uid="{172C0C23-02F2-5D48-B6CB-52FD4AC5951C}"/>
    <hyperlink ref="C20" r:id="rId6" xr:uid="{4BEF4124-8048-AE46-BED5-CE3F32C3B821}"/>
    <hyperlink ref="C23" r:id="rId7" xr:uid="{632A0833-1003-484A-9F5C-33B5313C5762}"/>
    <hyperlink ref="C22" r:id="rId8" xr:uid="{B14C943C-CF26-6645-80E2-E45DED5D2C4F}"/>
    <hyperlink ref="C21" r:id="rId9" xr:uid="{6F48F530-7277-3E49-8356-7CCFC645F1DE}"/>
    <hyperlink ref="C15" r:id="rId10" xr:uid="{D75E0DB9-5F09-9D47-B92C-39B1AE5635CF}"/>
    <hyperlink ref="C19" r:id="rId11" xr:uid="{A3BEB9EB-7DEF-8B4E-BF17-9B8731E449FD}"/>
    <hyperlink ref="C4" r:id="rId12" xr:uid="{83D9F4EF-2BE9-F746-999A-8A91662CF6CE}"/>
    <hyperlink ref="C12" r:id="rId13" xr:uid="{3055425A-528D-B845-84FB-CDFBDEF64F1A}"/>
    <hyperlink ref="C25" r:id="rId14" xr:uid="{BA777673-DD0D-5B4F-8EB4-81BF4C8B5627}"/>
    <hyperlink ref="C7" r:id="rId15" xr:uid="{FEF18EBA-53B0-A04B-82DF-F2C7874CE51D}"/>
    <hyperlink ref="C3" r:id="rId16" xr:uid="{D7B392BF-17C1-1440-B90C-DC6F1BE40131}"/>
    <hyperlink ref="C9" r:id="rId17" xr:uid="{BBC4F643-F974-C34B-85F6-8C050F16045C}"/>
    <hyperlink ref="C16" r:id="rId18" xr:uid="{71127DEC-0423-8B4D-B8CD-CDB576F86A2C}"/>
    <hyperlink ref="C24" r:id="rId19" xr:uid="{F75D2489-BF63-AB43-A5AC-394E98DCAEFE}"/>
    <hyperlink ref="C31" r:id="rId20" xr:uid="{30E0EA33-DE56-F24A-BAFD-B92E8FA657CA}"/>
    <hyperlink ref="C28" r:id="rId21" xr:uid="{3E0931B1-CE50-B440-8E8A-2B2478FA3A08}"/>
    <hyperlink ref="C34" r:id="rId22" xr:uid="{78ACAAD9-ADB4-6F42-A95C-691D2A8EA4B4}"/>
    <hyperlink ref="C30" r:id="rId23" xr:uid="{AB0A242E-4BCD-ED46-955B-65FDBAF09F63}"/>
    <hyperlink ref="C46" r:id="rId24" xr:uid="{6E2C5FA4-E14D-8242-8F41-FFD937DAF610}"/>
    <hyperlink ref="C44" r:id="rId25" xr:uid="{C92DFDDF-98EF-DC42-A4AB-191F09D24382}"/>
    <hyperlink ref="C49" r:id="rId26" xr:uid="{06F45AC4-87F6-4042-997C-7704FCE0B0E4}"/>
    <hyperlink ref="C41" r:id="rId27" xr:uid="{0A1EE7AC-385E-1B4B-8FC9-7A920159480A}"/>
    <hyperlink ref="C33" r:id="rId28" xr:uid="{1632003A-2073-BF43-8C9D-CB5B93D49F44}"/>
    <hyperlink ref="C43" r:id="rId29" xr:uid="{C5BE7B32-0DF5-974C-80BD-B258EBBA42EA}"/>
    <hyperlink ref="C39" r:id="rId30" xr:uid="{B7452EBA-66E3-A040-AA33-D9677A7F197E}"/>
    <hyperlink ref="C40" r:id="rId31" xr:uid="{302AB2C9-28E2-E240-8991-0EB4B014F3C0}"/>
    <hyperlink ref="C42" r:id="rId32" xr:uid="{FD0BED0F-71E4-8740-A2B7-742E65977021}"/>
    <hyperlink ref="C32" r:id="rId33" xr:uid="{72BAC178-DAA7-3947-A6FF-498E292F319B}"/>
    <hyperlink ref="C29" r:id="rId34" xr:uid="{C5E23352-483F-DD49-ADF4-1AF24D7E326C}"/>
    <hyperlink ref="C38" r:id="rId35" xr:uid="{4B6E8521-FA25-7E41-AF8D-37C887C69034}"/>
    <hyperlink ref="C45" r:id="rId36" xr:uid="{DA9E5E3A-7246-2249-B1C6-1BD7DD0A3C55}"/>
    <hyperlink ref="C50" r:id="rId37" xr:uid="{AF17E7FF-AE48-0F4C-A19F-D77C300916DC}"/>
    <hyperlink ref="C51" r:id="rId38" xr:uid="{03F89975-1318-C045-82E4-58954B3DDE79}"/>
    <hyperlink ref="C53" r:id="rId39" xr:uid="{CA74D5FA-38A0-7440-A7A0-83F85A4E0F44}"/>
    <hyperlink ref="C54" r:id="rId40" xr:uid="{DA61FC32-A68C-5E42-AA41-96BEA58AAF51}"/>
    <hyperlink ref="C55" r:id="rId41" xr:uid="{CAB2C15A-1295-5E45-B8BE-3398B844CD9C}"/>
    <hyperlink ref="C56" r:id="rId42" xr:uid="{C30938ED-2D41-FE46-BFEF-2FD5FF30BCCB}"/>
    <hyperlink ref="C57" r:id="rId43" xr:uid="{948EE10C-8DDF-9D48-B421-DB2AB08F98DF}"/>
    <hyperlink ref="C60" r:id="rId44" xr:uid="{88689B03-961D-094F-BFC9-0A04BDBB2200}"/>
    <hyperlink ref="C61" r:id="rId45" xr:uid="{D089F0D1-B8C3-0840-BA8C-AD62D0B23BC2}"/>
    <hyperlink ref="C62" r:id="rId46" xr:uid="{88E62F0E-04B2-F746-B217-5F5CC8FA8D3A}"/>
    <hyperlink ref="C63" r:id="rId47" xr:uid="{7D663EC0-F547-5E46-B58A-287763DB7FEF}"/>
    <hyperlink ref="C64" r:id="rId48" xr:uid="{30260E53-40DE-F84C-8637-A3D9B545C7F9}"/>
    <hyperlink ref="C65" r:id="rId49" xr:uid="{37BE0814-6CDD-0845-A967-0E0E19E04F35}"/>
    <hyperlink ref="C66" r:id="rId50" xr:uid="{65A04E87-FF14-0C44-9DE9-2561F168EAF0}"/>
    <hyperlink ref="C67" r:id="rId51" xr:uid="{C353F482-87F2-3547-9D80-6CA6125A27FB}"/>
    <hyperlink ref="C68" r:id="rId52" xr:uid="{C79CF705-6D79-BB48-A5AE-7B6A1AB35409}"/>
    <hyperlink ref="C69" r:id="rId53" xr:uid="{7571BA35-184B-5545-A8C5-97D52B5263A1}"/>
    <hyperlink ref="C70" r:id="rId54" xr:uid="{3E4B6EB0-DF99-4344-8255-92671D8FCB3B}"/>
    <hyperlink ref="C79" r:id="rId55" xr:uid="{50CDDA4B-B22A-1541-8748-A81558D87A58}"/>
    <hyperlink ref="C75" r:id="rId56" xr:uid="{C15F82D5-0E94-3843-9CB2-80750A697A33}"/>
    <hyperlink ref="C80" r:id="rId57" xr:uid="{711A8B96-6F26-614B-8485-238138444224}"/>
    <hyperlink ref="C71" r:id="rId58" xr:uid="{5E43687B-5E61-854B-BAA1-A8A61A51015A}"/>
    <hyperlink ref="C84" r:id="rId59" xr:uid="{0AC7005D-0C8B-CA4E-AADA-E5C8AAD71DA2}"/>
    <hyperlink ref="C76" r:id="rId60" xr:uid="{9E7EA897-8246-1749-AD21-DC3C22159469}"/>
    <hyperlink ref="C81" r:id="rId61" xr:uid="{7BE21841-A898-5F4C-AE74-913FD23537D6}"/>
    <hyperlink ref="C72" r:id="rId62" xr:uid="{FDCE2218-85D1-E74C-8A3F-19DBCC59D9DA}"/>
    <hyperlink ref="C85" r:id="rId63" xr:uid="{E52F38BD-80F4-434E-9C33-9BC44E513616}"/>
    <hyperlink ref="C82" r:id="rId64" xr:uid="{789ADAC8-7ED2-4F49-AC1B-AE3610235E84}"/>
    <hyperlink ref="C77" r:id="rId65" xr:uid="{626C530E-5D3B-C740-A0E4-66382D13AFFE}"/>
    <hyperlink ref="C73" r:id="rId66" xr:uid="{9C5607FC-22BA-F546-AE40-FF1D54776D1A}"/>
    <hyperlink ref="C83" r:id="rId67" xr:uid="{7A3E5BF3-809F-5949-A4ED-51B54437CDE5}"/>
    <hyperlink ref="C74" r:id="rId68" xr:uid="{2ADCB11E-1259-9840-8982-129CD08BF357}"/>
    <hyperlink ref="C78" r:id="rId69" xr:uid="{E7E14893-8C7C-E34E-A46F-E9F5C9C3B47E}"/>
    <hyperlink ref="C100" r:id="rId70" xr:uid="{E3D704F6-678C-314A-A3D9-9431299D1E24}"/>
    <hyperlink ref="C93" r:id="rId71" xr:uid="{FA3C69E9-01F8-8144-BC24-DC7EAC7F49FA}"/>
    <hyperlink ref="C90" r:id="rId72" xr:uid="{72D9149E-4D06-1647-9D72-57FA9555C2B4}"/>
    <hyperlink ref="C103" r:id="rId73" xr:uid="{06ED74AD-A6FF-8A43-AFD0-4209D75535AB}"/>
    <hyperlink ref="C91" r:id="rId74" xr:uid="{CD9BF326-6434-6E4E-98C0-BBBAC9CD4728}"/>
    <hyperlink ref="C92" r:id="rId75" xr:uid="{3DE6F5A6-9A14-794A-9201-91DEBC7EEEC9}"/>
    <hyperlink ref="C97" r:id="rId76" xr:uid="{B15FD484-1BC7-9246-A684-38020F107DD5}"/>
    <hyperlink ref="C88" r:id="rId77" xr:uid="{4E71C197-69B4-C846-9938-0516E8D936C7}"/>
    <hyperlink ref="C89" r:id="rId78" xr:uid="{82B00A3A-2BFC-A747-A07F-34C30668532A}"/>
    <hyperlink ref="C98" r:id="rId79" xr:uid="{CA75EE91-1114-AD4D-9A86-9221DCF6208B}"/>
    <hyperlink ref="C99" r:id="rId80" xr:uid="{03E1DBE9-D9FE-8D4A-8174-0D26A2680228}"/>
    <hyperlink ref="C94" r:id="rId81" xr:uid="{910A6F1C-BF6E-9E46-97CA-B7599F6E2E8D}"/>
    <hyperlink ref="C117" r:id="rId82" xr:uid="{41FD004E-311F-B942-AAF7-CE6860F0C0FE}"/>
    <hyperlink ref="C109" r:id="rId83" xr:uid="{C0B72F00-BE80-BF40-9840-A84BAE42AA91}"/>
    <hyperlink ref="C112" r:id="rId84" xr:uid="{38ADE63B-9F7F-4B46-8248-444DBA705F0A}"/>
    <hyperlink ref="C115" r:id="rId85" xr:uid="{C806F904-695E-DB4B-B7F3-40D45CA4362A}"/>
    <hyperlink ref="C119" r:id="rId86" xr:uid="{699222F8-3B9E-534A-91ED-74CFC2326958}"/>
    <hyperlink ref="C107" r:id="rId87" xr:uid="{8A12722F-9E55-7948-B8C9-D53C6C063677}"/>
    <hyperlink ref="C116" r:id="rId88" xr:uid="{1A57FD89-166A-ED44-BDBC-63BA79A4FD2B}"/>
    <hyperlink ref="C108" r:id="rId89" xr:uid="{0A4C0221-CE8C-A444-86E3-A257F96B165E}"/>
    <hyperlink ref="C104" r:id="rId90" xr:uid="{0D16710B-4C24-904C-99CA-01DC680863C6}"/>
    <hyperlink ref="C118" r:id="rId91" xr:uid="{F198765E-15A6-074E-92E4-BB67215FC850}"/>
    <hyperlink ref="C113" r:id="rId92" xr:uid="{A75AACBA-7DB4-E342-88A4-9D1090D2B187}"/>
    <hyperlink ref="C110" r:id="rId93" xr:uid="{D649B0C1-93A6-7848-ABC0-04041D69F1C9}"/>
    <hyperlink ref="C114" r:id="rId94" xr:uid="{A1BB4DEF-C000-4141-BE31-FD060E9CFA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7D4D-5756-40E0-8F3C-99F65BDEBF5C}">
  <dimension ref="A1:N40"/>
  <sheetViews>
    <sheetView workbookViewId="0">
      <selection activeCell="H18" sqref="H18"/>
    </sheetView>
  </sheetViews>
  <sheetFormatPr defaultColWidth="9.140625" defaultRowHeight="15"/>
  <cols>
    <col min="1" max="1" width="88.28515625" style="57" customWidth="1"/>
    <col min="2" max="2" width="21.42578125" style="57" customWidth="1"/>
    <col min="3" max="16384" width="9.140625" style="57"/>
  </cols>
  <sheetData>
    <row r="1" spans="1:3">
      <c r="A1" s="56" t="s">
        <v>175</v>
      </c>
      <c r="B1" s="56" t="s">
        <v>176</v>
      </c>
    </row>
    <row r="2" spans="1:3">
      <c r="A2" s="56" t="s">
        <v>32</v>
      </c>
      <c r="B2" s="56" t="s">
        <v>18</v>
      </c>
      <c r="C2" s="56"/>
    </row>
    <row r="3" spans="1:3">
      <c r="A3" s="56" t="s">
        <v>88</v>
      </c>
      <c r="B3" s="56" t="s">
        <v>62</v>
      </c>
    </row>
    <row r="4" spans="1:3">
      <c r="A4" s="56" t="s">
        <v>17</v>
      </c>
      <c r="B4" s="56" t="s">
        <v>78</v>
      </c>
    </row>
    <row r="5" spans="1:3">
      <c r="A5" s="56" t="s">
        <v>113</v>
      </c>
      <c r="B5" s="56" t="s">
        <v>63</v>
      </c>
    </row>
    <row r="6" spans="1:3">
      <c r="A6" s="56" t="s">
        <v>72</v>
      </c>
      <c r="B6" s="56" t="s">
        <v>73</v>
      </c>
    </row>
    <row r="7" spans="1:3">
      <c r="A7" s="58" t="s">
        <v>60</v>
      </c>
      <c r="B7" s="59" t="s">
        <v>44</v>
      </c>
    </row>
    <row r="8" spans="1:3">
      <c r="A8" s="58" t="s">
        <v>111</v>
      </c>
      <c r="B8" s="59" t="s">
        <v>73</v>
      </c>
    </row>
    <row r="9" spans="1:3">
      <c r="A9" s="58" t="s">
        <v>46</v>
      </c>
      <c r="B9" s="59" t="s">
        <v>62</v>
      </c>
    </row>
    <row r="10" spans="1:3">
      <c r="A10" s="56" t="s">
        <v>75</v>
      </c>
      <c r="B10" s="56" t="s">
        <v>44</v>
      </c>
    </row>
    <row r="11" spans="1:3">
      <c r="A11" s="56" t="s">
        <v>43</v>
      </c>
      <c r="B11" s="56" t="s">
        <v>112</v>
      </c>
    </row>
    <row r="12" spans="1:3">
      <c r="A12" s="56" t="s">
        <v>114</v>
      </c>
      <c r="B12" s="56" t="s">
        <v>73</v>
      </c>
    </row>
    <row r="13" spans="1:3">
      <c r="A13" s="58" t="s">
        <v>66</v>
      </c>
      <c r="B13" s="59" t="s">
        <v>89</v>
      </c>
    </row>
    <row r="14" spans="1:3">
      <c r="A14" s="58" t="s">
        <v>81</v>
      </c>
      <c r="B14" s="59" t="s">
        <v>41</v>
      </c>
    </row>
    <row r="15" spans="1:3">
      <c r="A15" s="58" t="s">
        <v>20</v>
      </c>
      <c r="B15" s="59" t="s">
        <v>21</v>
      </c>
    </row>
    <row r="16" spans="1:3">
      <c r="A16" s="56" t="s">
        <v>35</v>
      </c>
      <c r="B16" s="56" t="s">
        <v>49</v>
      </c>
    </row>
    <row r="17" spans="1:14">
      <c r="A17" s="56" t="s">
        <v>106</v>
      </c>
      <c r="B17" s="56" t="s">
        <v>21</v>
      </c>
    </row>
    <row r="18" spans="1:14">
      <c r="A18" s="56" t="s">
        <v>121</v>
      </c>
      <c r="B18" s="56" t="s">
        <v>21</v>
      </c>
    </row>
    <row r="19" spans="1:14">
      <c r="A19" s="56" t="s">
        <v>27</v>
      </c>
      <c r="B19" s="56" t="s">
        <v>49</v>
      </c>
    </row>
    <row r="20" spans="1:14">
      <c r="A20" s="56" t="s">
        <v>40</v>
      </c>
      <c r="B20" s="56" t="s">
        <v>41</v>
      </c>
    </row>
    <row r="21" spans="1:14">
      <c r="A21" s="56" t="s">
        <v>117</v>
      </c>
      <c r="B21" s="56" t="s">
        <v>49</v>
      </c>
    </row>
    <row r="22" spans="1:14">
      <c r="A22" s="56" t="s">
        <v>100</v>
      </c>
      <c r="B22" s="56" t="s">
        <v>83</v>
      </c>
      <c r="E22" s="56"/>
    </row>
    <row r="23" spans="1:14">
      <c r="A23" s="56" t="s">
        <v>8</v>
      </c>
      <c r="B23" s="56" t="s">
        <v>9</v>
      </c>
      <c r="E23" s="56"/>
    </row>
    <row r="24" spans="1:14">
      <c r="A24" s="56" t="s">
        <v>25</v>
      </c>
      <c r="B24" s="56" t="s">
        <v>15</v>
      </c>
    </row>
    <row r="25" spans="1:14">
      <c r="A25" s="56" t="s">
        <v>31</v>
      </c>
      <c r="B25" s="56" t="s">
        <v>15</v>
      </c>
    </row>
    <row r="26" spans="1:14">
      <c r="A26" s="56" t="s">
        <v>54</v>
      </c>
      <c r="B26" s="56" t="s">
        <v>9</v>
      </c>
      <c r="E26" s="56"/>
      <c r="N26" s="56"/>
    </row>
    <row r="27" spans="1:14">
      <c r="A27" s="56" t="s">
        <v>57</v>
      </c>
      <c r="B27" s="56" t="s">
        <v>15</v>
      </c>
      <c r="E27" s="56"/>
      <c r="F27" s="56"/>
      <c r="N27" s="56"/>
    </row>
    <row r="28" spans="1:14">
      <c r="A28" s="56" t="s">
        <v>38</v>
      </c>
      <c r="B28" s="56">
        <v>75</v>
      </c>
      <c r="E28" s="56"/>
      <c r="N28" s="56"/>
    </row>
    <row r="29" spans="1:14">
      <c r="A29" s="56" t="s">
        <v>11</v>
      </c>
      <c r="B29" s="56" t="s">
        <v>12</v>
      </c>
      <c r="E29" s="56"/>
      <c r="N29" s="56"/>
    </row>
    <row r="30" spans="1:14">
      <c r="A30" s="56" t="s">
        <v>14</v>
      </c>
      <c r="B30" s="56" t="s">
        <v>15</v>
      </c>
      <c r="E30" s="56"/>
      <c r="N30" s="56"/>
    </row>
    <row r="31" spans="1:14">
      <c r="A31" s="56" t="s">
        <v>55</v>
      </c>
      <c r="B31" s="56">
        <v>2006</v>
      </c>
      <c r="E31" s="56"/>
      <c r="N31" s="56"/>
    </row>
    <row r="32" spans="1:14">
      <c r="A32" s="56" t="s">
        <v>67</v>
      </c>
      <c r="B32" s="56">
        <v>2008</v>
      </c>
    </row>
    <row r="33" spans="1:14">
      <c r="A33" s="56" t="s">
        <v>118</v>
      </c>
      <c r="B33" s="56">
        <v>2004</v>
      </c>
      <c r="E33" s="56"/>
      <c r="N33" s="56"/>
    </row>
    <row r="34" spans="1:14">
      <c r="A34" s="56" t="s">
        <v>30</v>
      </c>
      <c r="B34" s="56">
        <v>2006</v>
      </c>
      <c r="E34" s="56"/>
      <c r="N34" s="56"/>
    </row>
    <row r="35" spans="1:14">
      <c r="A35" s="56" t="s">
        <v>77</v>
      </c>
      <c r="B35" s="56">
        <v>2002</v>
      </c>
      <c r="E35" s="56"/>
      <c r="F35" s="56"/>
      <c r="N35" s="56"/>
    </row>
    <row r="36" spans="1:14">
      <c r="A36" s="56" t="s">
        <v>102</v>
      </c>
      <c r="B36" s="56">
        <v>2014</v>
      </c>
      <c r="E36" s="56"/>
      <c r="N36" s="56"/>
    </row>
    <row r="37" spans="1:14">
      <c r="A37" s="56" t="s">
        <v>149</v>
      </c>
      <c r="B37" s="56">
        <v>2002</v>
      </c>
      <c r="E37" s="56"/>
      <c r="N37" s="56"/>
    </row>
    <row r="38" spans="1:14">
      <c r="A38" s="56" t="s">
        <v>104</v>
      </c>
      <c r="B38" s="56">
        <v>2000</v>
      </c>
      <c r="E38" s="56"/>
      <c r="N38" s="56"/>
    </row>
    <row r="39" spans="1:14">
      <c r="A39" s="56" t="s">
        <v>34</v>
      </c>
      <c r="B39" s="56">
        <v>2008</v>
      </c>
      <c r="E39" s="56"/>
      <c r="N39" s="56"/>
    </row>
    <row r="40" spans="1:14">
      <c r="A40" s="5" t="s">
        <v>177</v>
      </c>
      <c r="B40" s="5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D9AC-1DE8-40CF-8A58-8ADE24ADB88A}">
  <dimension ref="A1:AN660"/>
  <sheetViews>
    <sheetView topLeftCell="F449" zoomScale="125" workbookViewId="0">
      <selection activeCell="D90" sqref="D90"/>
    </sheetView>
  </sheetViews>
  <sheetFormatPr defaultColWidth="9.140625" defaultRowHeight="15"/>
  <cols>
    <col min="1" max="1" width="18.42578125" style="61" customWidth="1"/>
    <col min="2" max="2" width="5.7109375" style="63" customWidth="1"/>
    <col min="3" max="3" width="23" style="61" customWidth="1"/>
    <col min="4" max="4" width="26" style="61" customWidth="1"/>
    <col min="5" max="5" width="15.42578125" style="62" customWidth="1"/>
    <col min="6" max="6" width="15.42578125" style="61" customWidth="1"/>
    <col min="7" max="13" width="9.140625" style="61" bestFit="1" customWidth="1"/>
    <col min="14" max="14" width="0" style="61" hidden="1" customWidth="1"/>
    <col min="15" max="16384" width="9.140625" style="61"/>
  </cols>
  <sheetData>
    <row r="1" spans="1:12">
      <c r="A1" s="61" t="s">
        <v>0</v>
      </c>
      <c r="B1" s="63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I1" s="61" t="s">
        <v>178</v>
      </c>
    </row>
    <row r="2" spans="1:12">
      <c r="A2" s="61" t="s">
        <v>6</v>
      </c>
      <c r="B2" s="63">
        <v>50</v>
      </c>
      <c r="C2" s="74" t="s">
        <v>19</v>
      </c>
      <c r="D2" s="61" t="s">
        <v>20</v>
      </c>
      <c r="E2" s="75" t="s">
        <v>21</v>
      </c>
      <c r="F2" s="76" t="str">
        <f>VLOOKUP(D2,'ANSWER KEY'!A:B,2,FALSE)</f>
        <v>Grand Theft</v>
      </c>
      <c r="G2" s="61" t="s">
        <v>179</v>
      </c>
      <c r="H2" s="61">
        <f>COUNTIF(G2:G31,"X")/ROWS(G2:G31)</f>
        <v>0.73333333333333328</v>
      </c>
      <c r="I2" s="61">
        <f>COUNTIF(G2:G134,"X")/ROWS(G2:G134)</f>
        <v>0.75187969924812026</v>
      </c>
      <c r="K2" s="61">
        <f>COUNTIF(G2:G249,"X")/ROWS(G2:G249)</f>
        <v>0.77822580645161288</v>
      </c>
    </row>
    <row r="3" spans="1:12" ht="18" customHeight="1">
      <c r="A3" s="61" t="s">
        <v>52</v>
      </c>
      <c r="B3" s="63">
        <v>4202</v>
      </c>
      <c r="C3" s="61" t="s">
        <v>19</v>
      </c>
      <c r="D3" s="61" t="s">
        <v>20</v>
      </c>
      <c r="E3" s="75" t="s">
        <v>21</v>
      </c>
      <c r="F3" s="76" t="str">
        <f>VLOOKUP(D3,'ANSWER KEY'!A:B,2,FALSE)</f>
        <v>Grand Theft</v>
      </c>
      <c r="G3" s="61" t="s">
        <v>179</v>
      </c>
      <c r="H3" s="77"/>
      <c r="K3" s="61">
        <f>AVERAGE(B2:B249)</f>
        <v>156.57661290322579</v>
      </c>
    </row>
    <row r="4" spans="1:12">
      <c r="A4" s="61" t="s">
        <v>69</v>
      </c>
      <c r="B4" s="63">
        <v>239</v>
      </c>
      <c r="C4" s="61" t="s">
        <v>19</v>
      </c>
      <c r="D4" s="61" t="s">
        <v>20</v>
      </c>
      <c r="E4" s="75" t="s">
        <v>21</v>
      </c>
      <c r="F4" s="76" t="str">
        <f>VLOOKUP(D4,'ANSWER KEY'!A:B,2,FALSE)</f>
        <v>Grand Theft</v>
      </c>
      <c r="G4" s="61" t="s">
        <v>179</v>
      </c>
    </row>
    <row r="5" spans="1:12">
      <c r="A5" t="s">
        <v>110</v>
      </c>
      <c r="B5" s="63">
        <v>51</v>
      </c>
      <c r="C5" t="s">
        <v>19</v>
      </c>
      <c r="D5" t="s">
        <v>20</v>
      </c>
      <c r="E5" s="62" t="s">
        <v>119</v>
      </c>
      <c r="F5" s="61" t="str">
        <f>VLOOKUP(D5,'ANSWER KEY'!A:B,2,FALSE)</f>
        <v>Grand Theft</v>
      </c>
      <c r="K5" s="61">
        <f>COUNTIF(G2:G249,"X")/ROWS(G2:G249)</f>
        <v>0.77822580645161288</v>
      </c>
      <c r="L5" s="71"/>
    </row>
    <row r="6" spans="1:12">
      <c r="A6" t="s">
        <v>108</v>
      </c>
      <c r="B6" s="63">
        <v>47</v>
      </c>
      <c r="C6" t="s">
        <v>19</v>
      </c>
      <c r="D6" t="s">
        <v>20</v>
      </c>
      <c r="E6" s="62" t="s">
        <v>21</v>
      </c>
      <c r="F6" s="61" t="str">
        <f>VLOOKUP(D6,'ANSWER KEY'!A:B,2,FALSE)</f>
        <v>Grand Theft</v>
      </c>
      <c r="G6" s="61" t="s">
        <v>179</v>
      </c>
      <c r="K6" s="61">
        <f>AVERAGE(B3:B250)</f>
        <v>157.0080971659919</v>
      </c>
    </row>
    <row r="7" spans="1:12">
      <c r="A7" s="65" t="s">
        <v>128</v>
      </c>
      <c r="B7" s="63">
        <v>44</v>
      </c>
      <c r="C7" s="65" t="s">
        <v>180</v>
      </c>
      <c r="D7" s="65" t="s">
        <v>20</v>
      </c>
      <c r="E7" s="64" t="s">
        <v>21</v>
      </c>
      <c r="F7" s="61" t="str">
        <f>VLOOKUP(D7,'ANSWER KEY'!A:B,2,FALSE)</f>
        <v>Grand Theft</v>
      </c>
      <c r="G7" s="61" t="s">
        <v>179</v>
      </c>
    </row>
    <row r="8" spans="1:12">
      <c r="A8" s="65" t="s">
        <v>128</v>
      </c>
      <c r="B8" s="63">
        <v>75</v>
      </c>
      <c r="C8" s="65" t="s">
        <v>180</v>
      </c>
      <c r="D8" s="65" t="s">
        <v>81</v>
      </c>
      <c r="E8" s="64" t="s">
        <v>41</v>
      </c>
      <c r="F8" s="61" t="str">
        <f>VLOOKUP(D8,'ANSWER KEY'!A:B,2,FALSE)</f>
        <v>Burglary</v>
      </c>
      <c r="G8" s="61" t="s">
        <v>179</v>
      </c>
    </row>
    <row r="9" spans="1:12">
      <c r="A9" s="61" t="s">
        <v>52</v>
      </c>
      <c r="B9" s="63">
        <v>4767</v>
      </c>
      <c r="C9" s="61" t="s">
        <v>19</v>
      </c>
      <c r="D9" s="61" t="s">
        <v>40</v>
      </c>
      <c r="E9" s="62" t="s">
        <v>41</v>
      </c>
      <c r="F9" s="61" t="str">
        <f>VLOOKUP(D9,'ANSWER KEY'!A:B,2,FALSE)</f>
        <v>Burglary</v>
      </c>
      <c r="G9" s="61" t="s">
        <v>179</v>
      </c>
    </row>
    <row r="10" spans="1:12">
      <c r="A10" s="61" t="s">
        <v>69</v>
      </c>
      <c r="B10" s="63">
        <v>467</v>
      </c>
      <c r="C10" s="61" t="s">
        <v>19</v>
      </c>
      <c r="D10" s="61" t="s">
        <v>40</v>
      </c>
      <c r="E10" s="62" t="s">
        <v>41</v>
      </c>
      <c r="F10" s="61" t="str">
        <f>VLOOKUP(D10,'ANSWER KEY'!A:B,2,FALSE)</f>
        <v>Burglary</v>
      </c>
      <c r="G10" s="61" t="s">
        <v>179</v>
      </c>
    </row>
    <row r="11" spans="1:12">
      <c r="A11" s="65" t="s">
        <v>135</v>
      </c>
      <c r="B11" s="63">
        <v>27</v>
      </c>
      <c r="C11" s="65" t="s">
        <v>180</v>
      </c>
      <c r="D11" s="65" t="s">
        <v>40</v>
      </c>
      <c r="E11" s="64" t="s">
        <v>41</v>
      </c>
      <c r="F11" s="61" t="str">
        <f>VLOOKUP(D11,'ANSWER KEY'!A:B,2,FALSE)</f>
        <v>Burglary</v>
      </c>
      <c r="G11" s="61" t="s">
        <v>179</v>
      </c>
    </row>
    <row r="12" spans="1:12">
      <c r="A12" s="65" t="s">
        <v>142</v>
      </c>
      <c r="B12" s="63">
        <v>34</v>
      </c>
      <c r="C12" s="65" t="s">
        <v>180</v>
      </c>
      <c r="D12" s="65" t="s">
        <v>117</v>
      </c>
      <c r="E12" s="64" t="s">
        <v>49</v>
      </c>
      <c r="F12" s="61" t="str">
        <f>VLOOKUP(D12,'ANSWER KEY'!A:B,2,FALSE)</f>
        <v>Petty Theft</v>
      </c>
      <c r="G12" s="61" t="s">
        <v>179</v>
      </c>
    </row>
    <row r="13" spans="1:12">
      <c r="A13" s="65" t="s">
        <v>128</v>
      </c>
      <c r="B13" s="63">
        <v>94</v>
      </c>
      <c r="C13" s="65" t="s">
        <v>180</v>
      </c>
      <c r="D13" s="65" t="s">
        <v>75</v>
      </c>
      <c r="E13" s="64" t="s">
        <v>44</v>
      </c>
      <c r="F13" s="61" t="str">
        <f>VLOOKUP(D13,'ANSWER KEY'!A:B,2,FALSE)</f>
        <v>October</v>
      </c>
      <c r="G13" s="61" t="s">
        <v>179</v>
      </c>
    </row>
    <row r="14" spans="1:12">
      <c r="A14" s="65" t="s">
        <v>147</v>
      </c>
      <c r="B14" s="63">
        <v>71</v>
      </c>
      <c r="C14" s="65" t="s">
        <v>180</v>
      </c>
      <c r="D14" s="65" t="s">
        <v>60</v>
      </c>
      <c r="E14" s="64" t="s">
        <v>44</v>
      </c>
      <c r="F14" s="61" t="str">
        <f>VLOOKUP(D14,'ANSWER KEY'!A:B,2,FALSE)</f>
        <v>October</v>
      </c>
      <c r="G14" s="61" t="s">
        <v>179</v>
      </c>
    </row>
    <row r="15" spans="1:12">
      <c r="A15" s="65" t="s">
        <v>128</v>
      </c>
      <c r="B15" s="63">
        <v>97</v>
      </c>
      <c r="C15" s="65" t="s">
        <v>180</v>
      </c>
      <c r="D15" s="65" t="s">
        <v>43</v>
      </c>
      <c r="E15" s="64" t="s">
        <v>63</v>
      </c>
      <c r="F15" s="61" t="str">
        <f>VLOOKUP(D15,'ANSWER KEY'!A:B,2,FALSE)</f>
        <v>August</v>
      </c>
    </row>
    <row r="16" spans="1:12">
      <c r="A16" s="65" t="s">
        <v>142</v>
      </c>
      <c r="B16" s="63">
        <v>6</v>
      </c>
      <c r="C16" s="65" t="s">
        <v>180</v>
      </c>
      <c r="D16" s="65" t="s">
        <v>32</v>
      </c>
      <c r="E16" s="64" t="s">
        <v>112</v>
      </c>
      <c r="F16" s="61" t="str">
        <f>VLOOKUP(D16,'ANSWER KEY'!A:B,2,FALSE)</f>
        <v>March</v>
      </c>
    </row>
    <row r="17" spans="1:8">
      <c r="A17" s="65" t="s">
        <v>124</v>
      </c>
      <c r="B17" s="63">
        <v>35</v>
      </c>
      <c r="C17" s="65" t="s">
        <v>180</v>
      </c>
      <c r="D17" s="65" t="s">
        <v>46</v>
      </c>
      <c r="E17" s="64" t="s">
        <v>62</v>
      </c>
      <c r="F17" s="61" t="str">
        <f>VLOOKUP(D17,'ANSWER KEY'!A:B,2,FALSE)</f>
        <v>November</v>
      </c>
      <c r="G17" s="61" t="s">
        <v>179</v>
      </c>
    </row>
    <row r="18" spans="1:8">
      <c r="A18" s="65" t="s">
        <v>142</v>
      </c>
      <c r="B18" s="63">
        <v>5</v>
      </c>
      <c r="C18" s="65" t="s">
        <v>180</v>
      </c>
      <c r="D18" s="65" t="s">
        <v>88</v>
      </c>
      <c r="E18" s="64" t="s">
        <v>62</v>
      </c>
      <c r="F18" s="61" t="str">
        <f>VLOOKUP(D18,'ANSWER KEY'!A:B,2,FALSE)</f>
        <v>November</v>
      </c>
      <c r="G18" s="61" t="s">
        <v>179</v>
      </c>
    </row>
    <row r="19" spans="1:8">
      <c r="A19" s="65" t="s">
        <v>142</v>
      </c>
      <c r="B19" s="63">
        <v>10</v>
      </c>
      <c r="C19" s="65" t="s">
        <v>180</v>
      </c>
      <c r="D19" s="65" t="s">
        <v>113</v>
      </c>
      <c r="E19" s="64" t="s">
        <v>63</v>
      </c>
      <c r="F19" s="61" t="str">
        <f>VLOOKUP(D19,'ANSWER KEY'!A:B,2,FALSE)</f>
        <v>February</v>
      </c>
      <c r="G19" s="61" t="s">
        <v>179</v>
      </c>
    </row>
    <row r="20" spans="1:8">
      <c r="A20" s="65" t="s">
        <v>142</v>
      </c>
      <c r="B20" s="63">
        <v>33</v>
      </c>
      <c r="C20" s="65" t="s">
        <v>180</v>
      </c>
      <c r="D20" s="65" t="s">
        <v>114</v>
      </c>
      <c r="E20" s="64" t="s">
        <v>73</v>
      </c>
      <c r="F20" s="61" t="str">
        <f>VLOOKUP(D20,'ANSWER KEY'!A:B,2,FALSE)</f>
        <v>July</v>
      </c>
      <c r="G20" s="61" t="s">
        <v>179</v>
      </c>
    </row>
    <row r="21" spans="1:8">
      <c r="A21" s="65" t="s">
        <v>135</v>
      </c>
      <c r="B21" s="63">
        <v>25</v>
      </c>
      <c r="C21" s="65" t="s">
        <v>180</v>
      </c>
      <c r="D21" s="65" t="s">
        <v>111</v>
      </c>
      <c r="E21" s="64" t="s">
        <v>44</v>
      </c>
      <c r="F21" s="61" t="str">
        <f>VLOOKUP(D21,'ANSWER KEY'!A:B,2,FALSE)</f>
        <v>July</v>
      </c>
    </row>
    <row r="22" spans="1:8">
      <c r="A22" t="s">
        <v>110</v>
      </c>
      <c r="B22" s="63">
        <v>44</v>
      </c>
      <c r="C22" t="s">
        <v>19</v>
      </c>
      <c r="D22" t="s">
        <v>72</v>
      </c>
      <c r="E22" s="62" t="s">
        <v>73</v>
      </c>
      <c r="F22" s="61" t="str">
        <f>VLOOKUP(D22,'ANSWER KEY'!A:B,2,FALSE)</f>
        <v>July</v>
      </c>
      <c r="G22" s="61" t="s">
        <v>179</v>
      </c>
    </row>
    <row r="23" spans="1:8">
      <c r="A23" t="s">
        <v>108</v>
      </c>
      <c r="B23" s="63">
        <v>24</v>
      </c>
      <c r="C23" t="s">
        <v>19</v>
      </c>
      <c r="D23" t="s">
        <v>72</v>
      </c>
      <c r="E23" s="62" t="s">
        <v>73</v>
      </c>
      <c r="F23" s="61" t="str">
        <f>VLOOKUP(D23,'ANSWER KEY'!A:B,2,FALSE)</f>
        <v>July</v>
      </c>
      <c r="G23" s="61" t="s">
        <v>179</v>
      </c>
    </row>
    <row r="24" spans="1:8">
      <c r="A24" s="65" t="s">
        <v>124</v>
      </c>
      <c r="B24" s="63">
        <v>73</v>
      </c>
      <c r="C24" s="65" t="s">
        <v>180</v>
      </c>
      <c r="D24" s="65" t="s">
        <v>72</v>
      </c>
      <c r="E24" s="64" t="s">
        <v>73</v>
      </c>
      <c r="F24" s="61" t="str">
        <f>VLOOKUP(D24,'ANSWER KEY'!A:B,2,FALSE)</f>
        <v>July</v>
      </c>
      <c r="G24" s="61" t="s">
        <v>179</v>
      </c>
    </row>
    <row r="25" spans="1:8">
      <c r="A25" s="65" t="s">
        <v>124</v>
      </c>
      <c r="B25" s="63">
        <v>45</v>
      </c>
      <c r="C25" s="65" t="s">
        <v>180</v>
      </c>
      <c r="D25" s="65" t="s">
        <v>66</v>
      </c>
      <c r="E25" s="64" t="s">
        <v>89</v>
      </c>
      <c r="F25" s="61" t="str">
        <f>VLOOKUP(D25,'ANSWER KEY'!A:B,2,FALSE)</f>
        <v>April</v>
      </c>
      <c r="G25" s="61" t="s">
        <v>179</v>
      </c>
    </row>
    <row r="26" spans="1:8">
      <c r="A26" s="61" t="s">
        <v>6</v>
      </c>
      <c r="B26" s="63">
        <v>50</v>
      </c>
      <c r="C26" s="61" t="s">
        <v>19</v>
      </c>
      <c r="D26" s="61" t="s">
        <v>35</v>
      </c>
      <c r="E26" s="62" t="s">
        <v>36</v>
      </c>
      <c r="F26" s="61" t="str">
        <f>VLOOKUP(D26,'ANSWER KEY'!A:B,2,FALSE)</f>
        <v>Petty Theft</v>
      </c>
    </row>
    <row r="27" spans="1:8">
      <c r="A27" s="61" t="s">
        <v>52</v>
      </c>
      <c r="B27" s="63">
        <v>120</v>
      </c>
      <c r="C27" s="61" t="s">
        <v>19</v>
      </c>
      <c r="D27" s="61" t="s">
        <v>35</v>
      </c>
      <c r="E27" s="62" t="s">
        <v>49</v>
      </c>
      <c r="F27" s="61" t="str">
        <f>VLOOKUP(D27,'ANSWER KEY'!A:B,2,FALSE)</f>
        <v>Petty Theft</v>
      </c>
      <c r="G27" s="61" t="s">
        <v>179</v>
      </c>
    </row>
    <row r="28" spans="1:8">
      <c r="A28" s="61" t="s">
        <v>69</v>
      </c>
      <c r="B28" s="63">
        <v>245</v>
      </c>
      <c r="C28" s="61" t="s">
        <v>19</v>
      </c>
      <c r="D28" s="61" t="s">
        <v>35</v>
      </c>
      <c r="E28" s="62" t="s">
        <v>49</v>
      </c>
      <c r="F28" s="61" t="str">
        <f>VLOOKUP(D28,'ANSWER KEY'!A:B,2,FALSE)</f>
        <v>Petty Theft</v>
      </c>
      <c r="G28" s="61" t="s">
        <v>179</v>
      </c>
    </row>
    <row r="29" spans="1:8">
      <c r="A29" s="65" t="s">
        <v>124</v>
      </c>
      <c r="B29" s="63">
        <v>67</v>
      </c>
      <c r="C29" s="65" t="s">
        <v>180</v>
      </c>
      <c r="D29" s="65" t="s">
        <v>35</v>
      </c>
      <c r="E29" s="64" t="s">
        <v>174</v>
      </c>
      <c r="F29" s="61" t="str">
        <f>VLOOKUP(D29,'ANSWER KEY'!A:B,2,FALSE)</f>
        <v>Petty Theft</v>
      </c>
    </row>
    <row r="30" spans="1:8">
      <c r="A30" s="65" t="s">
        <v>128</v>
      </c>
      <c r="B30" s="63">
        <v>44</v>
      </c>
      <c r="C30" s="65" t="s">
        <v>180</v>
      </c>
      <c r="D30" s="65" t="s">
        <v>121</v>
      </c>
      <c r="E30" s="64" t="s">
        <v>92</v>
      </c>
      <c r="F30" s="61" t="str">
        <f>VLOOKUP(D30,'ANSWER KEY'!A:B,2,FALSE)</f>
        <v>Grand Theft</v>
      </c>
    </row>
    <row r="31" spans="1:8">
      <c r="A31" s="65" t="s">
        <v>128</v>
      </c>
      <c r="B31" s="63">
        <v>81</v>
      </c>
      <c r="C31" s="65" t="s">
        <v>180</v>
      </c>
      <c r="D31" s="65" t="s">
        <v>27</v>
      </c>
      <c r="E31" s="64" t="s">
        <v>170</v>
      </c>
      <c r="F31" s="61" t="str">
        <f>VLOOKUP(D31,'ANSWER KEY'!A:B,2,FALSE)</f>
        <v>Petty Theft</v>
      </c>
    </row>
    <row r="32" spans="1:8">
      <c r="A32" s="65" t="s">
        <v>124</v>
      </c>
      <c r="B32" s="63">
        <v>45</v>
      </c>
      <c r="C32" s="65" t="s">
        <v>181</v>
      </c>
      <c r="D32" s="65" t="s">
        <v>20</v>
      </c>
      <c r="E32" s="64" t="s">
        <v>21</v>
      </c>
      <c r="F32" s="61" t="str">
        <f>VLOOKUP(D32,'ANSWER KEY'!A:B,2,FALSE)</f>
        <v>Grand Theft</v>
      </c>
      <c r="G32" s="61" t="s">
        <v>179</v>
      </c>
      <c r="H32" s="61">
        <f>COUNTIF(G32:G58,"X")/ROWS(G32:G63)</f>
        <v>0.625</v>
      </c>
    </row>
    <row r="33" spans="1:7">
      <c r="A33" s="65" t="s">
        <v>135</v>
      </c>
      <c r="B33" s="63">
        <v>31</v>
      </c>
      <c r="C33" s="65" t="s">
        <v>181</v>
      </c>
      <c r="D33" s="65" t="s">
        <v>81</v>
      </c>
      <c r="E33" s="64" t="s">
        <v>41</v>
      </c>
      <c r="F33" s="61" t="str">
        <f>VLOOKUP(D33,'ANSWER KEY'!A:B,2,FALSE)</f>
        <v>Burglary</v>
      </c>
      <c r="G33" s="61" t="s">
        <v>179</v>
      </c>
    </row>
    <row r="34" spans="1:7">
      <c r="A34" s="61" t="s">
        <v>6</v>
      </c>
      <c r="B34" s="63">
        <v>51</v>
      </c>
      <c r="C34" s="74" t="s">
        <v>39</v>
      </c>
      <c r="D34" s="61" t="s">
        <v>40</v>
      </c>
      <c r="E34" s="62" t="s">
        <v>41</v>
      </c>
      <c r="F34" s="61" t="str">
        <f>VLOOKUP(D34,'ANSWER KEY'!A:B,2,FALSE)</f>
        <v>Burglary</v>
      </c>
      <c r="G34" s="61" t="s">
        <v>179</v>
      </c>
    </row>
    <row r="35" spans="1:7">
      <c r="A35" s="61" t="s">
        <v>52</v>
      </c>
      <c r="B35" s="63">
        <v>101</v>
      </c>
      <c r="C35" s="61" t="s">
        <v>39</v>
      </c>
      <c r="D35" s="61" t="s">
        <v>40</v>
      </c>
      <c r="E35" s="62" t="s">
        <v>41</v>
      </c>
      <c r="F35" s="61" t="str">
        <f>VLOOKUP(D35,'ANSWER KEY'!A:B,2,FALSE)</f>
        <v>Burglary</v>
      </c>
      <c r="G35" s="61" t="s">
        <v>179</v>
      </c>
    </row>
    <row r="36" spans="1:7">
      <c r="A36" s="61" t="s">
        <v>69</v>
      </c>
      <c r="B36" s="63">
        <v>227</v>
      </c>
      <c r="C36" s="61" t="s">
        <v>39</v>
      </c>
      <c r="D36" s="61" t="s">
        <v>40</v>
      </c>
      <c r="E36" s="62" t="s">
        <v>41</v>
      </c>
      <c r="F36" s="61" t="str">
        <f>VLOOKUP(D36,'ANSWER KEY'!A:B,2,FALSE)</f>
        <v>Burglary</v>
      </c>
      <c r="G36" s="61" t="s">
        <v>179</v>
      </c>
    </row>
    <row r="37" spans="1:7">
      <c r="A37" s="65" t="s">
        <v>155</v>
      </c>
      <c r="B37" s="63">
        <v>22</v>
      </c>
      <c r="C37" s="65" t="s">
        <v>181</v>
      </c>
      <c r="D37" s="65" t="s">
        <v>40</v>
      </c>
      <c r="E37" s="64" t="s">
        <v>41</v>
      </c>
      <c r="F37" s="61" t="str">
        <f>VLOOKUP(D37,'ANSWER KEY'!A:B,2,FALSE)</f>
        <v>Burglary</v>
      </c>
      <c r="G37" s="61" t="s">
        <v>179</v>
      </c>
    </row>
    <row r="38" spans="1:7">
      <c r="A38" s="65" t="s">
        <v>135</v>
      </c>
      <c r="B38" s="63">
        <v>18</v>
      </c>
      <c r="C38" s="65" t="s">
        <v>181</v>
      </c>
      <c r="D38" s="65" t="s">
        <v>117</v>
      </c>
      <c r="E38" s="64" t="s">
        <v>49</v>
      </c>
      <c r="F38" s="61" t="str">
        <f>VLOOKUP(D38,'ANSWER KEY'!A:B,2,FALSE)</f>
        <v>Petty Theft</v>
      </c>
      <c r="G38" s="61" t="s">
        <v>179</v>
      </c>
    </row>
    <row r="39" spans="1:7">
      <c r="A39" s="65" t="s">
        <v>169</v>
      </c>
      <c r="B39" s="63">
        <v>58</v>
      </c>
      <c r="C39" s="65" t="s">
        <v>181</v>
      </c>
      <c r="D39" s="65" t="s">
        <v>75</v>
      </c>
      <c r="E39" s="64" t="s">
        <v>44</v>
      </c>
      <c r="F39" s="61" t="str">
        <f>VLOOKUP(D39,'ANSWER KEY'!A:B,2,FALSE)</f>
        <v>October</v>
      </c>
      <c r="G39" s="61" t="s">
        <v>179</v>
      </c>
    </row>
    <row r="40" spans="1:7">
      <c r="A40" s="65" t="s">
        <v>124</v>
      </c>
      <c r="B40" s="63">
        <v>31</v>
      </c>
      <c r="C40" s="65" t="s">
        <v>181</v>
      </c>
      <c r="D40" s="65" t="s">
        <v>60</v>
      </c>
      <c r="E40" s="64" t="s">
        <v>112</v>
      </c>
      <c r="F40" s="61" t="str">
        <f>VLOOKUP(D40,'ANSWER KEY'!A:B,2,FALSE)</f>
        <v>October</v>
      </c>
    </row>
    <row r="41" spans="1:7">
      <c r="A41" s="65" t="s">
        <v>135</v>
      </c>
      <c r="B41" s="63">
        <v>19</v>
      </c>
      <c r="C41" s="65" t="s">
        <v>181</v>
      </c>
      <c r="D41" s="65" t="s">
        <v>43</v>
      </c>
      <c r="E41" s="64" t="s">
        <v>112</v>
      </c>
      <c r="F41" s="61" t="str">
        <f>VLOOKUP(D41,'ANSWER KEY'!A:B,2,FALSE)</f>
        <v>August</v>
      </c>
      <c r="G41" s="61" t="s">
        <v>179</v>
      </c>
    </row>
    <row r="42" spans="1:7">
      <c r="A42" s="48" t="s">
        <v>95</v>
      </c>
      <c r="B42" s="42">
        <v>17</v>
      </c>
      <c r="C42" s="49" t="s">
        <v>39</v>
      </c>
      <c r="D42" s="48" t="s">
        <v>32</v>
      </c>
      <c r="E42" s="50" t="s">
        <v>73</v>
      </c>
      <c r="F42" s="61" t="str">
        <f>VLOOKUP(D42,'ANSWER KEY'!A:B,2,FALSE)</f>
        <v>March</v>
      </c>
    </row>
    <row r="43" spans="1:7">
      <c r="A43" t="s">
        <v>108</v>
      </c>
      <c r="B43" s="63">
        <v>36</v>
      </c>
      <c r="C43" t="s">
        <v>39</v>
      </c>
      <c r="D43" t="s">
        <v>32</v>
      </c>
      <c r="E43" s="62" t="s">
        <v>112</v>
      </c>
      <c r="F43" s="61" t="str">
        <f>VLOOKUP(D43,'ANSWER KEY'!A:B,2,FALSE)</f>
        <v>March</v>
      </c>
    </row>
    <row r="44" spans="1:7">
      <c r="A44" t="s">
        <v>110</v>
      </c>
      <c r="B44" s="63">
        <v>45</v>
      </c>
      <c r="C44" t="s">
        <v>39</v>
      </c>
      <c r="D44" t="s">
        <v>32</v>
      </c>
      <c r="E44" s="62" t="s">
        <v>112</v>
      </c>
      <c r="F44" s="61" t="str">
        <f>VLOOKUP(D44,'ANSWER KEY'!A:B,2,FALSE)</f>
        <v>March</v>
      </c>
    </row>
    <row r="45" spans="1:7">
      <c r="A45" s="65" t="s">
        <v>124</v>
      </c>
      <c r="B45" s="63">
        <v>64</v>
      </c>
      <c r="C45" s="65" t="s">
        <v>181</v>
      </c>
      <c r="D45" s="65" t="s">
        <v>32</v>
      </c>
      <c r="E45" s="64" t="s">
        <v>73</v>
      </c>
      <c r="F45" s="61" t="str">
        <f>VLOOKUP(D45,'ANSWER KEY'!A:B,2,FALSE)</f>
        <v>March</v>
      </c>
    </row>
    <row r="46" spans="1:7">
      <c r="A46" s="65" t="s">
        <v>124</v>
      </c>
      <c r="B46" s="63">
        <v>53</v>
      </c>
      <c r="C46" s="65" t="s">
        <v>181</v>
      </c>
      <c r="D46" s="65" t="s">
        <v>46</v>
      </c>
      <c r="E46" s="64" t="s">
        <v>62</v>
      </c>
      <c r="F46" s="61" t="str">
        <f>VLOOKUP(D46,'ANSWER KEY'!A:B,2,FALSE)</f>
        <v>November</v>
      </c>
      <c r="G46" s="61" t="s">
        <v>179</v>
      </c>
    </row>
    <row r="47" spans="1:7">
      <c r="A47" s="65" t="s">
        <v>128</v>
      </c>
      <c r="B47" s="63">
        <v>98</v>
      </c>
      <c r="C47" s="65" t="s">
        <v>181</v>
      </c>
      <c r="D47" s="65" t="s">
        <v>88</v>
      </c>
      <c r="E47" s="64" t="s">
        <v>62</v>
      </c>
      <c r="F47" s="61" t="str">
        <f>VLOOKUP(D47,'ANSWER KEY'!A:B,2,FALSE)</f>
        <v>November</v>
      </c>
      <c r="G47" s="61" t="s">
        <v>179</v>
      </c>
    </row>
    <row r="48" spans="1:7">
      <c r="A48" s="65" t="s">
        <v>128</v>
      </c>
      <c r="B48" s="63">
        <v>41</v>
      </c>
      <c r="C48" s="65" t="s">
        <v>181</v>
      </c>
      <c r="D48" s="65" t="s">
        <v>113</v>
      </c>
      <c r="E48" s="64" t="s">
        <v>63</v>
      </c>
      <c r="F48" s="61" t="str">
        <f>VLOOKUP(D48,'ANSWER KEY'!A:B,2,FALSE)</f>
        <v>February</v>
      </c>
      <c r="G48" s="61" t="s">
        <v>179</v>
      </c>
    </row>
    <row r="49" spans="1:8">
      <c r="A49" s="65" t="s">
        <v>124</v>
      </c>
      <c r="B49" s="63">
        <v>38</v>
      </c>
      <c r="C49" s="65" t="s">
        <v>181</v>
      </c>
      <c r="D49" s="65" t="s">
        <v>17</v>
      </c>
      <c r="E49" s="64" t="s">
        <v>78</v>
      </c>
      <c r="F49" s="61" t="str">
        <f>VLOOKUP(D49,'ANSWER KEY'!A:B,2,FALSE)</f>
        <v>May</v>
      </c>
      <c r="G49" s="61" t="s">
        <v>179</v>
      </c>
    </row>
    <row r="50" spans="1:8">
      <c r="A50" s="65" t="s">
        <v>142</v>
      </c>
      <c r="B50" s="63">
        <v>46</v>
      </c>
      <c r="C50" s="65" t="s">
        <v>181</v>
      </c>
      <c r="D50" s="65" t="s">
        <v>114</v>
      </c>
      <c r="E50" s="64" t="s">
        <v>73</v>
      </c>
      <c r="F50" s="61" t="str">
        <f>VLOOKUP(D50,'ANSWER KEY'!A:B,2,FALSE)</f>
        <v>July</v>
      </c>
      <c r="G50" s="61" t="s">
        <v>179</v>
      </c>
    </row>
    <row r="51" spans="1:8">
      <c r="A51" s="65" t="s">
        <v>135</v>
      </c>
      <c r="B51" s="63">
        <v>23</v>
      </c>
      <c r="C51" s="65" t="s">
        <v>181</v>
      </c>
      <c r="D51" s="65" t="s">
        <v>111</v>
      </c>
      <c r="E51" s="64" t="s">
        <v>44</v>
      </c>
      <c r="F51" s="61" t="str">
        <f>VLOOKUP(D51,'ANSWER KEY'!A:B,2,FALSE)</f>
        <v>July</v>
      </c>
    </row>
    <row r="52" spans="1:8">
      <c r="A52" s="65" t="s">
        <v>142</v>
      </c>
      <c r="B52" s="63">
        <v>41</v>
      </c>
      <c r="C52" s="65" t="s">
        <v>181</v>
      </c>
      <c r="D52" s="65" t="s">
        <v>72</v>
      </c>
      <c r="E52" s="64" t="s">
        <v>73</v>
      </c>
      <c r="F52" s="61" t="str">
        <f>VLOOKUP(D52,'ANSWER KEY'!A:B,2,FALSE)</f>
        <v>July</v>
      </c>
      <c r="G52" s="61" t="s">
        <v>179</v>
      </c>
    </row>
    <row r="53" spans="1:8">
      <c r="A53" s="65" t="s">
        <v>142</v>
      </c>
      <c r="B53" s="63">
        <v>39</v>
      </c>
      <c r="C53" s="65" t="s">
        <v>181</v>
      </c>
      <c r="D53" s="65" t="s">
        <v>66</v>
      </c>
      <c r="E53" s="64" t="s">
        <v>89</v>
      </c>
      <c r="F53" s="61" t="str">
        <f>VLOOKUP(D53,'ANSWER KEY'!A:B,2,FALSE)</f>
        <v>April</v>
      </c>
      <c r="G53" s="61" t="s">
        <v>179</v>
      </c>
    </row>
    <row r="54" spans="1:8">
      <c r="A54" s="65" t="s">
        <v>142</v>
      </c>
      <c r="B54" s="63">
        <v>7</v>
      </c>
      <c r="C54" s="65" t="s">
        <v>181</v>
      </c>
      <c r="D54" s="65" t="s">
        <v>35</v>
      </c>
      <c r="E54" s="64" t="s">
        <v>49</v>
      </c>
      <c r="F54" s="61" t="str">
        <f>VLOOKUP(D54,'ANSWER KEY'!A:B,2,FALSE)</f>
        <v>Petty Theft</v>
      </c>
      <c r="G54" s="61" t="s">
        <v>179</v>
      </c>
      <c r="H54" s="78"/>
    </row>
    <row r="55" spans="1:8">
      <c r="A55" t="s">
        <v>110</v>
      </c>
      <c r="B55" s="63">
        <v>81</v>
      </c>
      <c r="C55" t="s">
        <v>39</v>
      </c>
      <c r="D55" t="s">
        <v>121</v>
      </c>
      <c r="E55" s="62" t="s">
        <v>92</v>
      </c>
      <c r="F55" s="61" t="str">
        <f>VLOOKUP(D55,'ANSWER KEY'!A:B,2,FALSE)</f>
        <v>Grand Theft</v>
      </c>
    </row>
    <row r="56" spans="1:8">
      <c r="A56" t="s">
        <v>108</v>
      </c>
      <c r="B56" s="63">
        <v>38</v>
      </c>
      <c r="C56" t="s">
        <v>39</v>
      </c>
      <c r="D56" t="s">
        <v>121</v>
      </c>
      <c r="E56" s="62" t="s">
        <v>21</v>
      </c>
      <c r="F56" s="61" t="str">
        <f>VLOOKUP(D56,'ANSWER KEY'!A:B,2,FALSE)</f>
        <v>Grand Theft</v>
      </c>
      <c r="G56" s="61" t="s">
        <v>179</v>
      </c>
    </row>
    <row r="57" spans="1:8">
      <c r="A57" s="65" t="s">
        <v>135</v>
      </c>
      <c r="B57" s="63">
        <v>54</v>
      </c>
      <c r="C57" s="65" t="s">
        <v>181</v>
      </c>
      <c r="D57" s="65" t="s">
        <v>121</v>
      </c>
      <c r="E57" s="64" t="s">
        <v>21</v>
      </c>
      <c r="F57" s="61" t="str">
        <f>VLOOKUP(D57,'ANSWER KEY'!A:B,2,FALSE)</f>
        <v>Grand Theft</v>
      </c>
      <c r="G57" s="61" t="s">
        <v>179</v>
      </c>
    </row>
    <row r="58" spans="1:8">
      <c r="A58" s="65" t="s">
        <v>135</v>
      </c>
      <c r="B58" s="63">
        <v>30</v>
      </c>
      <c r="C58" s="65" t="s">
        <v>181</v>
      </c>
      <c r="D58" s="65" t="s">
        <v>27</v>
      </c>
      <c r="E58" s="64" t="s">
        <v>49</v>
      </c>
      <c r="F58" s="61" t="str">
        <f>VLOOKUP(D58,'ANSWER KEY'!A:B,2,FALSE)</f>
        <v>Petty Theft</v>
      </c>
      <c r="G58" s="61" t="s">
        <v>179</v>
      </c>
    </row>
    <row r="59" spans="1:8">
      <c r="A59" s="61" t="s">
        <v>6</v>
      </c>
      <c r="B59" s="63">
        <v>58</v>
      </c>
      <c r="C59" s="61" t="s">
        <v>48</v>
      </c>
      <c r="D59" s="61" t="s">
        <v>20</v>
      </c>
      <c r="E59" s="75" t="s">
        <v>21</v>
      </c>
      <c r="F59" s="76" t="str">
        <f>VLOOKUP(D59,'ANSWER KEY'!A:B,2,FALSE)</f>
        <v>Grand Theft</v>
      </c>
      <c r="G59" s="61" t="s">
        <v>179</v>
      </c>
      <c r="H59" s="61">
        <f>COUNTIF(G59:G87,"X")/ROWS(G59:G87)</f>
        <v>0.86206896551724133</v>
      </c>
    </row>
    <row r="60" spans="1:8">
      <c r="A60" s="61" t="s">
        <v>52</v>
      </c>
      <c r="B60" s="63">
        <v>5303</v>
      </c>
      <c r="C60" s="61" t="s">
        <v>48</v>
      </c>
      <c r="D60" s="61" t="s">
        <v>20</v>
      </c>
      <c r="E60" s="75" t="s">
        <v>21</v>
      </c>
      <c r="F60" s="76" t="str">
        <f>VLOOKUP(D60,'ANSWER KEY'!A:B,2,FALSE)</f>
        <v>Grand Theft</v>
      </c>
      <c r="G60" s="61" t="s">
        <v>179</v>
      </c>
    </row>
    <row r="61" spans="1:8">
      <c r="A61" s="61" t="s">
        <v>69</v>
      </c>
      <c r="B61" s="63">
        <v>473</v>
      </c>
      <c r="C61" s="61" t="s">
        <v>48</v>
      </c>
      <c r="D61" s="61" t="s">
        <v>20</v>
      </c>
      <c r="E61" s="75" t="s">
        <v>21</v>
      </c>
      <c r="F61" s="76" t="str">
        <f>VLOOKUP(D61,'ANSWER KEY'!A:B,2,FALSE)</f>
        <v>Grand Theft</v>
      </c>
      <c r="G61" s="61" t="s">
        <v>179</v>
      </c>
      <c r="H61" s="79"/>
    </row>
    <row r="62" spans="1:8">
      <c r="A62" s="65" t="s">
        <v>128</v>
      </c>
      <c r="B62" s="63">
        <v>74</v>
      </c>
      <c r="C62" s="65" t="s">
        <v>182</v>
      </c>
      <c r="D62" s="65" t="s">
        <v>20</v>
      </c>
      <c r="E62" s="64" t="s">
        <v>21</v>
      </c>
      <c r="F62" s="61" t="str">
        <f>VLOOKUP(D62,'ANSWER KEY'!A:B,2,FALSE)</f>
        <v>Grand Theft</v>
      </c>
      <c r="G62" s="61" t="s">
        <v>179</v>
      </c>
    </row>
    <row r="63" spans="1:8">
      <c r="A63" s="65" t="s">
        <v>124</v>
      </c>
      <c r="B63" s="63">
        <v>15</v>
      </c>
      <c r="C63" s="65" t="s">
        <v>182</v>
      </c>
      <c r="D63" s="65" t="s">
        <v>81</v>
      </c>
      <c r="E63" s="64" t="s">
        <v>41</v>
      </c>
      <c r="F63" s="61" t="str">
        <f>VLOOKUP(D63,'ANSWER KEY'!A:B,2,FALSE)</f>
        <v>Burglary</v>
      </c>
      <c r="G63" s="61" t="s">
        <v>179</v>
      </c>
    </row>
    <row r="64" spans="1:8">
      <c r="A64" t="s">
        <v>110</v>
      </c>
      <c r="B64" s="63">
        <v>79</v>
      </c>
      <c r="C64" t="s">
        <v>48</v>
      </c>
      <c r="D64" t="s">
        <v>117</v>
      </c>
      <c r="E64" s="62" t="s">
        <v>49</v>
      </c>
      <c r="F64" s="61" t="str">
        <f>VLOOKUP(D64,'ANSWER KEY'!A:B,2,FALSE)</f>
        <v>Petty Theft</v>
      </c>
      <c r="G64" s="61" t="s">
        <v>179</v>
      </c>
    </row>
    <row r="65" spans="1:7">
      <c r="A65" t="s">
        <v>108</v>
      </c>
      <c r="B65" s="63">
        <v>38</v>
      </c>
      <c r="C65" t="s">
        <v>48</v>
      </c>
      <c r="D65" t="s">
        <v>117</v>
      </c>
      <c r="E65" s="62" t="s">
        <v>49</v>
      </c>
      <c r="F65" s="61" t="str">
        <f>VLOOKUP(D65,'ANSWER KEY'!A:B,2,FALSE)</f>
        <v>Petty Theft</v>
      </c>
      <c r="G65" s="61" t="s">
        <v>179</v>
      </c>
    </row>
    <row r="66" spans="1:7">
      <c r="A66" s="65" t="s">
        <v>124</v>
      </c>
      <c r="B66" s="63">
        <v>32</v>
      </c>
      <c r="C66" s="65" t="s">
        <v>182</v>
      </c>
      <c r="D66" s="65" t="s">
        <v>117</v>
      </c>
      <c r="E66" s="64" t="s">
        <v>49</v>
      </c>
      <c r="F66" s="61" t="str">
        <f>VLOOKUP(D66,'ANSWER KEY'!A:B,2,FALSE)</f>
        <v>Petty Theft</v>
      </c>
      <c r="G66" s="61" t="s">
        <v>179</v>
      </c>
    </row>
    <row r="67" spans="1:7">
      <c r="A67" s="65" t="s">
        <v>124</v>
      </c>
      <c r="B67" s="63">
        <v>38</v>
      </c>
      <c r="C67" s="65" t="s">
        <v>182</v>
      </c>
      <c r="D67" s="65" t="s">
        <v>75</v>
      </c>
      <c r="E67" s="64" t="s">
        <v>44</v>
      </c>
      <c r="F67" s="61" t="str">
        <f>VLOOKUP(D67,'ANSWER KEY'!A:B,2,FALSE)</f>
        <v>October</v>
      </c>
      <c r="G67" s="61" t="s">
        <v>179</v>
      </c>
    </row>
    <row r="68" spans="1:7">
      <c r="A68" s="65" t="s">
        <v>128</v>
      </c>
      <c r="B68" s="63">
        <v>48</v>
      </c>
      <c r="C68" s="65" t="s">
        <v>182</v>
      </c>
      <c r="D68" s="65" t="s">
        <v>60</v>
      </c>
      <c r="E68" s="64" t="s">
        <v>44</v>
      </c>
      <c r="F68" s="61" t="str">
        <f>VLOOKUP(D68,'ANSWER KEY'!A:B,2,FALSE)</f>
        <v>October</v>
      </c>
      <c r="G68" s="61" t="s">
        <v>179</v>
      </c>
    </row>
    <row r="69" spans="1:7">
      <c r="A69" s="65" t="s">
        <v>142</v>
      </c>
      <c r="B69" s="63">
        <v>71</v>
      </c>
      <c r="C69" s="65" t="s">
        <v>182</v>
      </c>
      <c r="D69" s="65" t="s">
        <v>32</v>
      </c>
      <c r="E69" s="64" t="s">
        <v>73</v>
      </c>
      <c r="F69" s="61" t="str">
        <f>VLOOKUP(D69,'ANSWER KEY'!A:B,2,FALSE)</f>
        <v>March</v>
      </c>
    </row>
    <row r="70" spans="1:7">
      <c r="A70" s="61" t="s">
        <v>52</v>
      </c>
      <c r="B70" s="63">
        <v>33</v>
      </c>
      <c r="C70" s="61" t="s">
        <v>48</v>
      </c>
      <c r="D70" s="61" t="s">
        <v>46</v>
      </c>
      <c r="E70" s="62" t="s">
        <v>62</v>
      </c>
      <c r="F70" s="61" t="str">
        <f>VLOOKUP(D70,'ANSWER KEY'!A:B,2,FALSE)</f>
        <v>November</v>
      </c>
      <c r="G70" s="61" t="s">
        <v>179</v>
      </c>
    </row>
    <row r="71" spans="1:7">
      <c r="A71" s="61" t="s">
        <v>69</v>
      </c>
      <c r="B71" s="63">
        <v>336</v>
      </c>
      <c r="C71" s="61" t="s">
        <v>48</v>
      </c>
      <c r="D71" s="61" t="s">
        <v>46</v>
      </c>
      <c r="E71" s="62" t="s">
        <v>62</v>
      </c>
      <c r="F71" s="61" t="str">
        <f>VLOOKUP(D71,'ANSWER KEY'!A:B,2,FALSE)</f>
        <v>November</v>
      </c>
      <c r="G71" s="61" t="s">
        <v>179</v>
      </c>
    </row>
    <row r="72" spans="1:7">
      <c r="A72" s="48" t="s">
        <v>94</v>
      </c>
      <c r="B72" s="42">
        <v>86</v>
      </c>
      <c r="C72" s="49" t="s">
        <v>48</v>
      </c>
      <c r="D72" s="48" t="s">
        <v>46</v>
      </c>
      <c r="E72" s="50" t="s">
        <v>62</v>
      </c>
      <c r="F72" s="61" t="str">
        <f>VLOOKUP(D72,'ANSWER KEY'!A:B,2,FALSE)</f>
        <v>November</v>
      </c>
      <c r="G72" s="61" t="s">
        <v>179</v>
      </c>
    </row>
    <row r="73" spans="1:7">
      <c r="A73" t="s">
        <v>120</v>
      </c>
      <c r="B73" s="63">
        <v>40</v>
      </c>
      <c r="C73" t="s">
        <v>48</v>
      </c>
      <c r="D73" t="s">
        <v>46</v>
      </c>
      <c r="E73" s="62" t="s">
        <v>62</v>
      </c>
      <c r="F73" s="61" t="str">
        <f>VLOOKUP(D73,'ANSWER KEY'!A:B,2,FALSE)</f>
        <v>November</v>
      </c>
      <c r="G73" s="61" t="s">
        <v>179</v>
      </c>
    </row>
    <row r="74" spans="1:7">
      <c r="A74" t="s">
        <v>108</v>
      </c>
      <c r="B74" s="63">
        <v>36</v>
      </c>
      <c r="C74" t="s">
        <v>48</v>
      </c>
      <c r="D74" t="s">
        <v>46</v>
      </c>
      <c r="E74" s="62" t="s">
        <v>62</v>
      </c>
      <c r="F74" s="61" t="str">
        <f>VLOOKUP(D74,'ANSWER KEY'!A:B,2,FALSE)</f>
        <v>November</v>
      </c>
      <c r="G74" s="61" t="s">
        <v>179</v>
      </c>
    </row>
    <row r="75" spans="1:7">
      <c r="A75" s="65" t="s">
        <v>128</v>
      </c>
      <c r="B75" s="63">
        <v>80</v>
      </c>
      <c r="C75" s="65" t="s">
        <v>182</v>
      </c>
      <c r="D75" s="65" t="s">
        <v>46</v>
      </c>
      <c r="E75" s="64" t="s">
        <v>62</v>
      </c>
      <c r="F75" s="61" t="str">
        <f>VLOOKUP(D75,'ANSWER KEY'!A:B,2,FALSE)</f>
        <v>November</v>
      </c>
      <c r="G75" s="61" t="s">
        <v>179</v>
      </c>
    </row>
    <row r="76" spans="1:7">
      <c r="A76" s="65" t="s">
        <v>124</v>
      </c>
      <c r="B76" s="63">
        <v>23</v>
      </c>
      <c r="C76" s="65" t="s">
        <v>182</v>
      </c>
      <c r="D76" s="65" t="s">
        <v>88</v>
      </c>
      <c r="E76" s="64" t="s">
        <v>62</v>
      </c>
      <c r="F76" s="61" t="str">
        <f>VLOOKUP(D76,'ANSWER KEY'!A:B,2,FALSE)</f>
        <v>November</v>
      </c>
      <c r="G76" s="61" t="s">
        <v>179</v>
      </c>
    </row>
    <row r="77" spans="1:7">
      <c r="A77" s="65" t="s">
        <v>135</v>
      </c>
      <c r="B77" s="63">
        <v>47</v>
      </c>
      <c r="C77" s="65" t="s">
        <v>182</v>
      </c>
      <c r="D77" s="65" t="s">
        <v>113</v>
      </c>
      <c r="E77" s="64" t="s">
        <v>63</v>
      </c>
      <c r="F77" s="61" t="str">
        <f>VLOOKUP(D77,'ANSWER KEY'!A:B,2,FALSE)</f>
        <v>February</v>
      </c>
      <c r="G77" s="61" t="s">
        <v>179</v>
      </c>
    </row>
    <row r="78" spans="1:7">
      <c r="A78" s="65" t="s">
        <v>124</v>
      </c>
      <c r="B78" s="63">
        <v>37</v>
      </c>
      <c r="C78" s="65" t="s">
        <v>182</v>
      </c>
      <c r="D78" s="65" t="s">
        <v>17</v>
      </c>
      <c r="E78" s="64" t="s">
        <v>78</v>
      </c>
      <c r="F78" s="61" t="str">
        <f>VLOOKUP(D78,'ANSWER KEY'!A:B,2,FALSE)</f>
        <v>May</v>
      </c>
      <c r="G78" s="61" t="s">
        <v>179</v>
      </c>
    </row>
    <row r="79" spans="1:7">
      <c r="A79" s="65" t="s">
        <v>147</v>
      </c>
      <c r="B79" s="63">
        <v>50</v>
      </c>
      <c r="C79" s="65" t="s">
        <v>182</v>
      </c>
      <c r="D79" s="65" t="s">
        <v>114</v>
      </c>
      <c r="E79" s="64" t="s">
        <v>44</v>
      </c>
      <c r="F79" s="61" t="str">
        <f>VLOOKUP(D79,'ANSWER KEY'!A:B,2,FALSE)</f>
        <v>July</v>
      </c>
    </row>
    <row r="80" spans="1:7">
      <c r="A80" s="65" t="s">
        <v>135</v>
      </c>
      <c r="B80" s="63">
        <v>25</v>
      </c>
      <c r="C80" s="65" t="s">
        <v>182</v>
      </c>
      <c r="D80" s="65" t="s">
        <v>72</v>
      </c>
      <c r="E80" s="64" t="s">
        <v>73</v>
      </c>
      <c r="F80" s="61" t="str">
        <f>VLOOKUP(D80,'ANSWER KEY'!A:B,2,FALSE)</f>
        <v>July</v>
      </c>
      <c r="G80" s="61" t="s">
        <v>179</v>
      </c>
    </row>
    <row r="81" spans="1:7">
      <c r="A81" s="65" t="s">
        <v>142</v>
      </c>
      <c r="B81" s="63">
        <v>32</v>
      </c>
      <c r="C81" s="65" t="s">
        <v>182</v>
      </c>
      <c r="D81" s="65" t="s">
        <v>66</v>
      </c>
      <c r="E81" s="64" t="s">
        <v>89</v>
      </c>
      <c r="F81" s="61" t="str">
        <f>VLOOKUP(D81,'ANSWER KEY'!A:B,2,FALSE)</f>
        <v>April</v>
      </c>
      <c r="G81" s="61" t="s">
        <v>179</v>
      </c>
    </row>
    <row r="82" spans="1:7">
      <c r="A82" s="65" t="s">
        <v>124</v>
      </c>
      <c r="B82" s="63">
        <v>65</v>
      </c>
      <c r="C82" s="65" t="s">
        <v>182</v>
      </c>
      <c r="D82" s="65" t="s">
        <v>35</v>
      </c>
      <c r="E82" s="64" t="s">
        <v>41</v>
      </c>
      <c r="F82" s="61" t="str">
        <f>VLOOKUP(D82,'ANSWER KEY'!A:B,2,FALSE)</f>
        <v>Petty Theft</v>
      </c>
    </row>
    <row r="83" spans="1:7">
      <c r="A83" s="65" t="s">
        <v>128</v>
      </c>
      <c r="B83" s="63">
        <v>77</v>
      </c>
      <c r="C83" s="65" t="s">
        <v>182</v>
      </c>
      <c r="D83" s="65" t="s">
        <v>121</v>
      </c>
      <c r="E83" s="64" t="s">
        <v>92</v>
      </c>
      <c r="F83" s="61" t="str">
        <f>VLOOKUP(D83,'ANSWER KEY'!A:B,2,FALSE)</f>
        <v>Grand Theft</v>
      </c>
    </row>
    <row r="84" spans="1:7">
      <c r="A84" s="61" t="s">
        <v>6</v>
      </c>
      <c r="B84" s="63">
        <v>108</v>
      </c>
      <c r="C84" s="61" t="s">
        <v>48</v>
      </c>
      <c r="D84" s="61" t="s">
        <v>27</v>
      </c>
      <c r="E84" s="62" t="s">
        <v>49</v>
      </c>
      <c r="F84" s="61" t="str">
        <f>VLOOKUP(D84,'ANSWER KEY'!A:B,2,FALSE)</f>
        <v>Petty Theft</v>
      </c>
      <c r="G84" s="61" t="s">
        <v>179</v>
      </c>
    </row>
    <row r="85" spans="1:7">
      <c r="A85" s="61" t="s">
        <v>52</v>
      </c>
      <c r="B85" s="63">
        <v>4131</v>
      </c>
      <c r="C85" s="61" t="s">
        <v>48</v>
      </c>
      <c r="D85" s="61" t="s">
        <v>27</v>
      </c>
      <c r="E85" s="62" t="s">
        <v>49</v>
      </c>
      <c r="F85" s="61" t="str">
        <f>VLOOKUP(D85,'ANSWER KEY'!A:B,2,FALSE)</f>
        <v>Petty Theft</v>
      </c>
      <c r="G85" s="61" t="s">
        <v>179</v>
      </c>
    </row>
    <row r="86" spans="1:7">
      <c r="A86" s="61" t="s">
        <v>69</v>
      </c>
      <c r="B86" s="63">
        <v>384</v>
      </c>
      <c r="C86" s="61" t="s">
        <v>48</v>
      </c>
      <c r="D86" s="61" t="s">
        <v>27</v>
      </c>
      <c r="E86" s="62" t="s">
        <v>49</v>
      </c>
      <c r="F86" s="61" t="str">
        <f>VLOOKUP(D86,'ANSWER KEY'!A:B,2,FALSE)</f>
        <v>Petty Theft</v>
      </c>
      <c r="G86" s="61" t="s">
        <v>179</v>
      </c>
    </row>
    <row r="87" spans="1:7">
      <c r="A87" s="65" t="s">
        <v>128</v>
      </c>
      <c r="B87" s="63">
        <v>115</v>
      </c>
      <c r="C87" s="65" t="s">
        <v>182</v>
      </c>
      <c r="D87" s="65" t="s">
        <v>27</v>
      </c>
      <c r="E87" s="64" t="s">
        <v>49</v>
      </c>
      <c r="F87" s="61" t="str">
        <f>VLOOKUP(D87,'ANSWER KEY'!A:B,2,FALSE)</f>
        <v>Petty Theft</v>
      </c>
      <c r="G87" s="61" t="s">
        <v>179</v>
      </c>
    </row>
    <row r="88" spans="1:7">
      <c r="A88" t="s">
        <v>110</v>
      </c>
      <c r="B88" s="63">
        <v>93</v>
      </c>
      <c r="C88" t="s">
        <v>74</v>
      </c>
      <c r="D88" t="s">
        <v>20</v>
      </c>
      <c r="E88" s="62" t="s">
        <v>119</v>
      </c>
      <c r="F88" s="61" t="str">
        <f>VLOOKUP(D88,'ANSWER KEY'!A:B,2,FALSE)</f>
        <v>Grand Theft</v>
      </c>
    </row>
    <row r="89" spans="1:7">
      <c r="A89" t="s">
        <v>108</v>
      </c>
      <c r="B89" s="63">
        <v>56</v>
      </c>
      <c r="C89" t="s">
        <v>74</v>
      </c>
      <c r="D89" t="s">
        <v>20</v>
      </c>
      <c r="E89" s="62" t="s">
        <v>21</v>
      </c>
      <c r="F89" s="61" t="str">
        <f>VLOOKUP(D89,'ANSWER KEY'!A:B,2,FALSE)</f>
        <v>Grand Theft</v>
      </c>
      <c r="G89" s="61" t="s">
        <v>179</v>
      </c>
    </row>
    <row r="90" spans="1:7">
      <c r="A90" s="65" t="s">
        <v>124</v>
      </c>
      <c r="B90" s="63">
        <v>78</v>
      </c>
      <c r="C90" s="65" t="s">
        <v>183</v>
      </c>
      <c r="D90" s="65" t="s">
        <v>20</v>
      </c>
      <c r="E90" s="64" t="s">
        <v>21</v>
      </c>
      <c r="F90" s="61" t="str">
        <f>VLOOKUP(D90,'ANSWER KEY'!A:B,2,FALSE)</f>
        <v>Grand Theft</v>
      </c>
      <c r="G90" s="61" t="s">
        <v>179</v>
      </c>
    </row>
    <row r="91" spans="1:7">
      <c r="A91" s="65" t="s">
        <v>124</v>
      </c>
      <c r="B91" s="63">
        <v>63</v>
      </c>
      <c r="C91" s="65" t="s">
        <v>183</v>
      </c>
      <c r="D91" s="65" t="s">
        <v>81</v>
      </c>
      <c r="E91" s="64" t="s">
        <v>41</v>
      </c>
      <c r="F91" s="61" t="str">
        <f>VLOOKUP(D91,'ANSWER KEY'!A:B,2,FALSE)</f>
        <v>Burglary</v>
      </c>
      <c r="G91" s="61" t="s">
        <v>179</v>
      </c>
    </row>
    <row r="92" spans="1:7">
      <c r="A92" s="65" t="s">
        <v>124</v>
      </c>
      <c r="B92" s="63">
        <v>59</v>
      </c>
      <c r="C92" s="65" t="s">
        <v>183</v>
      </c>
      <c r="D92" s="65" t="s">
        <v>40</v>
      </c>
      <c r="E92" s="64" t="s">
        <v>41</v>
      </c>
      <c r="F92" s="61" t="str">
        <f>VLOOKUP(D92,'ANSWER KEY'!A:B,2,FALSE)</f>
        <v>Burglary</v>
      </c>
      <c r="G92" s="61" t="s">
        <v>179</v>
      </c>
    </row>
    <row r="93" spans="1:7">
      <c r="A93" s="65" t="s">
        <v>124</v>
      </c>
      <c r="B93" s="63">
        <v>47</v>
      </c>
      <c r="C93" s="65" t="s">
        <v>183</v>
      </c>
      <c r="D93" s="65" t="s">
        <v>117</v>
      </c>
      <c r="E93" s="64" t="s">
        <v>49</v>
      </c>
      <c r="F93" s="61" t="str">
        <f>VLOOKUP(D93,'ANSWER KEY'!A:B,2,FALSE)</f>
        <v>Petty Theft</v>
      </c>
      <c r="G93" s="61" t="s">
        <v>179</v>
      </c>
    </row>
    <row r="94" spans="1:7">
      <c r="A94" s="61" t="s">
        <v>69</v>
      </c>
      <c r="B94" s="63">
        <v>339</v>
      </c>
      <c r="C94" s="61" t="s">
        <v>74</v>
      </c>
      <c r="D94" s="61" t="s">
        <v>75</v>
      </c>
      <c r="E94" s="62" t="s">
        <v>44</v>
      </c>
      <c r="F94" s="61" t="str">
        <f>VLOOKUP(D94,'ANSWER KEY'!A:B,2,FALSE)</f>
        <v>October</v>
      </c>
      <c r="G94" s="61" t="s">
        <v>179</v>
      </c>
    </row>
    <row r="95" spans="1:7">
      <c r="A95" t="s">
        <v>108</v>
      </c>
      <c r="B95" s="63">
        <v>13</v>
      </c>
      <c r="C95" t="s">
        <v>74</v>
      </c>
      <c r="D95" t="s">
        <v>60</v>
      </c>
      <c r="E95" s="94" t="s">
        <v>44</v>
      </c>
      <c r="F95" s="61" t="str">
        <f>VLOOKUP(D95,'ANSWER KEY'!A:B,2,FALSE)</f>
        <v>October</v>
      </c>
      <c r="G95" s="61" t="s">
        <v>179</v>
      </c>
    </row>
    <row r="96" spans="1:7">
      <c r="A96" t="s">
        <v>110</v>
      </c>
      <c r="B96" s="63">
        <v>51</v>
      </c>
      <c r="C96" t="s">
        <v>74</v>
      </c>
      <c r="D96" t="s">
        <v>60</v>
      </c>
      <c r="E96" s="62" t="s">
        <v>73</v>
      </c>
      <c r="F96" s="61" t="str">
        <f>VLOOKUP(D96,'ANSWER KEY'!A:B,2,FALSE)</f>
        <v>October</v>
      </c>
    </row>
    <row r="97" spans="1:8">
      <c r="A97" s="65" t="s">
        <v>124</v>
      </c>
      <c r="B97" s="63">
        <v>44</v>
      </c>
      <c r="C97" s="65" t="s">
        <v>183</v>
      </c>
      <c r="D97" s="65" t="s">
        <v>60</v>
      </c>
      <c r="E97" s="64" t="s">
        <v>44</v>
      </c>
      <c r="F97" s="61" t="str">
        <f>VLOOKUP(D97,'ANSWER KEY'!A:B,2,FALSE)</f>
        <v>October</v>
      </c>
      <c r="G97" s="61" t="s">
        <v>179</v>
      </c>
    </row>
    <row r="98" spans="1:8">
      <c r="A98" s="65" t="s">
        <v>135</v>
      </c>
      <c r="B98" s="63">
        <v>11</v>
      </c>
      <c r="C98" s="65" t="s">
        <v>183</v>
      </c>
      <c r="D98" s="65" t="s">
        <v>43</v>
      </c>
      <c r="E98" s="64" t="s">
        <v>112</v>
      </c>
      <c r="F98" s="61" t="str">
        <f>VLOOKUP(D98,'ANSWER KEY'!A:B,2,FALSE)</f>
        <v>August</v>
      </c>
      <c r="G98" s="61" t="s">
        <v>179</v>
      </c>
    </row>
    <row r="99" spans="1:8">
      <c r="A99" s="65" t="s">
        <v>135</v>
      </c>
      <c r="B99" s="63">
        <v>29</v>
      </c>
      <c r="C99" s="65" t="s">
        <v>183</v>
      </c>
      <c r="D99" s="65" t="s">
        <v>32</v>
      </c>
      <c r="E99" s="64" t="s">
        <v>112</v>
      </c>
      <c r="F99" s="61" t="str">
        <f>VLOOKUP(D99,'ANSWER KEY'!A:B,2,FALSE)</f>
        <v>March</v>
      </c>
    </row>
    <row r="100" spans="1:8">
      <c r="A100" s="65" t="s">
        <v>134</v>
      </c>
      <c r="B100" s="63">
        <v>31</v>
      </c>
      <c r="C100" s="65" t="s">
        <v>183</v>
      </c>
      <c r="D100" s="65" t="s">
        <v>46</v>
      </c>
      <c r="E100" s="64" t="s">
        <v>62</v>
      </c>
      <c r="F100" s="61" t="str">
        <f>VLOOKUP(D100,'ANSWER KEY'!A:B,2,FALSE)</f>
        <v>November</v>
      </c>
      <c r="G100" s="61" t="s">
        <v>179</v>
      </c>
    </row>
    <row r="101" spans="1:8">
      <c r="A101" s="65" t="s">
        <v>124</v>
      </c>
      <c r="B101" s="63">
        <v>29</v>
      </c>
      <c r="C101" s="65" t="s">
        <v>183</v>
      </c>
      <c r="D101" s="65" t="s">
        <v>88</v>
      </c>
      <c r="E101" s="64" t="s">
        <v>62</v>
      </c>
      <c r="F101" s="61" t="str">
        <f>VLOOKUP(D101,'ANSWER KEY'!A:B,2,FALSE)</f>
        <v>November</v>
      </c>
      <c r="G101" s="61" t="s">
        <v>179</v>
      </c>
    </row>
    <row r="102" spans="1:8">
      <c r="A102" s="65" t="s">
        <v>134</v>
      </c>
      <c r="B102" s="63">
        <v>24</v>
      </c>
      <c r="C102" s="65" t="s">
        <v>183</v>
      </c>
      <c r="D102" s="65" t="s">
        <v>113</v>
      </c>
      <c r="E102" s="64" t="s">
        <v>63</v>
      </c>
      <c r="F102" s="61" t="str">
        <f>VLOOKUP(D102,'ANSWER KEY'!A:B,2,FALSE)</f>
        <v>February</v>
      </c>
      <c r="G102" s="61" t="s">
        <v>179</v>
      </c>
    </row>
    <row r="103" spans="1:8">
      <c r="A103" s="65" t="s">
        <v>142</v>
      </c>
      <c r="B103" s="63">
        <v>27</v>
      </c>
      <c r="C103" s="65" t="s">
        <v>183</v>
      </c>
      <c r="D103" s="65" t="s">
        <v>17</v>
      </c>
      <c r="E103" s="64" t="s">
        <v>78</v>
      </c>
      <c r="F103" s="61" t="str">
        <f>VLOOKUP(D103,'ANSWER KEY'!A:B,2,FALSE)</f>
        <v>May</v>
      </c>
      <c r="G103" s="61" t="s">
        <v>179</v>
      </c>
    </row>
    <row r="104" spans="1:8">
      <c r="A104" s="65" t="s">
        <v>134</v>
      </c>
      <c r="B104" s="63">
        <v>15</v>
      </c>
      <c r="C104" s="65" t="s">
        <v>183</v>
      </c>
      <c r="D104" s="65" t="s">
        <v>114</v>
      </c>
      <c r="E104" s="64" t="s">
        <v>44</v>
      </c>
      <c r="F104" s="61" t="str">
        <f>VLOOKUP(D104,'ANSWER KEY'!A:B,2,FALSE)</f>
        <v>July</v>
      </c>
    </row>
    <row r="105" spans="1:8">
      <c r="A105" s="65" t="s">
        <v>124</v>
      </c>
      <c r="B105" s="63">
        <v>36</v>
      </c>
      <c r="C105" s="65" t="s">
        <v>183</v>
      </c>
      <c r="D105" s="65" t="s">
        <v>111</v>
      </c>
      <c r="E105" s="64" t="s">
        <v>44</v>
      </c>
      <c r="F105" s="61" t="str">
        <f>VLOOKUP(D105,'ANSWER KEY'!A:B,2,FALSE)</f>
        <v>July</v>
      </c>
    </row>
    <row r="106" spans="1:8">
      <c r="A106" s="65" t="s">
        <v>134</v>
      </c>
      <c r="B106" s="63">
        <v>16</v>
      </c>
      <c r="C106" s="65" t="s">
        <v>183</v>
      </c>
      <c r="D106" s="65" t="s">
        <v>72</v>
      </c>
      <c r="E106" s="64" t="s">
        <v>44</v>
      </c>
      <c r="F106" s="61" t="str">
        <f>VLOOKUP(D106,'ANSWER KEY'!A:B,2,FALSE)</f>
        <v>July</v>
      </c>
    </row>
    <row r="107" spans="1:8">
      <c r="A107" s="65" t="s">
        <v>128</v>
      </c>
      <c r="B107" s="63">
        <v>39</v>
      </c>
      <c r="C107" s="65" t="s">
        <v>183</v>
      </c>
      <c r="D107" s="65" t="s">
        <v>66</v>
      </c>
      <c r="E107" s="64" t="s">
        <v>89</v>
      </c>
      <c r="F107" s="61" t="str">
        <f>VLOOKUP(D107,'ANSWER KEY'!A:B,2,FALSE)</f>
        <v>April</v>
      </c>
      <c r="G107" s="61" t="s">
        <v>179</v>
      </c>
    </row>
    <row r="108" spans="1:8">
      <c r="A108" s="65" t="s">
        <v>134</v>
      </c>
      <c r="B108" s="63">
        <v>63</v>
      </c>
      <c r="C108" s="65" t="s">
        <v>183</v>
      </c>
      <c r="D108" s="65" t="s">
        <v>35</v>
      </c>
      <c r="E108" s="64" t="s">
        <v>92</v>
      </c>
      <c r="F108" s="61" t="str">
        <f>VLOOKUP(D108,'ANSWER KEY'!A:B,2,FALSE)</f>
        <v>Petty Theft</v>
      </c>
    </row>
    <row r="109" spans="1:8">
      <c r="A109" s="65" t="s">
        <v>124</v>
      </c>
      <c r="B109" s="63">
        <v>49</v>
      </c>
      <c r="C109" s="65" t="s">
        <v>183</v>
      </c>
      <c r="D109" s="65" t="s">
        <v>121</v>
      </c>
      <c r="E109" s="64" t="s">
        <v>92</v>
      </c>
      <c r="F109" s="61" t="str">
        <f>VLOOKUP(D109,'ANSWER KEY'!A:B,2,FALSE)</f>
        <v>Grand Theft</v>
      </c>
    </row>
    <row r="110" spans="1:8">
      <c r="A110" s="48" t="s">
        <v>107</v>
      </c>
      <c r="B110" s="42">
        <v>93</v>
      </c>
      <c r="C110" s="49" t="s">
        <v>61</v>
      </c>
      <c r="D110" s="48" t="s">
        <v>20</v>
      </c>
      <c r="E110" s="50" t="s">
        <v>21</v>
      </c>
      <c r="F110" s="61" t="str">
        <f>VLOOKUP(D110,'ANSWER KEY'!A:B,2,FALSE)</f>
        <v>Grand Theft</v>
      </c>
      <c r="G110" s="61" t="s">
        <v>179</v>
      </c>
      <c r="H110" s="61">
        <f>COUNTIF(G110:G134,"X")/ROWS(G110:G134)</f>
        <v>0.76</v>
      </c>
    </row>
    <row r="111" spans="1:8">
      <c r="A111" s="65" t="s">
        <v>135</v>
      </c>
      <c r="B111" s="63">
        <v>41</v>
      </c>
      <c r="C111" s="65" t="s">
        <v>184</v>
      </c>
      <c r="D111" s="65" t="s">
        <v>20</v>
      </c>
      <c r="E111" s="64" t="s">
        <v>21</v>
      </c>
      <c r="F111" s="61" t="str">
        <f>VLOOKUP(D111,'ANSWER KEY'!A:B,2,FALSE)</f>
        <v>Grand Theft</v>
      </c>
      <c r="G111" s="61" t="s">
        <v>179</v>
      </c>
    </row>
    <row r="112" spans="1:8">
      <c r="A112" s="65" t="s">
        <v>135</v>
      </c>
      <c r="B112" s="63">
        <v>23</v>
      </c>
      <c r="C112" s="49" t="s">
        <v>61</v>
      </c>
      <c r="D112" s="65" t="s">
        <v>81</v>
      </c>
      <c r="E112" s="64" t="s">
        <v>41</v>
      </c>
      <c r="F112" s="61" t="str">
        <f>VLOOKUP(D112,'ANSWER KEY'!A:B,2,FALSE)</f>
        <v>Burglary</v>
      </c>
      <c r="G112" s="61" t="s">
        <v>179</v>
      </c>
    </row>
    <row r="113" spans="1:40">
      <c r="A113" s="65" t="s">
        <v>142</v>
      </c>
      <c r="B113" s="63">
        <v>53</v>
      </c>
      <c r="C113" s="65" t="s">
        <v>184</v>
      </c>
      <c r="D113" s="65" t="s">
        <v>40</v>
      </c>
      <c r="E113" s="64" t="s">
        <v>41</v>
      </c>
      <c r="F113" s="61" t="str">
        <f>VLOOKUP(D113,'ANSWER KEY'!A:B,2,FALSE)</f>
        <v>Burglary</v>
      </c>
      <c r="G113" s="61" t="s">
        <v>179</v>
      </c>
    </row>
    <row r="114" spans="1:40">
      <c r="A114" s="65" t="s">
        <v>124</v>
      </c>
      <c r="B114" s="63">
        <v>51</v>
      </c>
      <c r="C114" s="65" t="s">
        <v>184</v>
      </c>
      <c r="D114" s="65" t="s">
        <v>117</v>
      </c>
      <c r="E114" s="64" t="s">
        <v>49</v>
      </c>
      <c r="F114" s="61" t="str">
        <f>VLOOKUP(D114,'ANSWER KEY'!A:B,2,FALSE)</f>
        <v>Petty Theft</v>
      </c>
      <c r="G114" s="61" t="s">
        <v>179</v>
      </c>
    </row>
    <row r="115" spans="1:40">
      <c r="A115" s="80" t="s">
        <v>124</v>
      </c>
      <c r="B115" s="81">
        <v>77</v>
      </c>
      <c r="C115" s="80" t="s">
        <v>184</v>
      </c>
      <c r="D115" s="80" t="s">
        <v>75</v>
      </c>
      <c r="E115" s="82" t="s">
        <v>44</v>
      </c>
      <c r="F115" s="61" t="str">
        <f>VLOOKUP(D115,'ANSWER KEY'!A:B,2,FALSE)</f>
        <v>October</v>
      </c>
      <c r="G115" s="83" t="s">
        <v>179</v>
      </c>
      <c r="H115" s="83"/>
      <c r="I115" s="45"/>
      <c r="J115" s="45"/>
      <c r="K115" s="45"/>
      <c r="L115" s="45"/>
      <c r="M115" s="45"/>
      <c r="N115" s="45"/>
      <c r="U115" s="45"/>
      <c r="V115" s="45"/>
    </row>
    <row r="116" spans="1:40">
      <c r="A116" s="80" t="s">
        <v>135</v>
      </c>
      <c r="B116" s="81">
        <v>24</v>
      </c>
      <c r="C116" s="80" t="s">
        <v>184</v>
      </c>
      <c r="D116" s="80" t="s">
        <v>60</v>
      </c>
      <c r="E116" s="82" t="s">
        <v>44</v>
      </c>
      <c r="F116" s="61" t="str">
        <f>VLOOKUP(D116,'ANSWER KEY'!A:B,2,FALSE)</f>
        <v>October</v>
      </c>
      <c r="G116" s="45" t="str">
        <f>IF(E116=F116,"X","")</f>
        <v>X</v>
      </c>
      <c r="H116" s="45"/>
      <c r="I116" s="45"/>
      <c r="J116" s="45"/>
      <c r="K116" s="45"/>
      <c r="L116" s="45"/>
      <c r="M116" s="45"/>
      <c r="N116" s="45"/>
      <c r="U116" s="45"/>
      <c r="V116" s="45"/>
    </row>
    <row r="117" spans="1:40">
      <c r="A117" s="80" t="s">
        <v>135</v>
      </c>
      <c r="B117" s="81">
        <v>24</v>
      </c>
      <c r="C117" s="80" t="s">
        <v>184</v>
      </c>
      <c r="D117" s="80" t="s">
        <v>43</v>
      </c>
      <c r="E117" s="82" t="s">
        <v>63</v>
      </c>
      <c r="F117" s="61" t="str">
        <f>VLOOKUP(D117,'ANSWER KEY'!A:B,2,FALSE)</f>
        <v>August</v>
      </c>
      <c r="G117" s="45" t="str">
        <f>IF(E117=F117,"X","")</f>
        <v/>
      </c>
      <c r="H117" s="83"/>
      <c r="I117" s="83"/>
      <c r="J117" s="83"/>
      <c r="K117" s="83"/>
      <c r="L117" s="83"/>
      <c r="M117" s="83"/>
      <c r="N117" s="45"/>
      <c r="U117" s="45"/>
      <c r="V117" s="45"/>
    </row>
    <row r="118" spans="1:40">
      <c r="A118" s="84" t="s">
        <v>108</v>
      </c>
      <c r="B118" s="81">
        <v>48</v>
      </c>
      <c r="C118" s="84" t="s">
        <v>61</v>
      </c>
      <c r="D118" s="84" t="s">
        <v>32</v>
      </c>
      <c r="E118" s="85" t="s">
        <v>112</v>
      </c>
      <c r="F118" s="61" t="str">
        <f>VLOOKUP(D118,'ANSWER KEY'!A:B,2,FALSE)</f>
        <v>March</v>
      </c>
      <c r="G118" s="45" t="str">
        <f>IF(E118=F118,"X","")</f>
        <v/>
      </c>
      <c r="H118" s="45"/>
      <c r="I118" s="45"/>
      <c r="J118" s="45"/>
      <c r="K118" s="45"/>
      <c r="L118" s="45"/>
      <c r="M118" s="45"/>
      <c r="N118" s="45"/>
      <c r="U118" s="45"/>
      <c r="V118" s="45"/>
    </row>
    <row r="119" spans="1:40">
      <c r="A119" s="84" t="s">
        <v>110</v>
      </c>
      <c r="B119" s="81">
        <v>58</v>
      </c>
      <c r="C119" s="84" t="s">
        <v>61</v>
      </c>
      <c r="D119" s="84" t="s">
        <v>32</v>
      </c>
      <c r="E119" s="85" t="s">
        <v>112</v>
      </c>
      <c r="F119" s="61" t="str">
        <f>VLOOKUP(D119,'ANSWER KEY'!A:B,2,FALSE)</f>
        <v>March</v>
      </c>
      <c r="G119" s="45" t="str">
        <f>IF(E119=F119,"X","")</f>
        <v/>
      </c>
      <c r="H119" s="83"/>
      <c r="I119" s="83"/>
      <c r="J119" s="83"/>
      <c r="K119" s="83"/>
      <c r="L119" s="83"/>
      <c r="M119" s="83"/>
      <c r="N119" s="83"/>
      <c r="U119" s="45"/>
      <c r="V119" s="45"/>
    </row>
    <row r="120" spans="1:40">
      <c r="A120" s="80" t="s">
        <v>134</v>
      </c>
      <c r="B120" s="81">
        <v>23</v>
      </c>
      <c r="C120" s="80" t="s">
        <v>184</v>
      </c>
      <c r="D120" s="80" t="s">
        <v>32</v>
      </c>
      <c r="E120" s="82" t="s">
        <v>112</v>
      </c>
      <c r="F120" s="61" t="str">
        <f>VLOOKUP(D120,'ANSWER KEY'!A:B,2,FALSE)</f>
        <v>March</v>
      </c>
      <c r="G120" s="45" t="str">
        <f>IF(E120=F120,"X","")</f>
        <v/>
      </c>
      <c r="H120" s="45"/>
      <c r="I120" s="45"/>
      <c r="J120" s="45"/>
      <c r="K120" s="45"/>
      <c r="L120" s="45"/>
      <c r="M120" s="45"/>
      <c r="N120" s="45"/>
      <c r="U120" s="45"/>
      <c r="V120" s="45"/>
    </row>
    <row r="121" spans="1:40">
      <c r="A121" s="86" t="s">
        <v>52</v>
      </c>
      <c r="B121" s="81">
        <v>36</v>
      </c>
      <c r="C121" s="86" t="s">
        <v>61</v>
      </c>
      <c r="D121" s="86" t="s">
        <v>46</v>
      </c>
      <c r="E121" s="85" t="s">
        <v>62</v>
      </c>
      <c r="F121" s="61" t="str">
        <f>VLOOKUP(D121,'ANSWER KEY'!A:B,2,FALSE)</f>
        <v>November</v>
      </c>
      <c r="G121" s="45" t="str">
        <f>IF(E121=F121,"X","")</f>
        <v>X</v>
      </c>
      <c r="H121" s="45"/>
      <c r="I121" s="45"/>
      <c r="J121" s="45"/>
      <c r="K121" s="45"/>
      <c r="L121" s="45"/>
      <c r="M121" s="45"/>
      <c r="N121" s="45"/>
      <c r="U121" s="45"/>
      <c r="V121" s="45"/>
    </row>
    <row r="122" spans="1:40">
      <c r="A122" s="86" t="s">
        <v>69</v>
      </c>
      <c r="B122" s="81">
        <v>212</v>
      </c>
      <c r="C122" s="86" t="s">
        <v>61</v>
      </c>
      <c r="D122" s="86" t="s">
        <v>46</v>
      </c>
      <c r="E122" s="85" t="s">
        <v>62</v>
      </c>
      <c r="F122" s="61" t="str">
        <f>VLOOKUP(D122,'ANSWER KEY'!A:B,2,FALSE)</f>
        <v>November</v>
      </c>
      <c r="G122" s="45" t="str">
        <f>IF(E122=F122,"X","")</f>
        <v>X</v>
      </c>
      <c r="H122" s="45"/>
      <c r="I122" s="45"/>
      <c r="J122" s="45"/>
      <c r="K122" s="45"/>
      <c r="L122" s="45"/>
      <c r="M122" s="45"/>
      <c r="N122" s="45"/>
      <c r="U122" s="45"/>
      <c r="V122" s="45"/>
    </row>
    <row r="123" spans="1:40">
      <c r="A123" s="80" t="s">
        <v>128</v>
      </c>
      <c r="B123" s="81">
        <v>33</v>
      </c>
      <c r="C123" s="80" t="s">
        <v>184</v>
      </c>
      <c r="D123" s="80" t="s">
        <v>46</v>
      </c>
      <c r="E123" s="82" t="s">
        <v>62</v>
      </c>
      <c r="F123" s="61" t="str">
        <f>VLOOKUP(D123,'ANSWER KEY'!A:B,2,FALSE)</f>
        <v>November</v>
      </c>
      <c r="G123" s="45" t="str">
        <f>IF(E123=F123,"X","")</f>
        <v>X</v>
      </c>
      <c r="H123" s="45"/>
      <c r="I123" s="45"/>
      <c r="J123" s="45"/>
      <c r="K123" s="45"/>
      <c r="L123" s="45"/>
      <c r="M123" s="45"/>
      <c r="N123" s="45"/>
      <c r="U123" s="45"/>
      <c r="V123" s="45"/>
    </row>
    <row r="124" spans="1:40">
      <c r="A124" s="80" t="s">
        <v>134</v>
      </c>
      <c r="B124" s="81">
        <v>20</v>
      </c>
      <c r="C124" s="80" t="s">
        <v>184</v>
      </c>
      <c r="D124" s="80" t="s">
        <v>88</v>
      </c>
      <c r="E124" s="82" t="s">
        <v>62</v>
      </c>
      <c r="F124" s="61" t="str">
        <f>VLOOKUP(D124,'ANSWER KEY'!A:B,2,FALSE)</f>
        <v>November</v>
      </c>
      <c r="G124" s="45" t="str">
        <f>IF(E124=F124,"X","")</f>
        <v>X</v>
      </c>
      <c r="H124" s="45"/>
      <c r="I124" s="45"/>
      <c r="J124" s="45"/>
      <c r="K124" s="45"/>
      <c r="L124" s="45"/>
      <c r="M124" s="45"/>
      <c r="N124" s="45"/>
      <c r="U124" s="45"/>
      <c r="V124" s="45"/>
    </row>
    <row r="125" spans="1:40" customFormat="1">
      <c r="A125" t="s">
        <v>108</v>
      </c>
      <c r="B125" s="63">
        <v>64</v>
      </c>
      <c r="C125" t="s">
        <v>61</v>
      </c>
      <c r="D125" t="s">
        <v>113</v>
      </c>
      <c r="E125" s="62" t="s">
        <v>63</v>
      </c>
      <c r="F125" s="61" t="str">
        <f>VLOOKUP(D125,'ANSWER KEY'!A:B,2,FALSE)</f>
        <v>February</v>
      </c>
      <c r="G125" s="45" t="str">
        <f>IF(E125=F125,"X","")</f>
        <v>X</v>
      </c>
      <c r="P125" s="61"/>
      <c r="W125" s="61"/>
      <c r="X125" s="61"/>
      <c r="Y125" s="61"/>
      <c r="Z125" s="61"/>
      <c r="AA125" s="61"/>
      <c r="AB125" s="61"/>
      <c r="AM125" s="61"/>
      <c r="AN125" s="61"/>
    </row>
    <row r="126" spans="1:40" customFormat="1">
      <c r="A126" t="s">
        <v>110</v>
      </c>
      <c r="B126" s="63">
        <v>57</v>
      </c>
      <c r="C126" t="s">
        <v>61</v>
      </c>
      <c r="D126" t="s">
        <v>113</v>
      </c>
      <c r="E126" s="62" t="s">
        <v>63</v>
      </c>
      <c r="F126" s="61" t="str">
        <f>VLOOKUP(D126,'ANSWER KEY'!A:B,2,FALSE)</f>
        <v>February</v>
      </c>
      <c r="G126" s="45" t="str">
        <f>IF(E126=F126,"X","")</f>
        <v>X</v>
      </c>
      <c r="P126" s="61"/>
      <c r="W126" s="61"/>
      <c r="X126" s="61"/>
      <c r="Y126" s="61"/>
      <c r="Z126" s="61"/>
      <c r="AA126" s="61"/>
      <c r="AB126" s="61"/>
      <c r="AM126" s="61"/>
      <c r="AN126" s="61"/>
    </row>
    <row r="127" spans="1:40" customFormat="1">
      <c r="A127" s="65" t="s">
        <v>128</v>
      </c>
      <c r="B127" s="63">
        <v>81</v>
      </c>
      <c r="C127" s="65" t="s">
        <v>184</v>
      </c>
      <c r="D127" s="65" t="s">
        <v>113</v>
      </c>
      <c r="E127" s="64" t="s">
        <v>63</v>
      </c>
      <c r="F127" s="61" t="str">
        <f>VLOOKUP(D127,'ANSWER KEY'!A:B,2,FALSE)</f>
        <v>February</v>
      </c>
      <c r="G127" s="45" t="str">
        <f>IF(E127=F127,"X","")</f>
        <v>X</v>
      </c>
      <c r="P127" s="61"/>
      <c r="W127" s="61"/>
      <c r="X127" s="61"/>
      <c r="Y127" s="61"/>
      <c r="Z127" s="61"/>
      <c r="AA127" s="61"/>
      <c r="AB127" s="61"/>
      <c r="AM127" s="61"/>
      <c r="AN127" s="61"/>
    </row>
    <row r="128" spans="1:40" customFormat="1">
      <c r="A128" s="65" t="s">
        <v>124</v>
      </c>
      <c r="B128" s="63">
        <v>47</v>
      </c>
      <c r="C128" s="65" t="s">
        <v>184</v>
      </c>
      <c r="D128" s="65" t="s">
        <v>17</v>
      </c>
      <c r="E128" s="64" t="s">
        <v>78</v>
      </c>
      <c r="F128" s="61" t="str">
        <f>VLOOKUP(D128,'ANSWER KEY'!A:B,2,FALSE)</f>
        <v>May</v>
      </c>
      <c r="G128" s="45" t="str">
        <f>IF(E128=F128,"X","")</f>
        <v>X</v>
      </c>
      <c r="P128" s="61"/>
      <c r="W128" s="61"/>
      <c r="X128" s="61"/>
      <c r="Y128" s="61"/>
      <c r="Z128" s="61"/>
      <c r="AA128" s="61"/>
      <c r="AB128" s="61"/>
      <c r="AM128" s="61"/>
      <c r="AN128" s="61"/>
    </row>
    <row r="129" spans="1:40" customFormat="1">
      <c r="A129" s="65" t="s">
        <v>171</v>
      </c>
      <c r="B129" s="63">
        <v>64</v>
      </c>
      <c r="C129" s="65" t="s">
        <v>184</v>
      </c>
      <c r="D129" s="65" t="s">
        <v>111</v>
      </c>
      <c r="E129" s="64" t="s">
        <v>73</v>
      </c>
      <c r="F129" s="61" t="str">
        <f>VLOOKUP(D129,'ANSWER KEY'!A:B,2,FALSE)</f>
        <v>July</v>
      </c>
      <c r="G129" s="45" t="str">
        <f>IF(E129=F129,"X","")</f>
        <v>X</v>
      </c>
      <c r="P129" s="61"/>
      <c r="W129" s="61"/>
      <c r="X129" s="61"/>
      <c r="Y129" s="61"/>
      <c r="Z129" s="61"/>
      <c r="AA129" s="61"/>
      <c r="AB129" s="61"/>
      <c r="AM129" s="61"/>
      <c r="AN129" s="61"/>
    </row>
    <row r="130" spans="1:40" customFormat="1">
      <c r="A130" s="65" t="s">
        <v>142</v>
      </c>
      <c r="B130" s="63">
        <v>5</v>
      </c>
      <c r="C130" s="65" t="s">
        <v>184</v>
      </c>
      <c r="D130" s="65" t="s">
        <v>72</v>
      </c>
      <c r="E130" s="64" t="s">
        <v>73</v>
      </c>
      <c r="F130" s="61" t="str">
        <f>VLOOKUP(D130,'ANSWER KEY'!A:B,2,FALSE)</f>
        <v>July</v>
      </c>
      <c r="G130" s="45" t="str">
        <f>IF(E130=F130,"X","")</f>
        <v>X</v>
      </c>
      <c r="P130" s="61"/>
      <c r="W130" s="61"/>
      <c r="X130" s="61"/>
      <c r="Y130" s="61"/>
      <c r="Z130" s="61"/>
      <c r="AA130" s="61"/>
      <c r="AB130" s="61"/>
      <c r="AM130" s="61"/>
      <c r="AN130" s="61"/>
    </row>
    <row r="131" spans="1:40" customFormat="1">
      <c r="A131" s="65" t="s">
        <v>128</v>
      </c>
      <c r="B131" s="63">
        <v>57</v>
      </c>
      <c r="C131" s="65" t="s">
        <v>184</v>
      </c>
      <c r="D131" s="65" t="s">
        <v>66</v>
      </c>
      <c r="E131" s="64" t="s">
        <v>89</v>
      </c>
      <c r="F131" s="61" t="str">
        <f>VLOOKUP(D131,'ANSWER KEY'!A:B,2,FALSE)</f>
        <v>April</v>
      </c>
      <c r="G131" s="45" t="str">
        <f>IF(E131=F131,"X","")</f>
        <v>X</v>
      </c>
      <c r="P131" s="61"/>
      <c r="W131" s="61"/>
      <c r="X131" s="61"/>
      <c r="Y131" s="61"/>
      <c r="Z131" s="61"/>
      <c r="AA131" s="61"/>
      <c r="AB131" s="61"/>
      <c r="AM131" s="61"/>
      <c r="AN131" s="61"/>
    </row>
    <row r="132" spans="1:40" customFormat="1">
      <c r="A132" s="65" t="s">
        <v>124</v>
      </c>
      <c r="B132" s="63">
        <v>68</v>
      </c>
      <c r="C132" s="65" t="s">
        <v>184</v>
      </c>
      <c r="D132" s="65" t="s">
        <v>35</v>
      </c>
      <c r="E132" s="64" t="s">
        <v>36</v>
      </c>
      <c r="F132" s="61" t="str">
        <f>VLOOKUP(D132,'ANSWER KEY'!A:B,2,FALSE)</f>
        <v>Petty Theft</v>
      </c>
      <c r="G132" s="45" t="str">
        <f>IF(E132=F132,"X","")</f>
        <v/>
      </c>
      <c r="P132" s="61"/>
      <c r="W132" s="61"/>
      <c r="X132" s="61"/>
      <c r="Y132" s="61"/>
      <c r="Z132" s="61"/>
      <c r="AA132" s="61"/>
      <c r="AB132" s="61"/>
      <c r="AM132" s="61"/>
      <c r="AN132" s="61"/>
    </row>
    <row r="133" spans="1:40" customFormat="1">
      <c r="A133" s="65" t="s">
        <v>124</v>
      </c>
      <c r="B133" s="63">
        <v>58</v>
      </c>
      <c r="C133" s="65" t="s">
        <v>184</v>
      </c>
      <c r="D133" s="65" t="s">
        <v>121</v>
      </c>
      <c r="E133" s="64" t="s">
        <v>92</v>
      </c>
      <c r="F133" s="61" t="str">
        <f>VLOOKUP(D133,'ANSWER KEY'!A:B,2,FALSE)</f>
        <v>Grand Theft</v>
      </c>
      <c r="G133" s="45" t="str">
        <f>IF(E133=F133,"X","")</f>
        <v/>
      </c>
      <c r="P133" s="61"/>
      <c r="W133" s="61"/>
      <c r="X133" s="61"/>
      <c r="Y133" s="61"/>
      <c r="Z133" s="61"/>
      <c r="AA133" s="61"/>
      <c r="AB133" s="61"/>
      <c r="AM133" s="61"/>
      <c r="AN133" s="61"/>
    </row>
    <row r="134" spans="1:40" customFormat="1">
      <c r="A134" s="65" t="s">
        <v>135</v>
      </c>
      <c r="B134" s="63">
        <v>46</v>
      </c>
      <c r="C134" s="65" t="s">
        <v>184</v>
      </c>
      <c r="D134" s="65" t="s">
        <v>27</v>
      </c>
      <c r="E134" s="64" t="s">
        <v>49</v>
      </c>
      <c r="F134" s="61" t="str">
        <f>VLOOKUP(D134,'ANSWER KEY'!A:B,2,FALSE)</f>
        <v>Petty Theft</v>
      </c>
      <c r="G134" s="45" t="str">
        <f>IF(E134=F134,"X","")</f>
        <v>X</v>
      </c>
      <c r="P134" s="61"/>
      <c r="W134" s="61"/>
      <c r="X134" s="61"/>
      <c r="Y134" s="61"/>
      <c r="Z134" s="61"/>
      <c r="AA134" s="61"/>
      <c r="AB134" s="61"/>
      <c r="AM134" s="61"/>
      <c r="AN134" s="61"/>
    </row>
    <row r="135" spans="1:40" customFormat="1">
      <c r="A135" s="65" t="s">
        <v>135</v>
      </c>
      <c r="B135" s="63">
        <v>32</v>
      </c>
      <c r="C135" s="65" t="s">
        <v>185</v>
      </c>
      <c r="D135" s="65" t="s">
        <v>54</v>
      </c>
      <c r="E135" s="87">
        <v>75</v>
      </c>
      <c r="F135" s="61" t="str">
        <f>VLOOKUP(D135,'ANSWER KEY'!A:B,2,FALSE)</f>
        <v>75+</v>
      </c>
      <c r="G135" s="45" t="str">
        <f>IF(E135=F135,"X","")</f>
        <v/>
      </c>
      <c r="H135" s="61">
        <f>COUNTIF(G135:G158,"X")/ROWS(G135:G158)</f>
        <v>0.83333333333333337</v>
      </c>
      <c r="I135" s="61">
        <f>COUNTIF(G135:G249,"X")/ROWS(H135:H249)</f>
        <v>0.80869565217391304</v>
      </c>
      <c r="P135" s="61"/>
      <c r="W135" s="61"/>
      <c r="X135" s="61"/>
      <c r="Y135" s="61"/>
      <c r="Z135" s="61"/>
      <c r="AA135" s="61"/>
      <c r="AB135" s="61"/>
      <c r="AM135" s="61"/>
      <c r="AN135" s="61"/>
    </row>
    <row r="136" spans="1:40" customFormat="1">
      <c r="A136" s="65" t="s">
        <v>135</v>
      </c>
      <c r="B136" s="63">
        <v>24</v>
      </c>
      <c r="C136" s="65" t="s">
        <v>185</v>
      </c>
      <c r="D136" s="65" t="s">
        <v>31</v>
      </c>
      <c r="E136" s="64" t="s">
        <v>15</v>
      </c>
      <c r="F136" s="61" t="str">
        <f>VLOOKUP(D136,'ANSWER KEY'!A:B,2,FALSE)</f>
        <v>45-64</v>
      </c>
      <c r="G136" s="45" t="str">
        <f>IF(E136=F136,"X","")</f>
        <v>X</v>
      </c>
      <c r="P136" s="61"/>
      <c r="W136" s="61"/>
      <c r="X136" s="61"/>
      <c r="Y136" s="61"/>
      <c r="Z136" s="61"/>
      <c r="AA136" s="61"/>
      <c r="AB136" s="61"/>
      <c r="AM136" s="61"/>
      <c r="AN136" s="61"/>
    </row>
    <row r="137" spans="1:40" customFormat="1">
      <c r="A137" s="65" t="s">
        <v>142</v>
      </c>
      <c r="B137" s="63">
        <v>5</v>
      </c>
      <c r="C137" s="65" t="s">
        <v>185</v>
      </c>
      <c r="D137" s="65" t="s">
        <v>34</v>
      </c>
      <c r="E137" s="87">
        <v>2008</v>
      </c>
      <c r="F137" s="61">
        <f>VLOOKUP(D137,'ANSWER KEY'!A:B,2,FALSE)</f>
        <v>2008</v>
      </c>
      <c r="G137" s="45" t="str">
        <f>IF(E137=F137,"X","")</f>
        <v>X</v>
      </c>
      <c r="P137" s="61"/>
      <c r="W137" s="61"/>
      <c r="X137" s="61"/>
      <c r="Y137" s="61"/>
      <c r="Z137" s="61"/>
      <c r="AA137" s="61"/>
      <c r="AB137" s="61"/>
      <c r="AM137" s="61"/>
      <c r="AN137" s="61"/>
    </row>
    <row r="138" spans="1:40" customFormat="1">
      <c r="A138" s="65" t="s">
        <v>142</v>
      </c>
      <c r="B138" s="63">
        <v>28</v>
      </c>
      <c r="C138" s="65" t="s">
        <v>185</v>
      </c>
      <c r="D138" s="65" t="s">
        <v>149</v>
      </c>
      <c r="E138" s="87">
        <v>2002</v>
      </c>
      <c r="F138" s="61">
        <f>VLOOKUP(D138,'ANSWER KEY'!A:B,2,FALSE)</f>
        <v>2002</v>
      </c>
      <c r="G138" s="45" t="str">
        <f>IF(E138=F138,"X","")</f>
        <v>X</v>
      </c>
      <c r="P138" s="61"/>
      <c r="W138" s="61"/>
      <c r="X138" s="61"/>
      <c r="Y138" s="61"/>
      <c r="Z138" s="61"/>
      <c r="AA138" s="61"/>
      <c r="AB138" s="61"/>
      <c r="AM138" s="61"/>
      <c r="AN138" s="61"/>
    </row>
    <row r="139" spans="1:40" customFormat="1">
      <c r="A139" t="s">
        <v>110</v>
      </c>
      <c r="B139" s="63">
        <v>26</v>
      </c>
      <c r="C139" t="s">
        <v>29</v>
      </c>
      <c r="D139" t="s">
        <v>104</v>
      </c>
      <c r="E139" s="62">
        <v>2000</v>
      </c>
      <c r="F139" s="61">
        <f>VLOOKUP(D139,'ANSWER KEY'!A:B,2,FALSE)</f>
        <v>2000</v>
      </c>
      <c r="G139" s="45" t="str">
        <f>IF(E139=F139,"X","")</f>
        <v>X</v>
      </c>
      <c r="P139" s="61"/>
      <c r="W139" s="61"/>
      <c r="X139" s="61"/>
      <c r="Y139" s="61"/>
      <c r="Z139" s="61"/>
      <c r="AA139" s="61"/>
      <c r="AB139" s="61"/>
      <c r="AM139" s="61"/>
      <c r="AN139" s="61"/>
    </row>
    <row r="140" spans="1:40" customFormat="1">
      <c r="A140" t="s">
        <v>108</v>
      </c>
      <c r="B140" s="63">
        <v>16</v>
      </c>
      <c r="C140" t="s">
        <v>29</v>
      </c>
      <c r="D140" t="s">
        <v>104</v>
      </c>
      <c r="E140" s="62">
        <v>2000</v>
      </c>
      <c r="F140" s="61">
        <f>VLOOKUP(D140,'ANSWER KEY'!A:B,2,FALSE)</f>
        <v>2000</v>
      </c>
      <c r="G140" s="45" t="str">
        <f>IF(E140=F140,"X","")</f>
        <v>X</v>
      </c>
      <c r="P140" s="61"/>
      <c r="W140" s="61"/>
      <c r="X140" s="61"/>
      <c r="Y140" s="61"/>
      <c r="Z140" s="61"/>
      <c r="AA140" s="61"/>
      <c r="AB140" s="61"/>
      <c r="AM140" s="61"/>
      <c r="AN140" s="61"/>
    </row>
    <row r="141" spans="1:40" customFormat="1">
      <c r="A141" s="65" t="s">
        <v>142</v>
      </c>
      <c r="B141" s="63">
        <v>6</v>
      </c>
      <c r="C141" s="65" t="s">
        <v>185</v>
      </c>
      <c r="D141" s="65" t="s">
        <v>104</v>
      </c>
      <c r="E141" s="87">
        <v>2000</v>
      </c>
      <c r="F141" s="61">
        <f>VLOOKUP(D141,'ANSWER KEY'!A:B,2,FALSE)</f>
        <v>2000</v>
      </c>
      <c r="G141" s="45" t="str">
        <f>IF(E141=F141,"X","")</f>
        <v>X</v>
      </c>
      <c r="P141" s="61"/>
      <c r="W141" s="61"/>
      <c r="X141" s="61"/>
      <c r="Y141" s="61"/>
      <c r="Z141" s="61"/>
      <c r="AA141" s="61"/>
      <c r="AB141" s="61"/>
      <c r="AM141" s="61"/>
      <c r="AN141" s="61"/>
    </row>
    <row r="142" spans="1:40" customFormat="1">
      <c r="A142" s="65" t="s">
        <v>147</v>
      </c>
      <c r="B142" s="63">
        <v>51</v>
      </c>
      <c r="C142" s="65" t="s">
        <v>185</v>
      </c>
      <c r="D142" s="65" t="s">
        <v>102</v>
      </c>
      <c r="E142" s="87">
        <v>2014</v>
      </c>
      <c r="F142" s="61">
        <f>VLOOKUP(D142,'ANSWER KEY'!A:B,2,FALSE)</f>
        <v>2014</v>
      </c>
      <c r="G142" s="45" t="str">
        <f>IF(E142=F142,"X","")</f>
        <v>X</v>
      </c>
      <c r="P142" s="61"/>
      <c r="W142" s="61"/>
      <c r="X142" s="61"/>
      <c r="Y142" s="61"/>
      <c r="Z142" s="61"/>
      <c r="AA142" s="61"/>
      <c r="AB142" s="61"/>
      <c r="AM142" s="61"/>
      <c r="AN142" s="61"/>
    </row>
    <row r="143" spans="1:40" customFormat="1">
      <c r="A143" s="61" t="s">
        <v>6</v>
      </c>
      <c r="B143" s="63">
        <v>23</v>
      </c>
      <c r="C143" s="61" t="s">
        <v>29</v>
      </c>
      <c r="D143" s="61" t="s">
        <v>30</v>
      </c>
      <c r="E143" s="62">
        <v>2002</v>
      </c>
      <c r="F143" s="61">
        <f>VLOOKUP(D143,'ANSWER KEY'!A:B,2,FALSE)</f>
        <v>2006</v>
      </c>
      <c r="G143" s="45" t="str">
        <f>IF(E143=F143,"X","")</f>
        <v/>
      </c>
      <c r="P143" s="61"/>
      <c r="W143" s="61"/>
      <c r="X143" s="61"/>
      <c r="Y143" s="61"/>
      <c r="Z143" s="61"/>
      <c r="AA143" s="61"/>
      <c r="AB143" s="61"/>
      <c r="AM143" s="61"/>
      <c r="AN143" s="61"/>
    </row>
    <row r="144" spans="1:40" customFormat="1">
      <c r="A144" s="61" t="s">
        <v>52</v>
      </c>
      <c r="B144" s="63">
        <v>5239</v>
      </c>
      <c r="C144" s="61" t="s">
        <v>29</v>
      </c>
      <c r="D144" s="61" t="s">
        <v>30</v>
      </c>
      <c r="E144" s="62">
        <v>2006</v>
      </c>
      <c r="F144" s="61">
        <f>VLOOKUP(D144,'ANSWER KEY'!A:B,2,FALSE)</f>
        <v>2006</v>
      </c>
      <c r="G144" s="45" t="str">
        <f>IF(E144=F144,"X","")</f>
        <v>X</v>
      </c>
      <c r="P144" s="61"/>
      <c r="W144" s="61"/>
      <c r="X144" s="61"/>
      <c r="Y144" s="61"/>
      <c r="Z144" s="61"/>
      <c r="AA144" s="61"/>
      <c r="AB144" s="61"/>
      <c r="AM144" s="61"/>
      <c r="AN144" s="61"/>
    </row>
    <row r="145" spans="1:40" customFormat="1">
      <c r="A145" s="61" t="s">
        <v>69</v>
      </c>
      <c r="B145" s="63">
        <v>348</v>
      </c>
      <c r="C145" s="61" t="s">
        <v>29</v>
      </c>
      <c r="D145" s="61" t="s">
        <v>30</v>
      </c>
      <c r="E145" s="62">
        <v>2006</v>
      </c>
      <c r="F145" s="61">
        <f>VLOOKUP(D145,'ANSWER KEY'!A:B,2,FALSE)</f>
        <v>2006</v>
      </c>
      <c r="G145" s="45" t="str">
        <f>IF(E145=F145,"X","")</f>
        <v>X</v>
      </c>
      <c r="P145" s="61"/>
      <c r="W145" s="61"/>
      <c r="X145" s="61"/>
      <c r="Y145" s="61"/>
      <c r="Z145" s="61"/>
      <c r="AA145" s="61"/>
      <c r="AB145" s="61"/>
      <c r="AM145" s="61"/>
      <c r="AN145" s="61"/>
    </row>
    <row r="146" spans="1:40" customFormat="1">
      <c r="A146" s="65" t="s">
        <v>134</v>
      </c>
      <c r="B146" s="63">
        <v>23</v>
      </c>
      <c r="C146" s="65" t="s">
        <v>185</v>
      </c>
      <c r="D146" s="65" t="s">
        <v>30</v>
      </c>
      <c r="E146" s="87">
        <v>2006</v>
      </c>
      <c r="F146" s="61">
        <f>VLOOKUP(D146,'ANSWER KEY'!A:B,2,FALSE)</f>
        <v>2006</v>
      </c>
      <c r="G146" s="45" t="str">
        <f>IF(E146=F146,"X","")</f>
        <v>X</v>
      </c>
      <c r="P146" s="61"/>
      <c r="W146" s="61"/>
      <c r="X146" s="61"/>
      <c r="Y146" s="61"/>
      <c r="Z146" s="61"/>
      <c r="AA146" s="61"/>
      <c r="AB146" s="61"/>
      <c r="AM146" s="61"/>
      <c r="AN146" s="61"/>
    </row>
    <row r="147" spans="1:40" customFormat="1">
      <c r="A147" s="65" t="s">
        <v>147</v>
      </c>
      <c r="B147" s="63">
        <v>34</v>
      </c>
      <c r="C147" s="65" t="s">
        <v>185</v>
      </c>
      <c r="D147" s="65" t="s">
        <v>25</v>
      </c>
      <c r="E147" s="64" t="s">
        <v>15</v>
      </c>
      <c r="F147" s="61" t="str">
        <f>VLOOKUP(D147,'ANSWER KEY'!A:B,2,FALSE)</f>
        <v>45-64</v>
      </c>
      <c r="G147" s="45" t="str">
        <f>IF(E147=F147,"X","")</f>
        <v>X</v>
      </c>
      <c r="P147" s="61"/>
      <c r="W147" s="61"/>
      <c r="X147" s="61"/>
      <c r="Y147" s="61"/>
      <c r="Z147" s="61"/>
      <c r="AA147" s="61"/>
      <c r="AB147" s="61"/>
      <c r="AM147" s="61"/>
      <c r="AN147" s="61"/>
    </row>
    <row r="148" spans="1:40" customFormat="1">
      <c r="A148" s="65" t="s">
        <v>168</v>
      </c>
      <c r="B148" s="63">
        <v>16</v>
      </c>
      <c r="C148" s="65" t="s">
        <v>185</v>
      </c>
      <c r="D148" s="65" t="s">
        <v>38</v>
      </c>
      <c r="E148" s="87">
        <v>75</v>
      </c>
      <c r="F148" s="61">
        <f>VLOOKUP(D148,'ANSWER KEY'!A:B,2,FALSE)</f>
        <v>75</v>
      </c>
      <c r="G148" s="45" t="str">
        <f>IF(E148=F148,"X","")</f>
        <v>X</v>
      </c>
      <c r="P148" s="61"/>
      <c r="W148" s="61"/>
      <c r="X148" s="61"/>
      <c r="Y148" s="61"/>
      <c r="Z148" s="61"/>
      <c r="AA148" s="61"/>
      <c r="AB148" s="61"/>
      <c r="AM148" s="61"/>
      <c r="AN148" s="61"/>
    </row>
    <row r="149" spans="1:40" customFormat="1">
      <c r="A149" s="65" t="s">
        <v>135</v>
      </c>
      <c r="B149" s="63">
        <v>11</v>
      </c>
      <c r="C149" s="65" t="s">
        <v>185</v>
      </c>
      <c r="D149" s="65" t="s">
        <v>57</v>
      </c>
      <c r="E149" s="64" t="s">
        <v>15</v>
      </c>
      <c r="F149" s="61" t="str">
        <f>VLOOKUP(D149,'ANSWER KEY'!A:B,2,FALSE)</f>
        <v>45-64</v>
      </c>
      <c r="G149" s="45" t="str">
        <f>IF(E149=F149,"X","")</f>
        <v>X</v>
      </c>
      <c r="P149" s="61"/>
      <c r="W149" s="61"/>
      <c r="X149" s="61"/>
      <c r="Y149" s="61"/>
      <c r="Z149" s="61"/>
      <c r="AA149" s="61"/>
      <c r="AB149" s="61"/>
      <c r="AM149" s="61"/>
      <c r="AN149" s="61"/>
    </row>
    <row r="150" spans="1:40" customFormat="1">
      <c r="A150" s="65" t="s">
        <v>128</v>
      </c>
      <c r="B150" s="63">
        <v>109</v>
      </c>
      <c r="C150" s="65" t="s">
        <v>185</v>
      </c>
      <c r="D150" s="65" t="s">
        <v>118</v>
      </c>
      <c r="E150" s="87">
        <v>2004</v>
      </c>
      <c r="F150" s="61">
        <f>VLOOKUP(D150,'ANSWER KEY'!A:B,2,FALSE)</f>
        <v>2004</v>
      </c>
      <c r="G150" s="45" t="str">
        <f>IF(E150=F150,"X","")</f>
        <v>X</v>
      </c>
      <c r="P150" s="61"/>
      <c r="W150" s="61"/>
      <c r="X150" s="61"/>
      <c r="Y150" s="61"/>
      <c r="Z150" s="61"/>
      <c r="AA150" s="61"/>
      <c r="AB150" s="61"/>
      <c r="AM150" s="61"/>
      <c r="AN150" s="61"/>
    </row>
    <row r="151" spans="1:40" customFormat="1">
      <c r="A151" s="61" t="s">
        <v>52</v>
      </c>
      <c r="B151" s="63">
        <v>102</v>
      </c>
      <c r="C151" s="61" t="s">
        <v>29</v>
      </c>
      <c r="D151" s="61" t="s">
        <v>55</v>
      </c>
      <c r="E151" s="62">
        <v>2006</v>
      </c>
      <c r="F151" s="61">
        <f>VLOOKUP(D151,'ANSWER KEY'!A:B,2,FALSE)</f>
        <v>2006</v>
      </c>
      <c r="G151" s="45" t="str">
        <f>IF(E151=F151,"X","")</f>
        <v>X</v>
      </c>
      <c r="P151" s="61"/>
      <c r="W151" s="61"/>
      <c r="X151" s="61"/>
      <c r="Y151" s="61"/>
      <c r="Z151" s="61"/>
      <c r="AA151" s="61"/>
      <c r="AB151" s="61"/>
      <c r="AM151" s="61"/>
      <c r="AN151" s="61"/>
    </row>
    <row r="152" spans="1:40" customFormat="1">
      <c r="A152" s="61" t="s">
        <v>69</v>
      </c>
      <c r="B152" s="63">
        <v>255</v>
      </c>
      <c r="C152" s="61" t="s">
        <v>29</v>
      </c>
      <c r="D152" s="61" t="s">
        <v>55</v>
      </c>
      <c r="E152" s="62">
        <v>2006</v>
      </c>
      <c r="F152" s="61">
        <f>VLOOKUP(D152,'ANSWER KEY'!A:B,2,FALSE)</f>
        <v>2006</v>
      </c>
      <c r="G152" s="45" t="str">
        <f>IF(E152=F152,"X","")</f>
        <v>X</v>
      </c>
      <c r="P152" s="61"/>
      <c r="W152" s="61"/>
      <c r="X152" s="61"/>
      <c r="Y152" s="61"/>
      <c r="Z152" s="61"/>
      <c r="AA152" s="61"/>
      <c r="AB152" s="61"/>
      <c r="AM152" s="61"/>
      <c r="AN152" s="61"/>
    </row>
    <row r="153" spans="1:40" customFormat="1">
      <c r="A153" s="65" t="s">
        <v>128</v>
      </c>
      <c r="B153" s="63">
        <v>83</v>
      </c>
      <c r="C153" s="65" t="s">
        <v>185</v>
      </c>
      <c r="D153" s="65" t="s">
        <v>55</v>
      </c>
      <c r="E153" s="87">
        <v>2006</v>
      </c>
      <c r="F153" s="61">
        <f>VLOOKUP(D153,'ANSWER KEY'!A:B,2,FALSE)</f>
        <v>2006</v>
      </c>
      <c r="G153" s="45" t="str">
        <f>IF(E153=F153,"X","")</f>
        <v>X</v>
      </c>
      <c r="P153" s="61"/>
      <c r="W153" s="61"/>
      <c r="X153" s="61"/>
      <c r="Y153" s="61"/>
      <c r="Z153" s="61"/>
      <c r="AA153" s="61"/>
      <c r="AB153" s="61"/>
      <c r="AM153" s="61"/>
      <c r="AN153" s="61"/>
    </row>
    <row r="154" spans="1:40" customFormat="1">
      <c r="A154" s="65" t="s">
        <v>128</v>
      </c>
      <c r="B154" s="63">
        <v>69</v>
      </c>
      <c r="C154" s="65" t="s">
        <v>185</v>
      </c>
      <c r="D154" s="65" t="s">
        <v>77</v>
      </c>
      <c r="E154" s="87">
        <v>2002</v>
      </c>
      <c r="F154" s="61">
        <f>VLOOKUP(D154,'ANSWER KEY'!A:B,2,FALSE)</f>
        <v>2002</v>
      </c>
      <c r="G154" s="45" t="str">
        <f>IF(E154=F154,"X","")</f>
        <v>X</v>
      </c>
      <c r="P154" s="61"/>
      <c r="W154" s="61"/>
      <c r="X154" s="61"/>
      <c r="Y154" s="61"/>
      <c r="Z154" s="61"/>
      <c r="AA154" s="61"/>
      <c r="AB154" s="61"/>
      <c r="AM154" s="61"/>
      <c r="AN154" s="61"/>
    </row>
    <row r="155" spans="1:40" customFormat="1">
      <c r="A155" s="65" t="s">
        <v>142</v>
      </c>
      <c r="B155" s="63">
        <v>6</v>
      </c>
      <c r="C155" s="65" t="s">
        <v>185</v>
      </c>
      <c r="D155" s="65" t="s">
        <v>100</v>
      </c>
      <c r="E155" s="64" t="s">
        <v>83</v>
      </c>
      <c r="F155" s="61" t="str">
        <f>VLOOKUP(D155,'ANSWER KEY'!A:B,2,FALSE)</f>
        <v>25-44</v>
      </c>
      <c r="G155" s="45" t="str">
        <f>IF(E155=F155,"X","")</f>
        <v>X</v>
      </c>
      <c r="P155" s="61"/>
      <c r="W155" s="61"/>
      <c r="X155" s="61"/>
      <c r="Y155" s="61"/>
      <c r="Z155" s="61"/>
      <c r="AA155" s="61"/>
      <c r="AB155" s="61"/>
      <c r="AM155" s="61"/>
      <c r="AN155" s="61"/>
    </row>
    <row r="156" spans="1:40" customFormat="1">
      <c r="A156" s="65" t="s">
        <v>142</v>
      </c>
      <c r="B156" s="63">
        <v>5</v>
      </c>
      <c r="C156" s="65" t="s">
        <v>185</v>
      </c>
      <c r="D156" s="65" t="s">
        <v>14</v>
      </c>
      <c r="E156" s="64" t="s">
        <v>15</v>
      </c>
      <c r="F156" s="61" t="str">
        <f>VLOOKUP(D156,'ANSWER KEY'!A:B,2,FALSE)</f>
        <v>45-64</v>
      </c>
      <c r="G156" s="45" t="str">
        <f>IF(E156=F156,"X","")</f>
        <v>X</v>
      </c>
      <c r="P156" s="61"/>
      <c r="W156" s="61"/>
      <c r="X156" s="61"/>
      <c r="Y156" s="61"/>
      <c r="Z156" s="61"/>
      <c r="AA156" s="61"/>
      <c r="AB156" s="61"/>
      <c r="AM156" s="61"/>
      <c r="AN156" s="61"/>
    </row>
    <row r="157" spans="1:40" customFormat="1">
      <c r="A157" s="65" t="s">
        <v>124</v>
      </c>
      <c r="B157" s="63">
        <v>55</v>
      </c>
      <c r="C157" s="65" t="s">
        <v>185</v>
      </c>
      <c r="D157" s="65" t="s">
        <v>8</v>
      </c>
      <c r="E157" s="87">
        <v>75</v>
      </c>
      <c r="F157" s="61" t="str">
        <f>VLOOKUP(D157,'ANSWER KEY'!A:B,2,FALSE)</f>
        <v>75+</v>
      </c>
      <c r="G157" s="45" t="str">
        <f>IF(E157=F157,"X","")</f>
        <v/>
      </c>
      <c r="P157" s="61"/>
      <c r="W157" s="61"/>
      <c r="X157" s="61"/>
      <c r="Y157" s="61"/>
      <c r="Z157" s="61"/>
      <c r="AA157" s="61"/>
      <c r="AB157" s="61"/>
      <c r="AM157" s="61"/>
      <c r="AN157" s="61"/>
    </row>
    <row r="158" spans="1:40" customFormat="1">
      <c r="A158" s="65" t="s">
        <v>147</v>
      </c>
      <c r="B158" s="63">
        <v>20</v>
      </c>
      <c r="C158" s="65" t="s">
        <v>185</v>
      </c>
      <c r="D158" s="65" t="s">
        <v>11</v>
      </c>
      <c r="E158" s="87">
        <v>75</v>
      </c>
      <c r="F158" s="61" t="str">
        <f>VLOOKUP(D158,'ANSWER KEY'!A:B,2,FALSE)</f>
        <v>20-24</v>
      </c>
      <c r="G158" s="45" t="str">
        <f>IF(E158=F158,"X","")</f>
        <v/>
      </c>
      <c r="P158" s="61"/>
      <c r="W158" s="61"/>
      <c r="X158" s="61"/>
      <c r="Y158" s="61"/>
      <c r="Z158" s="61"/>
      <c r="AA158" s="61"/>
      <c r="AB158" s="61"/>
      <c r="AM158" s="61"/>
      <c r="AN158" s="61"/>
    </row>
    <row r="159" spans="1:40" customFormat="1">
      <c r="A159" s="61" t="s">
        <v>52</v>
      </c>
      <c r="B159" s="63">
        <v>166</v>
      </c>
      <c r="C159" s="61" t="s">
        <v>53</v>
      </c>
      <c r="D159" s="61" t="s">
        <v>54</v>
      </c>
      <c r="E159" s="62" t="s">
        <v>9</v>
      </c>
      <c r="F159" s="61" t="str">
        <f>VLOOKUP(D159,'ANSWER KEY'!A:B,2,FALSE)</f>
        <v>75+</v>
      </c>
      <c r="G159" s="45" t="str">
        <f>IF(E159=F159,"X","")</f>
        <v>X</v>
      </c>
      <c r="H159" s="61">
        <f>COUNTIF(G159:G181,"X")/ROWS(G159:G181)</f>
        <v>0.78260869565217395</v>
      </c>
      <c r="P159" s="61"/>
      <c r="W159" s="61"/>
      <c r="X159" s="61"/>
      <c r="Y159" s="61"/>
      <c r="Z159" s="61"/>
      <c r="AA159" s="61"/>
      <c r="AB159" s="61"/>
      <c r="AM159" s="61"/>
      <c r="AN159" s="61"/>
    </row>
    <row r="160" spans="1:40" customFormat="1">
      <c r="A160" s="61" t="s">
        <v>69</v>
      </c>
      <c r="B160" s="63">
        <v>236</v>
      </c>
      <c r="C160" s="61" t="s">
        <v>53</v>
      </c>
      <c r="D160" s="61" t="s">
        <v>54</v>
      </c>
      <c r="E160" s="62" t="s">
        <v>9</v>
      </c>
      <c r="F160" s="61" t="str">
        <f>VLOOKUP(D160,'ANSWER KEY'!A:B,2,FALSE)</f>
        <v>75+</v>
      </c>
      <c r="G160" s="45" t="str">
        <f>IF(E160=F160,"X","")</f>
        <v>X</v>
      </c>
      <c r="P160" s="61"/>
      <c r="W160" s="61"/>
      <c r="X160" s="61"/>
      <c r="Y160" s="61"/>
      <c r="Z160" s="61"/>
      <c r="AA160" s="61"/>
      <c r="AB160" s="61"/>
      <c r="AM160" s="61"/>
      <c r="AN160" s="61"/>
    </row>
    <row r="161" spans="1:40" customFormat="1">
      <c r="A161" s="65" t="s">
        <v>124</v>
      </c>
      <c r="B161" s="63">
        <v>64</v>
      </c>
      <c r="C161" s="65" t="s">
        <v>186</v>
      </c>
      <c r="D161" s="65" t="s">
        <v>54</v>
      </c>
      <c r="E161" s="87">
        <v>75</v>
      </c>
      <c r="F161" s="61" t="str">
        <f>VLOOKUP(D161,'ANSWER KEY'!A:B,2,FALSE)</f>
        <v>75+</v>
      </c>
      <c r="G161" s="45" t="str">
        <f>IF(E161=F161,"X","")</f>
        <v/>
      </c>
      <c r="P161" s="61"/>
      <c r="W161" s="61"/>
      <c r="X161" s="61"/>
      <c r="Y161" s="61"/>
      <c r="Z161" s="61"/>
      <c r="AA161" s="61"/>
      <c r="AB161" s="61"/>
      <c r="AM161" s="61"/>
      <c r="AN161" s="61"/>
    </row>
    <row r="162" spans="1:40" customFormat="1">
      <c r="A162" s="65" t="s">
        <v>128</v>
      </c>
      <c r="B162" s="63">
        <v>103</v>
      </c>
      <c r="C162" s="65" t="s">
        <v>186</v>
      </c>
      <c r="D162" s="65" t="s">
        <v>31</v>
      </c>
      <c r="E162" s="64" t="s">
        <v>79</v>
      </c>
      <c r="F162" s="61" t="str">
        <f>VLOOKUP(D162,'ANSWER KEY'!A:B,2,FALSE)</f>
        <v>45-64</v>
      </c>
      <c r="G162" s="45" t="str">
        <f>IF(E162=F162,"X","")</f>
        <v/>
      </c>
      <c r="P162" s="61"/>
      <c r="W162" s="61"/>
      <c r="X162" s="61"/>
      <c r="Y162" s="61"/>
      <c r="Z162" s="61"/>
      <c r="AA162" s="61"/>
      <c r="AB162" s="61"/>
      <c r="AM162" s="61"/>
      <c r="AN162" s="61"/>
    </row>
    <row r="163" spans="1:40" customFormat="1">
      <c r="A163" s="65" t="s">
        <v>124</v>
      </c>
      <c r="B163" s="63">
        <v>33</v>
      </c>
      <c r="C163" s="65" t="s">
        <v>186</v>
      </c>
      <c r="D163" s="65" t="s">
        <v>34</v>
      </c>
      <c r="E163" s="87">
        <v>2008</v>
      </c>
      <c r="F163" s="61">
        <f>VLOOKUP(D163,'ANSWER KEY'!A:B,2,FALSE)</f>
        <v>2008</v>
      </c>
      <c r="G163" s="45" t="str">
        <f>IF(E163=F163,"X","")</f>
        <v>X</v>
      </c>
      <c r="P163" s="61"/>
      <c r="W163" s="61"/>
      <c r="X163" s="61"/>
      <c r="Y163" s="61"/>
      <c r="Z163" s="61"/>
      <c r="AA163" s="61"/>
      <c r="AB163" s="61"/>
      <c r="AM163" s="61"/>
      <c r="AN163" s="61"/>
    </row>
    <row r="164" spans="1:40" customFormat="1">
      <c r="A164" s="65" t="s">
        <v>142</v>
      </c>
      <c r="B164" s="63">
        <v>6</v>
      </c>
      <c r="C164" s="65" t="s">
        <v>186</v>
      </c>
      <c r="D164" s="65" t="s">
        <v>149</v>
      </c>
      <c r="E164" s="87">
        <v>2002</v>
      </c>
      <c r="F164" s="61">
        <f>VLOOKUP(D164,'ANSWER KEY'!A:B,2,FALSE)</f>
        <v>2002</v>
      </c>
      <c r="G164" s="45" t="str">
        <f>IF(E164=F164,"X","")</f>
        <v>X</v>
      </c>
      <c r="P164" s="61"/>
      <c r="W164" s="61"/>
      <c r="X164" s="61"/>
      <c r="Y164" s="61"/>
      <c r="Z164" s="61"/>
      <c r="AA164" s="61"/>
      <c r="AB164" s="61"/>
      <c r="AM164" s="61"/>
      <c r="AN164" s="61"/>
    </row>
    <row r="165" spans="1:40" customFormat="1">
      <c r="A165" s="65" t="s">
        <v>124</v>
      </c>
      <c r="B165" s="63">
        <v>25</v>
      </c>
      <c r="C165" s="65" t="s">
        <v>186</v>
      </c>
      <c r="D165" s="65" t="s">
        <v>104</v>
      </c>
      <c r="E165" s="87">
        <v>2000</v>
      </c>
      <c r="F165" s="61">
        <f>VLOOKUP(D165,'ANSWER KEY'!A:B,2,FALSE)</f>
        <v>2000</v>
      </c>
      <c r="G165" s="45" t="str">
        <f>IF(E165=F165,"X","")</f>
        <v>X</v>
      </c>
      <c r="P165" s="61"/>
      <c r="W165" s="61"/>
      <c r="X165" s="61"/>
      <c r="Y165" s="61"/>
      <c r="Z165" s="61"/>
      <c r="AA165" s="61"/>
      <c r="AB165" s="61"/>
      <c r="AM165" s="61"/>
      <c r="AN165" s="61"/>
    </row>
    <row r="166" spans="1:40" customFormat="1">
      <c r="A166" s="65" t="s">
        <v>135</v>
      </c>
      <c r="B166" s="63">
        <v>16</v>
      </c>
      <c r="C166" s="65" t="s">
        <v>186</v>
      </c>
      <c r="D166" s="65" t="s">
        <v>102</v>
      </c>
      <c r="E166" s="87">
        <v>2014</v>
      </c>
      <c r="F166" s="61">
        <f>VLOOKUP(D166,'ANSWER KEY'!A:B,2,FALSE)</f>
        <v>2014</v>
      </c>
      <c r="G166" s="45" t="str">
        <f>IF(E166=F166,"X","")</f>
        <v>X</v>
      </c>
      <c r="P166" s="61"/>
      <c r="W166" s="61"/>
      <c r="X166" s="61"/>
      <c r="Y166" s="61"/>
      <c r="Z166" s="61"/>
      <c r="AA166" s="61"/>
      <c r="AB166" s="61"/>
      <c r="AM166" s="61"/>
      <c r="AN166" s="61"/>
    </row>
    <row r="167" spans="1:40" customFormat="1">
      <c r="A167" s="65" t="s">
        <v>124</v>
      </c>
      <c r="B167" s="63">
        <v>33</v>
      </c>
      <c r="C167" s="65" t="s">
        <v>186</v>
      </c>
      <c r="D167" s="65" t="s">
        <v>30</v>
      </c>
      <c r="E167" s="87">
        <v>2006</v>
      </c>
      <c r="F167" s="61">
        <f>VLOOKUP(D167,'ANSWER KEY'!A:B,2,FALSE)</f>
        <v>2006</v>
      </c>
      <c r="G167" s="45" t="str">
        <f>IF(E167=F167,"X","")</f>
        <v>X</v>
      </c>
      <c r="P167" s="61"/>
      <c r="W167" s="61"/>
      <c r="X167" s="61"/>
      <c r="Y167" s="61"/>
      <c r="Z167" s="61"/>
      <c r="AA167" s="61"/>
      <c r="AB167" s="61"/>
      <c r="AM167" s="61"/>
      <c r="AN167" s="61"/>
    </row>
    <row r="168" spans="1:40" customFormat="1">
      <c r="A168" s="65" t="s">
        <v>135</v>
      </c>
      <c r="B168" s="63">
        <v>25</v>
      </c>
      <c r="C168" s="65" t="s">
        <v>186</v>
      </c>
      <c r="D168" s="65" t="s">
        <v>25</v>
      </c>
      <c r="E168" s="64" t="s">
        <v>15</v>
      </c>
      <c r="F168" s="61" t="str">
        <f>VLOOKUP(D168,'ANSWER KEY'!A:B,2,FALSE)</f>
        <v>45-64</v>
      </c>
      <c r="G168" s="45" t="str">
        <f>IF(E168=F168,"X","")</f>
        <v>X</v>
      </c>
      <c r="P168" s="61"/>
      <c r="W168" s="61"/>
      <c r="X168" s="61"/>
      <c r="Y168" s="61"/>
      <c r="Z168" s="61"/>
      <c r="AA168" s="61"/>
      <c r="AB168" s="61"/>
      <c r="AM168" s="61"/>
      <c r="AN168" s="61"/>
    </row>
    <row r="169" spans="1:40" customFormat="1">
      <c r="A169" s="65" t="s">
        <v>135</v>
      </c>
      <c r="B169" s="63">
        <v>10</v>
      </c>
      <c r="C169" s="65" t="s">
        <v>186</v>
      </c>
      <c r="D169" s="65" t="s">
        <v>38</v>
      </c>
      <c r="E169" s="87">
        <v>75</v>
      </c>
      <c r="F169" s="61">
        <f>VLOOKUP(D169,'ANSWER KEY'!A:B,2,FALSE)</f>
        <v>75</v>
      </c>
      <c r="G169" s="45" t="str">
        <f>IF(E169=F169,"X","")</f>
        <v>X</v>
      </c>
      <c r="P169" s="61"/>
      <c r="W169" s="61"/>
      <c r="X169" s="61"/>
      <c r="Y169" s="61"/>
      <c r="Z169" s="61"/>
      <c r="AA169" s="61"/>
      <c r="AB169" s="61"/>
      <c r="AM169" s="61"/>
      <c r="AN169" s="61"/>
    </row>
    <row r="170" spans="1:40" customFormat="1">
      <c r="A170" s="65" t="s">
        <v>147</v>
      </c>
      <c r="B170" s="63">
        <v>39</v>
      </c>
      <c r="C170" s="65" t="s">
        <v>186</v>
      </c>
      <c r="D170" s="65" t="s">
        <v>57</v>
      </c>
      <c r="E170" s="64" t="s">
        <v>15</v>
      </c>
      <c r="F170" s="61" t="str">
        <f>VLOOKUP(D170,'ANSWER KEY'!A:B,2,FALSE)</f>
        <v>45-64</v>
      </c>
      <c r="G170" s="45" t="str">
        <f>IF(E170=F170,"X","")</f>
        <v>X</v>
      </c>
      <c r="P170" s="61"/>
      <c r="W170" s="61"/>
      <c r="X170" s="61"/>
      <c r="Y170" s="61"/>
      <c r="Z170" s="61"/>
      <c r="AA170" s="61"/>
      <c r="AB170" s="61"/>
      <c r="AM170" s="61"/>
      <c r="AN170" s="61"/>
    </row>
    <row r="171" spans="1:40" customFormat="1">
      <c r="A171" s="65" t="s">
        <v>169</v>
      </c>
      <c r="B171" s="63">
        <v>22</v>
      </c>
      <c r="C171" s="65" t="s">
        <v>186</v>
      </c>
      <c r="D171" s="65" t="s">
        <v>118</v>
      </c>
      <c r="E171" s="87">
        <v>2004</v>
      </c>
      <c r="F171" s="61">
        <f>VLOOKUP(D171,'ANSWER KEY'!A:B,2,FALSE)</f>
        <v>2004</v>
      </c>
      <c r="G171" s="45" t="str">
        <f>IF(E171=F171,"X","")</f>
        <v>X</v>
      </c>
      <c r="P171" s="61"/>
      <c r="W171" s="61"/>
      <c r="X171" s="61"/>
      <c r="Y171" s="61"/>
      <c r="Z171" s="61"/>
      <c r="AA171" s="61"/>
      <c r="AB171" s="61"/>
      <c r="AM171" s="61"/>
      <c r="AN171" s="61"/>
    </row>
    <row r="172" spans="1:40" customFormat="1">
      <c r="A172" t="s">
        <v>110</v>
      </c>
      <c r="B172" s="63">
        <v>66</v>
      </c>
      <c r="C172" t="s">
        <v>53</v>
      </c>
      <c r="D172" t="s">
        <v>55</v>
      </c>
      <c r="E172" s="62">
        <v>2006</v>
      </c>
      <c r="F172" s="61">
        <f>VLOOKUP(D172,'ANSWER KEY'!A:B,2,FALSE)</f>
        <v>2006</v>
      </c>
      <c r="G172" s="45" t="str">
        <f>IF(E172=F172,"X","")</f>
        <v>X</v>
      </c>
      <c r="P172" s="61"/>
      <c r="W172" s="61"/>
      <c r="X172" s="61"/>
      <c r="Y172" s="61"/>
      <c r="Z172" s="61"/>
      <c r="AA172" s="61"/>
      <c r="AB172" s="61"/>
      <c r="AM172" s="61"/>
      <c r="AN172" s="61"/>
    </row>
    <row r="173" spans="1:40" customFormat="1">
      <c r="A173" t="s">
        <v>108</v>
      </c>
      <c r="B173" s="63">
        <v>27</v>
      </c>
      <c r="C173" t="s">
        <v>53</v>
      </c>
      <c r="D173" t="s">
        <v>55</v>
      </c>
      <c r="E173" s="62">
        <v>2006</v>
      </c>
      <c r="F173" s="61">
        <f>VLOOKUP(D173,'ANSWER KEY'!A:B,2,FALSE)</f>
        <v>2006</v>
      </c>
      <c r="G173" s="45" t="str">
        <f>IF(E173=F173,"X","")</f>
        <v>X</v>
      </c>
      <c r="P173" s="61"/>
      <c r="W173" s="61"/>
      <c r="X173" s="61"/>
      <c r="Y173" s="61"/>
      <c r="Z173" s="61"/>
      <c r="AA173" s="61"/>
      <c r="AB173" s="61"/>
      <c r="AM173" s="61"/>
      <c r="AN173" s="61"/>
    </row>
    <row r="174" spans="1:40" customFormat="1">
      <c r="A174" s="65" t="s">
        <v>124</v>
      </c>
      <c r="B174" s="63">
        <v>49</v>
      </c>
      <c r="C174" s="65" t="s">
        <v>186</v>
      </c>
      <c r="D174" s="65" t="s">
        <v>55</v>
      </c>
      <c r="E174" s="87">
        <v>2004</v>
      </c>
      <c r="F174" s="61">
        <f>VLOOKUP(D174,'ANSWER KEY'!A:B,2,FALSE)</f>
        <v>2006</v>
      </c>
      <c r="G174" s="45" t="str">
        <f>IF(E174=F174,"X","")</f>
        <v/>
      </c>
      <c r="P174" s="61"/>
      <c r="W174" s="61"/>
      <c r="X174" s="61"/>
      <c r="Y174" s="61"/>
      <c r="Z174" s="61"/>
      <c r="AA174" s="61"/>
      <c r="AB174" s="61"/>
      <c r="AM174" s="61"/>
      <c r="AN174" s="61"/>
    </row>
    <row r="175" spans="1:40" customFormat="1">
      <c r="A175" s="65" t="s">
        <v>124</v>
      </c>
      <c r="B175" s="63">
        <v>52</v>
      </c>
      <c r="C175" s="65" t="s">
        <v>186</v>
      </c>
      <c r="D175" s="65" t="s">
        <v>77</v>
      </c>
      <c r="E175" s="87">
        <v>2002</v>
      </c>
      <c r="F175" s="61">
        <f>VLOOKUP(D175,'ANSWER KEY'!A:B,2,FALSE)</f>
        <v>2002</v>
      </c>
      <c r="G175" s="45" t="str">
        <f>IF(E175=F175,"X","")</f>
        <v>X</v>
      </c>
      <c r="P175" s="61"/>
      <c r="W175" s="61"/>
      <c r="X175" s="61"/>
      <c r="Y175" s="61"/>
      <c r="Z175" s="61"/>
      <c r="AA175" s="61"/>
      <c r="AB175" s="61"/>
      <c r="AM175" s="61"/>
      <c r="AN175" s="61"/>
    </row>
    <row r="176" spans="1:40" customFormat="1">
      <c r="A176" t="s">
        <v>108</v>
      </c>
      <c r="B176" s="63">
        <v>27</v>
      </c>
      <c r="C176" t="s">
        <v>53</v>
      </c>
      <c r="D176" t="s">
        <v>100</v>
      </c>
      <c r="E176" s="62" t="s">
        <v>83</v>
      </c>
      <c r="F176" s="61" t="str">
        <f>VLOOKUP(D176,'ANSWER KEY'!A:B,2,FALSE)</f>
        <v>25-44</v>
      </c>
      <c r="G176" s="45" t="str">
        <f>IF(E176=F176,"X","")</f>
        <v>X</v>
      </c>
      <c r="P176" s="61"/>
      <c r="W176" s="61"/>
      <c r="X176" s="61"/>
      <c r="Y176" s="61"/>
      <c r="Z176" s="61"/>
      <c r="AA176" s="61"/>
      <c r="AB176" s="61"/>
      <c r="AM176" s="61"/>
      <c r="AN176" s="61"/>
    </row>
    <row r="177" spans="1:40" customFormat="1">
      <c r="A177" t="s">
        <v>110</v>
      </c>
      <c r="B177" s="63">
        <v>63</v>
      </c>
      <c r="C177" t="s">
        <v>53</v>
      </c>
      <c r="D177" t="s">
        <v>100</v>
      </c>
      <c r="E177" s="62" t="s">
        <v>83</v>
      </c>
      <c r="F177" s="61" t="str">
        <f>VLOOKUP(D177,'ANSWER KEY'!A:B,2,FALSE)</f>
        <v>25-44</v>
      </c>
      <c r="G177" s="45" t="str">
        <f>IF(E177=F177,"X","")</f>
        <v>X</v>
      </c>
      <c r="P177" s="61"/>
      <c r="W177" s="61"/>
      <c r="X177" s="61"/>
      <c r="Y177" s="61"/>
      <c r="Z177" s="61"/>
      <c r="AA177" s="61"/>
      <c r="AB177" s="61"/>
      <c r="AM177" s="61"/>
      <c r="AN177" s="61"/>
    </row>
    <row r="178" spans="1:40" customFormat="1">
      <c r="A178" s="65" t="s">
        <v>147</v>
      </c>
      <c r="B178" s="63">
        <v>43</v>
      </c>
      <c r="C178" s="65" t="s">
        <v>186</v>
      </c>
      <c r="D178" s="65" t="s">
        <v>100</v>
      </c>
      <c r="E178" s="64" t="s">
        <v>83</v>
      </c>
      <c r="F178" s="61" t="str">
        <f>VLOOKUP(D178,'ANSWER KEY'!A:B,2,FALSE)</f>
        <v>25-44</v>
      </c>
      <c r="G178" s="45" t="str">
        <f>IF(E178=F178,"X","")</f>
        <v>X</v>
      </c>
      <c r="P178" s="61"/>
      <c r="W178" s="61"/>
      <c r="X178" s="61"/>
      <c r="Y178" s="61"/>
      <c r="Z178" s="61"/>
      <c r="AA178" s="61"/>
      <c r="AB178" s="61"/>
      <c r="AM178" s="61"/>
      <c r="AN178" s="61"/>
    </row>
    <row r="179" spans="1:40" customFormat="1">
      <c r="A179" s="65" t="s">
        <v>142</v>
      </c>
      <c r="B179" s="63">
        <v>8</v>
      </c>
      <c r="C179" s="65" t="s">
        <v>186</v>
      </c>
      <c r="D179" s="65" t="s">
        <v>14</v>
      </c>
      <c r="E179" s="64" t="s">
        <v>15</v>
      </c>
      <c r="F179" s="61" t="str">
        <f>VLOOKUP(D179,'ANSWER KEY'!A:B,2,FALSE)</f>
        <v>45-64</v>
      </c>
      <c r="G179" s="45" t="str">
        <f>IF(E179=F179,"X","")</f>
        <v>X</v>
      </c>
      <c r="P179" s="61"/>
      <c r="W179" s="61"/>
      <c r="X179" s="61"/>
      <c r="Y179" s="61"/>
      <c r="Z179" s="61"/>
      <c r="AA179" s="61"/>
      <c r="AB179" s="61"/>
      <c r="AM179" s="61"/>
      <c r="AN179" s="61"/>
    </row>
    <row r="180" spans="1:40" customFormat="1">
      <c r="A180" s="65" t="s">
        <v>124</v>
      </c>
      <c r="B180" s="63">
        <v>33</v>
      </c>
      <c r="C180" s="65" t="s">
        <v>186</v>
      </c>
      <c r="D180" s="65" t="s">
        <v>8</v>
      </c>
      <c r="E180" s="87">
        <v>75</v>
      </c>
      <c r="F180" s="61" t="str">
        <f>VLOOKUP(D180,'ANSWER KEY'!A:B,2,FALSE)</f>
        <v>75+</v>
      </c>
      <c r="G180" s="45" t="str">
        <f>IF(E180=F180,"X","")</f>
        <v/>
      </c>
      <c r="P180" s="61"/>
      <c r="W180" s="61"/>
      <c r="X180" s="61"/>
      <c r="Y180" s="61"/>
      <c r="Z180" s="61"/>
      <c r="AA180" s="61"/>
      <c r="AB180" s="61"/>
      <c r="AM180" s="61"/>
      <c r="AN180" s="61"/>
    </row>
    <row r="181" spans="1:40" customFormat="1">
      <c r="A181" s="65" t="s">
        <v>134</v>
      </c>
      <c r="B181" s="63">
        <v>22</v>
      </c>
      <c r="C181" s="65" t="s">
        <v>186</v>
      </c>
      <c r="D181" s="65" t="s">
        <v>11</v>
      </c>
      <c r="E181" s="64" t="s">
        <v>79</v>
      </c>
      <c r="F181" s="61" t="str">
        <f>VLOOKUP(D181,'ANSWER KEY'!A:B,2,FALSE)</f>
        <v>20-24</v>
      </c>
      <c r="G181" s="45" t="str">
        <f>IF(E181=F181,"X","")</f>
        <v/>
      </c>
      <c r="P181" s="61"/>
      <c r="W181" s="61"/>
      <c r="X181" s="61"/>
      <c r="Y181" s="61"/>
      <c r="Z181" s="61"/>
      <c r="AA181" s="61"/>
      <c r="AB181" s="61"/>
      <c r="AM181" s="61"/>
      <c r="AN181" s="61"/>
    </row>
    <row r="182" spans="1:40" customFormat="1">
      <c r="A182" s="65" t="s">
        <v>135</v>
      </c>
      <c r="B182" s="63">
        <v>18</v>
      </c>
      <c r="C182" s="65" t="s">
        <v>187</v>
      </c>
      <c r="D182" s="65" t="s">
        <v>54</v>
      </c>
      <c r="E182" s="87">
        <v>75</v>
      </c>
      <c r="F182" s="61" t="str">
        <f>VLOOKUP(D182,'ANSWER KEY'!A:B,2,FALSE)</f>
        <v>75+</v>
      </c>
      <c r="G182" s="45" t="str">
        <f>IF(E182=F182,"X","")</f>
        <v/>
      </c>
      <c r="H182" s="61">
        <f>COUNTIF(G182:G203,"X")/ROWS(G182:G203)</f>
        <v>0.86363636363636365</v>
      </c>
      <c r="P182" s="61"/>
      <c r="W182" s="61"/>
      <c r="X182" s="61"/>
      <c r="Y182" s="61"/>
      <c r="Z182" s="61"/>
      <c r="AA182" s="61"/>
      <c r="AB182" s="61"/>
      <c r="AM182" s="61"/>
      <c r="AN182" s="61"/>
    </row>
    <row r="183" spans="1:40" customFormat="1">
      <c r="A183" s="65" t="s">
        <v>135</v>
      </c>
      <c r="B183" s="63">
        <v>8</v>
      </c>
      <c r="C183" s="65" t="s">
        <v>187</v>
      </c>
      <c r="D183" s="65" t="s">
        <v>31</v>
      </c>
      <c r="E183" s="64" t="s">
        <v>15</v>
      </c>
      <c r="F183" s="61" t="str">
        <f>VLOOKUP(D183,'ANSWER KEY'!A:B,2,FALSE)</f>
        <v>45-64</v>
      </c>
      <c r="G183" s="45" t="str">
        <f>IF(E183=F183,"X","")</f>
        <v>X</v>
      </c>
      <c r="P183" s="61"/>
      <c r="W183" s="61"/>
      <c r="X183" s="61"/>
      <c r="Y183" s="61"/>
      <c r="Z183" s="61"/>
      <c r="AA183" s="61"/>
      <c r="AB183" s="61"/>
      <c r="AM183" s="61"/>
      <c r="AN183" s="61"/>
    </row>
    <row r="184" spans="1:40" customFormat="1">
      <c r="A184" s="65" t="s">
        <v>135</v>
      </c>
      <c r="B184" s="63">
        <v>11</v>
      </c>
      <c r="C184" s="65" t="s">
        <v>187</v>
      </c>
      <c r="D184" s="65" t="s">
        <v>34</v>
      </c>
      <c r="E184" s="87">
        <v>2008</v>
      </c>
      <c r="F184" s="61">
        <f>VLOOKUP(D184,'ANSWER KEY'!A:B,2,FALSE)</f>
        <v>2008</v>
      </c>
      <c r="G184" s="45" t="str">
        <f>IF(E184=F184,"X","")</f>
        <v>X</v>
      </c>
      <c r="P184" s="61"/>
      <c r="W184" s="61"/>
      <c r="X184" s="61"/>
      <c r="Y184" s="61"/>
      <c r="Z184" s="61"/>
      <c r="AA184" s="61"/>
      <c r="AB184" s="61"/>
      <c r="AM184" s="61"/>
      <c r="AN184" s="61"/>
    </row>
    <row r="185" spans="1:40" customFormat="1">
      <c r="A185" s="65" t="s">
        <v>172</v>
      </c>
      <c r="B185" s="63">
        <v>97</v>
      </c>
      <c r="C185" s="65" t="s">
        <v>187</v>
      </c>
      <c r="D185" s="65" t="s">
        <v>149</v>
      </c>
      <c r="E185" s="87">
        <v>2002</v>
      </c>
      <c r="F185" s="61">
        <f>VLOOKUP(D185,'ANSWER KEY'!A:B,2,FALSE)</f>
        <v>2002</v>
      </c>
      <c r="G185" s="45" t="str">
        <f>IF(E185=F185,"X","")</f>
        <v>X</v>
      </c>
      <c r="P185" s="61"/>
      <c r="W185" s="61"/>
      <c r="X185" s="61"/>
      <c r="Y185" s="61"/>
      <c r="Z185" s="61"/>
      <c r="AA185" s="61"/>
      <c r="AB185" s="61"/>
      <c r="AM185" s="61"/>
      <c r="AN185" s="61"/>
    </row>
    <row r="186" spans="1:40" customFormat="1">
      <c r="A186" s="65" t="s">
        <v>142</v>
      </c>
      <c r="B186" s="63">
        <v>27</v>
      </c>
      <c r="C186" s="65" t="s">
        <v>187</v>
      </c>
      <c r="D186" s="65" t="s">
        <v>104</v>
      </c>
      <c r="E186" s="87">
        <v>2000</v>
      </c>
      <c r="F186" s="61">
        <f>VLOOKUP(D186,'ANSWER KEY'!A:B,2,FALSE)</f>
        <v>2000</v>
      </c>
      <c r="G186" s="45" t="str">
        <f>IF(E186=F186,"X","")</f>
        <v>X</v>
      </c>
      <c r="P186" s="61"/>
      <c r="W186" s="61"/>
      <c r="X186" s="61"/>
      <c r="Y186" s="61"/>
      <c r="Z186" s="61"/>
      <c r="AA186" s="61"/>
      <c r="AB186" s="61"/>
      <c r="AM186" s="61"/>
      <c r="AN186" s="61"/>
    </row>
    <row r="187" spans="1:40" customFormat="1">
      <c r="A187" s="65" t="s">
        <v>128</v>
      </c>
      <c r="B187" s="63">
        <v>76</v>
      </c>
      <c r="C187" s="65" t="s">
        <v>187</v>
      </c>
      <c r="D187" s="65" t="s">
        <v>102</v>
      </c>
      <c r="E187" s="87">
        <v>2014</v>
      </c>
      <c r="F187" s="61">
        <f>VLOOKUP(D187,'ANSWER KEY'!A:B,2,FALSE)</f>
        <v>2014</v>
      </c>
      <c r="G187" s="45" t="str">
        <f>IF(E187=F187,"X","")</f>
        <v>X</v>
      </c>
      <c r="P187" s="61"/>
      <c r="W187" s="61"/>
      <c r="X187" s="61"/>
      <c r="Y187" s="61"/>
      <c r="Z187" s="61"/>
      <c r="AA187" s="61"/>
      <c r="AB187" s="61"/>
      <c r="AM187" s="61"/>
      <c r="AN187" s="61"/>
    </row>
    <row r="188" spans="1:40" customFormat="1">
      <c r="A188" t="s">
        <v>108</v>
      </c>
      <c r="B188" s="63">
        <v>31</v>
      </c>
      <c r="C188" t="s">
        <v>10</v>
      </c>
      <c r="D188" t="s">
        <v>25</v>
      </c>
      <c r="E188" s="62" t="s">
        <v>15</v>
      </c>
      <c r="F188" s="61" t="str">
        <f>VLOOKUP(D188,'ANSWER KEY'!A:B,2,FALSE)</f>
        <v>45-64</v>
      </c>
      <c r="G188" s="45" t="str">
        <f>IF(E188=F188,"X","")</f>
        <v>X</v>
      </c>
      <c r="P188" s="61"/>
      <c r="W188" s="61"/>
      <c r="X188" s="61"/>
      <c r="Y188" s="61"/>
      <c r="Z188" s="61"/>
      <c r="AA188" s="61"/>
      <c r="AB188" s="61"/>
      <c r="AM188" s="61"/>
      <c r="AN188" s="61"/>
    </row>
    <row r="189" spans="1:40" customFormat="1">
      <c r="A189" t="s">
        <v>110</v>
      </c>
      <c r="B189" s="63">
        <v>32</v>
      </c>
      <c r="C189" t="s">
        <v>10</v>
      </c>
      <c r="D189" t="s">
        <v>25</v>
      </c>
      <c r="E189" s="62" t="s">
        <v>15</v>
      </c>
      <c r="F189" s="61" t="str">
        <f>VLOOKUP(D189,'ANSWER KEY'!A:B,2,FALSE)</f>
        <v>45-64</v>
      </c>
      <c r="G189" s="45" t="str">
        <f>IF(E189=F189,"X","")</f>
        <v>X</v>
      </c>
      <c r="P189" s="61"/>
      <c r="W189" s="61"/>
      <c r="X189" s="61"/>
      <c r="Y189" s="61"/>
      <c r="Z189" s="61"/>
      <c r="AA189" s="61"/>
      <c r="AB189" s="61"/>
      <c r="AM189" s="61"/>
      <c r="AN189" s="61"/>
    </row>
    <row r="190" spans="1:40" customFormat="1">
      <c r="A190" s="65" t="s">
        <v>142</v>
      </c>
      <c r="B190" s="63">
        <v>5</v>
      </c>
      <c r="C190" s="65" t="s">
        <v>187</v>
      </c>
      <c r="D190" s="65" t="s">
        <v>25</v>
      </c>
      <c r="E190" s="64" t="s">
        <v>15</v>
      </c>
      <c r="F190" s="61" t="str">
        <f>VLOOKUP(D190,'ANSWER KEY'!A:B,2,FALSE)</f>
        <v>45-64</v>
      </c>
      <c r="G190" s="45" t="str">
        <f>IF(E190=F190,"X","")</f>
        <v>X</v>
      </c>
      <c r="P190" s="61"/>
      <c r="W190" s="61"/>
      <c r="X190" s="61"/>
      <c r="Y190" s="61"/>
      <c r="Z190" s="61"/>
      <c r="AA190" s="61"/>
      <c r="AB190" s="61"/>
      <c r="AM190" s="61"/>
      <c r="AN190" s="61"/>
    </row>
    <row r="191" spans="1:40" customFormat="1">
      <c r="A191" s="65" t="s">
        <v>124</v>
      </c>
      <c r="B191" s="63">
        <v>24</v>
      </c>
      <c r="C191" s="65" t="s">
        <v>187</v>
      </c>
      <c r="D191" s="65" t="s">
        <v>38</v>
      </c>
      <c r="E191" s="87">
        <v>75</v>
      </c>
      <c r="F191" s="61">
        <f>VLOOKUP(D191,'ANSWER KEY'!A:B,2,FALSE)</f>
        <v>75</v>
      </c>
      <c r="G191" s="45" t="str">
        <f>IF(E191=F191,"X","")</f>
        <v>X</v>
      </c>
      <c r="P191" s="61"/>
      <c r="W191" s="61"/>
      <c r="X191" s="61"/>
      <c r="Y191" s="61"/>
      <c r="Z191" s="61"/>
      <c r="AA191" s="61"/>
      <c r="AB191" s="61"/>
      <c r="AM191" s="61"/>
      <c r="AN191" s="61"/>
    </row>
    <row r="192" spans="1:40" customFormat="1">
      <c r="A192" s="65" t="s">
        <v>124</v>
      </c>
      <c r="B192" s="63">
        <v>26</v>
      </c>
      <c r="C192" s="65" t="s">
        <v>187</v>
      </c>
      <c r="D192" s="65" t="s">
        <v>57</v>
      </c>
      <c r="E192" s="64" t="s">
        <v>15</v>
      </c>
      <c r="F192" s="61" t="str">
        <f>VLOOKUP(D192,'ANSWER KEY'!A:B,2,FALSE)</f>
        <v>45-64</v>
      </c>
      <c r="G192" s="45" t="str">
        <f>IF(E192=F192,"X","")</f>
        <v>X</v>
      </c>
      <c r="P192" s="61"/>
      <c r="W192" s="61"/>
      <c r="X192" s="61"/>
      <c r="Y192" s="61"/>
      <c r="Z192" s="61"/>
      <c r="AA192" s="61"/>
      <c r="AB192" s="61"/>
      <c r="AM192" s="61"/>
      <c r="AN192" s="61"/>
    </row>
    <row r="193" spans="1:40" customFormat="1">
      <c r="A193" s="65" t="s">
        <v>124</v>
      </c>
      <c r="B193" s="63">
        <v>46</v>
      </c>
      <c r="C193" s="65" t="s">
        <v>187</v>
      </c>
      <c r="D193" s="65" t="s">
        <v>55</v>
      </c>
      <c r="E193" s="87">
        <v>2006</v>
      </c>
      <c r="F193" s="61">
        <f>VLOOKUP(D193,'ANSWER KEY'!A:B,2,FALSE)</f>
        <v>2006</v>
      </c>
      <c r="G193" s="45" t="str">
        <f>IF(E193=F193,"X","")</f>
        <v>X</v>
      </c>
      <c r="P193" s="61"/>
      <c r="W193" s="61"/>
      <c r="X193" s="61"/>
      <c r="Y193" s="61"/>
      <c r="Z193" s="61"/>
      <c r="AA193" s="61"/>
      <c r="AB193" s="61"/>
      <c r="AM193" s="61"/>
      <c r="AN193" s="61"/>
    </row>
    <row r="194" spans="1:40" customFormat="1">
      <c r="A194" s="65" t="s">
        <v>124</v>
      </c>
      <c r="B194" s="63">
        <v>24</v>
      </c>
      <c r="C194" s="65" t="s">
        <v>187</v>
      </c>
      <c r="D194" s="65" t="s">
        <v>77</v>
      </c>
      <c r="E194" s="87">
        <v>2002</v>
      </c>
      <c r="F194" s="61">
        <f>VLOOKUP(D194,'ANSWER KEY'!A:B,2,FALSE)</f>
        <v>2002</v>
      </c>
      <c r="G194" s="45" t="str">
        <f>IF(E194=F194,"X","")</f>
        <v>X</v>
      </c>
      <c r="P194" s="61"/>
      <c r="W194" s="61"/>
      <c r="X194" s="61"/>
      <c r="Y194" s="61"/>
      <c r="Z194" s="61"/>
      <c r="AA194" s="61"/>
      <c r="AB194" s="61"/>
      <c r="AM194" s="61"/>
      <c r="AN194" s="61"/>
    </row>
    <row r="195" spans="1:40" customFormat="1">
      <c r="A195" s="48" t="s">
        <v>95</v>
      </c>
      <c r="B195" s="42">
        <v>52</v>
      </c>
      <c r="C195" s="49" t="s">
        <v>10</v>
      </c>
      <c r="D195" s="48" t="s">
        <v>100</v>
      </c>
      <c r="E195" s="50" t="s">
        <v>83</v>
      </c>
      <c r="F195" s="61" t="str">
        <f>VLOOKUP(D195,'ANSWER KEY'!A:B,2,FALSE)</f>
        <v>25-44</v>
      </c>
      <c r="G195" s="45" t="str">
        <f>IF(E195=F195,"X","")</f>
        <v>X</v>
      </c>
      <c r="P195" s="61"/>
      <c r="W195" s="61"/>
      <c r="X195" s="61"/>
      <c r="Y195" s="61"/>
      <c r="Z195" s="61"/>
      <c r="AA195" s="61"/>
      <c r="AB195" s="61"/>
      <c r="AM195" s="61"/>
      <c r="AN195" s="61"/>
    </row>
    <row r="196" spans="1:40" customFormat="1">
      <c r="A196" t="s">
        <v>110</v>
      </c>
      <c r="B196" s="63">
        <v>48</v>
      </c>
      <c r="C196" t="s">
        <v>10</v>
      </c>
      <c r="D196" t="s">
        <v>100</v>
      </c>
      <c r="E196" s="62" t="s">
        <v>83</v>
      </c>
      <c r="F196" s="61" t="str">
        <f>VLOOKUP(D196,'ANSWER KEY'!A:B,2,FALSE)</f>
        <v>25-44</v>
      </c>
      <c r="G196" s="45" t="str">
        <f>IF(E196=F196,"X","")</f>
        <v>X</v>
      </c>
      <c r="P196" s="61"/>
      <c r="W196" s="61"/>
      <c r="X196" s="61"/>
      <c r="Y196" s="61"/>
      <c r="Z196" s="61"/>
      <c r="AA196" s="61"/>
      <c r="AB196" s="61"/>
      <c r="AM196" s="61"/>
      <c r="AN196" s="61"/>
    </row>
    <row r="197" spans="1:40" customFormat="1">
      <c r="A197" t="s">
        <v>108</v>
      </c>
      <c r="B197" s="63">
        <v>31</v>
      </c>
      <c r="C197" t="s">
        <v>10</v>
      </c>
      <c r="D197" t="s">
        <v>100</v>
      </c>
      <c r="E197" s="62" t="s">
        <v>83</v>
      </c>
      <c r="F197" s="61" t="str">
        <f>VLOOKUP(D197,'ANSWER KEY'!A:B,2,FALSE)</f>
        <v>25-44</v>
      </c>
      <c r="G197" s="45" t="str">
        <f>IF(E197=F197,"X","")</f>
        <v>X</v>
      </c>
      <c r="P197" s="61"/>
      <c r="W197" s="61"/>
      <c r="X197" s="61"/>
      <c r="Y197" s="61"/>
      <c r="Z197" s="61"/>
      <c r="AA197" s="61"/>
      <c r="AB197" s="61"/>
      <c r="AM197" s="61"/>
      <c r="AN197" s="61"/>
    </row>
    <row r="198" spans="1:40" customFormat="1">
      <c r="A198" s="65" t="s">
        <v>135</v>
      </c>
      <c r="B198" s="63">
        <v>21</v>
      </c>
      <c r="C198" s="65" t="s">
        <v>187</v>
      </c>
      <c r="D198" s="65" t="s">
        <v>100</v>
      </c>
      <c r="E198" s="64" t="s">
        <v>83</v>
      </c>
      <c r="F198" s="61" t="str">
        <f>VLOOKUP(D198,'ANSWER KEY'!A:B,2,FALSE)</f>
        <v>25-44</v>
      </c>
      <c r="G198" s="45" t="str">
        <f>IF(E198=F198,"X","")</f>
        <v>X</v>
      </c>
      <c r="P198" s="61"/>
      <c r="W198" s="61"/>
      <c r="X198" s="61"/>
      <c r="Y198" s="61"/>
      <c r="Z198" s="61"/>
      <c r="AA198" s="61"/>
      <c r="AB198" s="61"/>
      <c r="AM198" s="61"/>
      <c r="AN198" s="61"/>
    </row>
    <row r="199" spans="1:40" customFormat="1">
      <c r="A199" s="65" t="s">
        <v>147</v>
      </c>
      <c r="B199" s="63">
        <v>30</v>
      </c>
      <c r="C199" s="65" t="s">
        <v>187</v>
      </c>
      <c r="D199" s="65" t="s">
        <v>14</v>
      </c>
      <c r="E199" s="64" t="s">
        <v>15</v>
      </c>
      <c r="F199" s="61" t="str">
        <f>VLOOKUP(D199,'ANSWER KEY'!A:B,2,FALSE)</f>
        <v>45-64</v>
      </c>
      <c r="G199" s="45" t="str">
        <f>IF(E199=F199,"X","")</f>
        <v>X</v>
      </c>
      <c r="P199" s="61"/>
      <c r="W199" s="61"/>
      <c r="X199" s="61"/>
      <c r="Y199" s="61"/>
      <c r="Z199" s="61"/>
      <c r="AA199" s="61"/>
      <c r="AB199" s="61"/>
      <c r="AM199" s="61"/>
      <c r="AN199" s="61"/>
    </row>
    <row r="200" spans="1:40" customFormat="1">
      <c r="A200" s="61" t="s">
        <v>6</v>
      </c>
      <c r="B200" s="63">
        <v>63</v>
      </c>
      <c r="C200" s="61" t="s">
        <v>10</v>
      </c>
      <c r="D200" s="61" t="s">
        <v>11</v>
      </c>
      <c r="E200" s="62" t="s">
        <v>12</v>
      </c>
      <c r="F200" s="61" t="str">
        <f>VLOOKUP(D200,'ANSWER KEY'!A:B,2,FALSE)</f>
        <v>20-24</v>
      </c>
      <c r="G200" s="45" t="str">
        <f>IF(E200=F200,"X","")</f>
        <v>X</v>
      </c>
      <c r="P200" s="61"/>
      <c r="W200" s="61"/>
      <c r="X200" s="61"/>
      <c r="Y200" s="61"/>
      <c r="Z200" s="61"/>
      <c r="AA200" s="61"/>
      <c r="AB200" s="61"/>
      <c r="AM200" s="61"/>
      <c r="AN200" s="61"/>
    </row>
    <row r="201" spans="1:40" customFormat="1">
      <c r="A201" s="61" t="s">
        <v>52</v>
      </c>
      <c r="B201" s="63">
        <v>45</v>
      </c>
      <c r="C201" s="61" t="s">
        <v>10</v>
      </c>
      <c r="D201" s="61" t="s">
        <v>11</v>
      </c>
      <c r="E201" s="62" t="s">
        <v>9</v>
      </c>
      <c r="F201" s="61" t="str">
        <f>VLOOKUP(D201,'ANSWER KEY'!A:B,2,FALSE)</f>
        <v>20-24</v>
      </c>
      <c r="G201" s="45" t="str">
        <f>IF(E201=F201,"X","")</f>
        <v/>
      </c>
      <c r="P201" s="61"/>
      <c r="W201" s="61"/>
      <c r="X201" s="61"/>
      <c r="Y201" s="61"/>
      <c r="Z201" s="61"/>
      <c r="AA201" s="61"/>
      <c r="AB201" s="61"/>
      <c r="AM201" s="61"/>
      <c r="AN201" s="61"/>
    </row>
    <row r="202" spans="1:40" customFormat="1">
      <c r="A202" s="61" t="s">
        <v>69</v>
      </c>
      <c r="B202" s="63">
        <v>458</v>
      </c>
      <c r="C202" s="61" t="s">
        <v>10</v>
      </c>
      <c r="D202" s="61" t="s">
        <v>11</v>
      </c>
      <c r="E202" s="62" t="s">
        <v>9</v>
      </c>
      <c r="F202" s="61" t="str">
        <f>VLOOKUP(D202,'ANSWER KEY'!A:B,2,FALSE)</f>
        <v>20-24</v>
      </c>
      <c r="G202" s="45" t="str">
        <f>IF(E202=F202,"X","")</f>
        <v/>
      </c>
      <c r="P202" s="61"/>
      <c r="W202" s="61"/>
      <c r="X202" s="61"/>
      <c r="Y202" s="61"/>
      <c r="Z202" s="61"/>
      <c r="AA202" s="61"/>
      <c r="AB202" s="61"/>
      <c r="AM202" s="61"/>
      <c r="AN202" s="61"/>
    </row>
    <row r="203" spans="1:40" customFormat="1">
      <c r="A203" s="65" t="s">
        <v>124</v>
      </c>
      <c r="B203" s="63">
        <v>43</v>
      </c>
      <c r="C203" s="65" t="s">
        <v>187</v>
      </c>
      <c r="D203" s="65" t="s">
        <v>11</v>
      </c>
      <c r="E203" s="64" t="s">
        <v>12</v>
      </c>
      <c r="F203" s="61" t="str">
        <f>VLOOKUP(D203,'ANSWER KEY'!A:B,2,FALSE)</f>
        <v>20-24</v>
      </c>
      <c r="G203" s="45" t="str">
        <f>IF(E203=F203,"X","")</f>
        <v>X</v>
      </c>
      <c r="P203" s="61"/>
      <c r="W203" s="61"/>
      <c r="X203" s="61"/>
      <c r="Y203" s="61"/>
      <c r="Z203" s="61"/>
      <c r="AA203" s="61"/>
      <c r="AB203" s="61"/>
      <c r="AM203" s="61"/>
      <c r="AN203" s="61"/>
    </row>
    <row r="204" spans="1:40" customFormat="1">
      <c r="A204" s="65" t="s">
        <v>124</v>
      </c>
      <c r="B204" s="63">
        <v>32</v>
      </c>
      <c r="C204" s="65" t="s">
        <v>188</v>
      </c>
      <c r="D204" s="65" t="s">
        <v>54</v>
      </c>
      <c r="E204" s="87">
        <v>75</v>
      </c>
      <c r="F204" s="61" t="str">
        <f>VLOOKUP(D204,'ANSWER KEY'!A:B,2,FALSE)</f>
        <v>75+</v>
      </c>
      <c r="G204" s="45" t="str">
        <f>IF(E204=F204,"X","")</f>
        <v/>
      </c>
      <c r="H204" s="61">
        <f>COUNTIF(G204:G226,"X")/ROWS(G204:G226)</f>
        <v>0.82608695652173914</v>
      </c>
      <c r="P204" s="61"/>
      <c r="W204" s="61"/>
      <c r="X204" s="61"/>
      <c r="Y204" s="61"/>
      <c r="Z204" s="61"/>
      <c r="AA204" s="61"/>
      <c r="AB204" s="61"/>
      <c r="AM204" s="61"/>
      <c r="AN204" s="61"/>
    </row>
    <row r="205" spans="1:40" customFormat="1">
      <c r="A205" s="65" t="s">
        <v>135</v>
      </c>
      <c r="B205" s="63">
        <v>27</v>
      </c>
      <c r="C205" s="65" t="s">
        <v>188</v>
      </c>
      <c r="D205" s="65" t="s">
        <v>31</v>
      </c>
      <c r="E205" s="64" t="s">
        <v>15</v>
      </c>
      <c r="F205" s="61" t="str">
        <f>VLOOKUP(D205,'ANSWER KEY'!A:B,2,FALSE)</f>
        <v>45-64</v>
      </c>
      <c r="G205" s="45" t="str">
        <f>IF(E205=F205,"X","")</f>
        <v>X</v>
      </c>
      <c r="P205" s="61"/>
      <c r="W205" s="61"/>
      <c r="X205" s="61"/>
      <c r="Y205" s="61"/>
      <c r="Z205" s="61"/>
      <c r="AA205" s="61"/>
      <c r="AB205" s="61"/>
      <c r="AM205" s="61"/>
      <c r="AN205" s="61"/>
    </row>
    <row r="206" spans="1:40" customFormat="1">
      <c r="A206" s="65" t="s">
        <v>147</v>
      </c>
      <c r="B206" s="63">
        <v>24</v>
      </c>
      <c r="C206" s="65" t="s">
        <v>188</v>
      </c>
      <c r="D206" s="65" t="s">
        <v>34</v>
      </c>
      <c r="E206" s="87">
        <v>2008</v>
      </c>
      <c r="F206" s="61">
        <f>VLOOKUP(D206,'ANSWER KEY'!A:B,2,FALSE)</f>
        <v>2008</v>
      </c>
      <c r="G206" s="45" t="str">
        <f>IF(E206=F206,"X","")</f>
        <v>X</v>
      </c>
      <c r="P206" s="61"/>
      <c r="W206" s="61"/>
      <c r="X206" s="61"/>
      <c r="Y206" s="61"/>
      <c r="Z206" s="61"/>
      <c r="AA206" s="61"/>
      <c r="AB206" s="61"/>
      <c r="AM206" s="61"/>
      <c r="AN206" s="61"/>
    </row>
    <row r="207" spans="1:40" customFormat="1">
      <c r="A207" s="65" t="s">
        <v>135</v>
      </c>
      <c r="B207" s="63">
        <v>19</v>
      </c>
      <c r="C207" s="65" t="s">
        <v>188</v>
      </c>
      <c r="D207" s="65" t="s">
        <v>149</v>
      </c>
      <c r="E207" s="87">
        <v>2002</v>
      </c>
      <c r="F207" s="61">
        <f>VLOOKUP(D207,'ANSWER KEY'!A:B,2,FALSE)</f>
        <v>2002</v>
      </c>
      <c r="G207" s="45" t="str">
        <f>IF(E207=F207,"X","")</f>
        <v>X</v>
      </c>
      <c r="P207" s="61"/>
      <c r="W207" s="61"/>
      <c r="X207" s="61"/>
      <c r="Y207" s="61"/>
      <c r="Z207" s="61"/>
      <c r="AA207" s="61"/>
      <c r="AB207" s="61"/>
      <c r="AM207" s="61"/>
      <c r="AN207" s="61"/>
    </row>
    <row r="208" spans="1:40" customFormat="1">
      <c r="A208" s="65" t="s">
        <v>124</v>
      </c>
      <c r="B208" s="63">
        <v>48</v>
      </c>
      <c r="C208" s="65" t="s">
        <v>188</v>
      </c>
      <c r="D208" s="65" t="s">
        <v>104</v>
      </c>
      <c r="E208" s="87">
        <v>2000</v>
      </c>
      <c r="F208" s="61">
        <f>VLOOKUP(D208,'ANSWER KEY'!A:B,2,FALSE)</f>
        <v>2000</v>
      </c>
      <c r="G208" s="45" t="str">
        <f>IF(E208=F208,"X","")</f>
        <v>X</v>
      </c>
      <c r="P208" s="61"/>
      <c r="W208" s="61"/>
      <c r="X208" s="61"/>
      <c r="Y208" s="61"/>
      <c r="Z208" s="61"/>
      <c r="AA208" s="61"/>
      <c r="AB208" s="61"/>
      <c r="AM208" s="61"/>
      <c r="AN208" s="61"/>
    </row>
    <row r="209" spans="1:40" customFormat="1">
      <c r="A209" s="48" t="s">
        <v>90</v>
      </c>
      <c r="B209" s="42">
        <v>34</v>
      </c>
      <c r="C209" s="49" t="s">
        <v>58</v>
      </c>
      <c r="D209" s="48" t="s">
        <v>102</v>
      </c>
      <c r="E209" s="88">
        <v>2014</v>
      </c>
      <c r="F209" s="61">
        <f>VLOOKUP(D209,'ANSWER KEY'!A:B,2,FALSE)</f>
        <v>2014</v>
      </c>
      <c r="G209" s="45" t="str">
        <f>IF(E209=F209,"X","")</f>
        <v>X</v>
      </c>
      <c r="P209" s="61"/>
      <c r="W209" s="61"/>
      <c r="X209" s="61"/>
      <c r="Y209" s="61"/>
      <c r="Z209" s="61"/>
      <c r="AA209" s="61"/>
      <c r="AB209" s="61"/>
      <c r="AM209" s="61"/>
      <c r="AN209" s="61"/>
    </row>
    <row r="210" spans="1:40" customFormat="1">
      <c r="A210" t="s">
        <v>108</v>
      </c>
      <c r="B210" s="63">
        <v>19</v>
      </c>
      <c r="C210" t="s">
        <v>58</v>
      </c>
      <c r="D210" t="s">
        <v>102</v>
      </c>
      <c r="E210" s="62">
        <v>2014</v>
      </c>
      <c r="F210" s="61">
        <f>VLOOKUP(D210,'ANSWER KEY'!A:B,2,FALSE)</f>
        <v>2014</v>
      </c>
      <c r="G210" s="45" t="str">
        <f>IF(E210=F210,"X","")</f>
        <v>X</v>
      </c>
      <c r="P210" s="61"/>
      <c r="W210" s="61"/>
      <c r="X210" s="61"/>
      <c r="Y210" s="61"/>
      <c r="Z210" s="61"/>
      <c r="AA210" s="61"/>
      <c r="AB210" s="61"/>
      <c r="AM210" s="61"/>
      <c r="AN210" s="61"/>
    </row>
    <row r="211" spans="1:40" customFormat="1">
      <c r="A211" t="s">
        <v>115</v>
      </c>
      <c r="B211" s="63">
        <v>85</v>
      </c>
      <c r="C211" t="s">
        <v>58</v>
      </c>
      <c r="D211" t="s">
        <v>102</v>
      </c>
      <c r="E211" s="62">
        <v>2014</v>
      </c>
      <c r="F211" s="61">
        <f>VLOOKUP(D211,'ANSWER KEY'!A:B,2,FALSE)</f>
        <v>2014</v>
      </c>
      <c r="G211" s="45" t="str">
        <f>IF(E211=F211,"X","")</f>
        <v>X</v>
      </c>
      <c r="P211" s="61"/>
      <c r="W211" s="61"/>
      <c r="X211" s="61"/>
      <c r="Y211" s="61"/>
      <c r="Z211" s="61"/>
      <c r="AA211" s="61"/>
      <c r="AB211" s="61"/>
      <c r="AM211" s="61"/>
      <c r="AN211" s="61"/>
    </row>
    <row r="212" spans="1:40" customFormat="1">
      <c r="A212" s="65" t="s">
        <v>155</v>
      </c>
      <c r="B212" s="63">
        <v>17</v>
      </c>
      <c r="C212" s="65" t="s">
        <v>188</v>
      </c>
      <c r="D212" s="65" t="s">
        <v>102</v>
      </c>
      <c r="E212" s="87">
        <v>2014</v>
      </c>
      <c r="F212" s="61">
        <f>VLOOKUP(D212,'ANSWER KEY'!A:B,2,FALSE)</f>
        <v>2014</v>
      </c>
      <c r="G212" s="45" t="str">
        <f>IF(E212=F212,"X","")</f>
        <v>X</v>
      </c>
      <c r="P212" s="61"/>
      <c r="W212" s="61"/>
      <c r="X212" s="61"/>
      <c r="Y212" s="61"/>
      <c r="Z212" s="61"/>
      <c r="AA212" s="61"/>
      <c r="AB212" s="61"/>
      <c r="AM212" s="61"/>
      <c r="AN212" s="61"/>
    </row>
    <row r="213" spans="1:40" customFormat="1">
      <c r="A213" t="s">
        <v>110</v>
      </c>
      <c r="B213" s="63">
        <v>79</v>
      </c>
      <c r="C213" t="s">
        <v>58</v>
      </c>
      <c r="D213" t="s">
        <v>30</v>
      </c>
      <c r="E213" s="62">
        <v>2006</v>
      </c>
      <c r="F213" s="61">
        <f>VLOOKUP(D213,'ANSWER KEY'!A:B,2,FALSE)</f>
        <v>2006</v>
      </c>
      <c r="G213" s="45" t="str">
        <f>IF(E213=F213,"X","")</f>
        <v>X</v>
      </c>
      <c r="P213" s="61"/>
      <c r="W213" s="61"/>
      <c r="X213" s="61"/>
      <c r="Y213" s="61"/>
      <c r="Z213" s="61"/>
      <c r="AA213" s="61"/>
      <c r="AB213" s="61"/>
      <c r="AM213" s="61"/>
      <c r="AN213" s="61"/>
    </row>
    <row r="214" spans="1:40" customFormat="1">
      <c r="A214" t="s">
        <v>108</v>
      </c>
      <c r="B214" s="63">
        <v>22</v>
      </c>
      <c r="C214" t="s">
        <v>58</v>
      </c>
      <c r="D214" t="s">
        <v>30</v>
      </c>
      <c r="E214" s="62">
        <v>2006</v>
      </c>
      <c r="F214" s="61">
        <f>VLOOKUP(D214,'ANSWER KEY'!A:B,2,FALSE)</f>
        <v>2006</v>
      </c>
      <c r="G214" s="45" t="str">
        <f>IF(E214=F214,"X","")</f>
        <v>X</v>
      </c>
      <c r="P214" s="61"/>
      <c r="W214" s="61"/>
      <c r="X214" s="61"/>
      <c r="Y214" s="61"/>
      <c r="Z214" s="61"/>
      <c r="AA214" s="61"/>
      <c r="AB214" s="61"/>
      <c r="AM214" s="61"/>
      <c r="AN214" s="61"/>
    </row>
    <row r="215" spans="1:40" customFormat="1">
      <c r="A215" s="65" t="s">
        <v>124</v>
      </c>
      <c r="B215" s="63">
        <v>35</v>
      </c>
      <c r="C215" s="65" t="s">
        <v>188</v>
      </c>
      <c r="D215" s="65" t="s">
        <v>30</v>
      </c>
      <c r="E215" s="87">
        <v>2006</v>
      </c>
      <c r="F215" s="61">
        <f>VLOOKUP(D215,'ANSWER KEY'!A:B,2,FALSE)</f>
        <v>2006</v>
      </c>
      <c r="G215" s="45" t="str">
        <f>IF(E215=F215,"X","")</f>
        <v>X</v>
      </c>
      <c r="P215" s="61"/>
      <c r="W215" s="61"/>
      <c r="X215" s="61"/>
      <c r="Y215" s="61"/>
      <c r="Z215" s="61"/>
      <c r="AA215" s="61"/>
      <c r="AB215" s="61"/>
      <c r="AM215" s="61"/>
      <c r="AN215" s="61"/>
    </row>
    <row r="216" spans="1:40" customFormat="1">
      <c r="A216" s="65" t="s">
        <v>155</v>
      </c>
      <c r="B216" s="63">
        <v>14</v>
      </c>
      <c r="C216" s="65" t="s">
        <v>188</v>
      </c>
      <c r="D216" s="65" t="s">
        <v>25</v>
      </c>
      <c r="E216" s="64" t="s">
        <v>15</v>
      </c>
      <c r="F216" s="61" t="str">
        <f>VLOOKUP(D216,'ANSWER KEY'!A:B,2,FALSE)</f>
        <v>45-64</v>
      </c>
      <c r="G216" s="45" t="str">
        <f>IF(E216=F216,"X","")</f>
        <v>X</v>
      </c>
      <c r="P216" s="61"/>
      <c r="W216" s="61"/>
      <c r="X216" s="61"/>
      <c r="Y216" s="61"/>
      <c r="Z216" s="61"/>
      <c r="AA216" s="61"/>
      <c r="AB216" s="61"/>
      <c r="AM216" s="61"/>
      <c r="AN216" s="61"/>
    </row>
    <row r="217" spans="1:40" customFormat="1">
      <c r="A217" s="65" t="s">
        <v>147</v>
      </c>
      <c r="B217" s="63">
        <v>21</v>
      </c>
      <c r="C217" s="65" t="s">
        <v>188</v>
      </c>
      <c r="D217" s="65" t="s">
        <v>38</v>
      </c>
      <c r="E217" s="87">
        <v>75</v>
      </c>
      <c r="F217" s="61">
        <f>VLOOKUP(D217,'ANSWER KEY'!A:B,2,FALSE)</f>
        <v>75</v>
      </c>
      <c r="G217" s="45" t="str">
        <f>IF(E217=F217,"X","")</f>
        <v>X</v>
      </c>
      <c r="P217" s="61"/>
      <c r="W217" s="61"/>
      <c r="X217" s="61"/>
      <c r="Y217" s="61"/>
      <c r="Z217" s="61"/>
      <c r="AA217" s="61"/>
      <c r="AB217" s="61"/>
      <c r="AM217" s="61"/>
      <c r="AN217" s="61"/>
    </row>
    <row r="218" spans="1:40" customFormat="1">
      <c r="A218" s="61" t="s">
        <v>52</v>
      </c>
      <c r="B218" s="63">
        <v>93</v>
      </c>
      <c r="C218" s="61" t="s">
        <v>58</v>
      </c>
      <c r="D218" s="61" t="s">
        <v>55</v>
      </c>
      <c r="E218" s="62">
        <v>2006</v>
      </c>
      <c r="F218" s="61">
        <f>VLOOKUP(D218,'ANSWER KEY'!A:B,2,FALSE)</f>
        <v>2006</v>
      </c>
      <c r="G218" s="45" t="str">
        <f>IF(E218=F218,"X","")</f>
        <v>X</v>
      </c>
      <c r="P218" s="61"/>
      <c r="W218" s="61"/>
      <c r="X218" s="61"/>
      <c r="Y218" s="61"/>
      <c r="Z218" s="61"/>
      <c r="AA218" s="61"/>
      <c r="AB218" s="61"/>
      <c r="AM218" s="61"/>
      <c r="AN218" s="61"/>
    </row>
    <row r="219" spans="1:40" customFormat="1">
      <c r="A219" s="61" t="s">
        <v>65</v>
      </c>
      <c r="B219" s="63">
        <v>82</v>
      </c>
      <c r="C219" s="61" t="s">
        <v>58</v>
      </c>
      <c r="D219" s="61" t="s">
        <v>55</v>
      </c>
      <c r="E219" s="62">
        <v>2006</v>
      </c>
      <c r="F219" s="61">
        <f>VLOOKUP(D219,'ANSWER KEY'!A:B,2,FALSE)</f>
        <v>2006</v>
      </c>
      <c r="G219" s="45" t="str">
        <f>IF(E219=F219,"X","")</f>
        <v>X</v>
      </c>
      <c r="P219" s="61"/>
      <c r="W219" s="61"/>
      <c r="X219" s="61"/>
      <c r="Y219" s="61"/>
      <c r="Z219" s="61"/>
      <c r="AA219" s="61"/>
      <c r="AB219" s="61"/>
      <c r="AM219" s="61"/>
      <c r="AN219" s="61"/>
    </row>
    <row r="220" spans="1:40" customFormat="1">
      <c r="A220" s="61" t="s">
        <v>69</v>
      </c>
      <c r="B220" s="63">
        <v>350</v>
      </c>
      <c r="C220" s="61" t="s">
        <v>58</v>
      </c>
      <c r="D220" s="61" t="s">
        <v>55</v>
      </c>
      <c r="E220" s="62">
        <v>2006</v>
      </c>
      <c r="F220" s="61">
        <f>VLOOKUP(D220,'ANSWER KEY'!A:B,2,FALSE)</f>
        <v>2006</v>
      </c>
      <c r="G220" s="45" t="str">
        <f>IF(E220=F220,"X","")</f>
        <v>X</v>
      </c>
      <c r="P220" s="61"/>
      <c r="W220" s="61"/>
      <c r="X220" s="61"/>
      <c r="Y220" s="61"/>
      <c r="Z220" s="61"/>
      <c r="AA220" s="61"/>
      <c r="AB220" s="61"/>
      <c r="AM220" s="61"/>
      <c r="AN220" s="61"/>
    </row>
    <row r="221" spans="1:40">
      <c r="A221" s="65" t="s">
        <v>135</v>
      </c>
      <c r="B221" s="63">
        <v>22</v>
      </c>
      <c r="C221" s="65" t="s">
        <v>188</v>
      </c>
      <c r="D221" s="65" t="s">
        <v>55</v>
      </c>
      <c r="E221" s="87">
        <v>2006</v>
      </c>
      <c r="F221" s="61">
        <f>VLOOKUP(D221,'ANSWER KEY'!A:B,2,FALSE)</f>
        <v>2006</v>
      </c>
      <c r="G221" s="45" t="str">
        <f>IF(E221=F221,"X","")</f>
        <v>X</v>
      </c>
    </row>
    <row r="222" spans="1:40">
      <c r="A222" s="65" t="s">
        <v>124</v>
      </c>
      <c r="B222" s="63">
        <v>25</v>
      </c>
      <c r="C222" s="65" t="s">
        <v>188</v>
      </c>
      <c r="D222" s="65" t="s">
        <v>77</v>
      </c>
      <c r="E222" s="87">
        <v>2002</v>
      </c>
      <c r="F222" s="61">
        <f>VLOOKUP(D222,'ANSWER KEY'!A:B,2,FALSE)</f>
        <v>2002</v>
      </c>
      <c r="G222" s="45" t="str">
        <f>IF(E222=F222,"X","")</f>
        <v>X</v>
      </c>
    </row>
    <row r="223" spans="1:40">
      <c r="A223" s="65" t="s">
        <v>147</v>
      </c>
      <c r="B223" s="63">
        <v>22</v>
      </c>
      <c r="C223" s="65" t="s">
        <v>188</v>
      </c>
      <c r="D223" s="65" t="s">
        <v>100</v>
      </c>
      <c r="E223" s="64" t="s">
        <v>12</v>
      </c>
      <c r="F223" s="61" t="str">
        <f>VLOOKUP(D223,'ANSWER KEY'!A:B,2,FALSE)</f>
        <v>25-44</v>
      </c>
      <c r="G223" s="45" t="str">
        <f>IF(E223=F223,"X","")</f>
        <v/>
      </c>
    </row>
    <row r="224" spans="1:40">
      <c r="A224" s="65" t="s">
        <v>147</v>
      </c>
      <c r="B224" s="63">
        <v>27</v>
      </c>
      <c r="C224" s="65" t="s">
        <v>188</v>
      </c>
      <c r="D224" s="65" t="s">
        <v>14</v>
      </c>
      <c r="E224" s="64" t="s">
        <v>15</v>
      </c>
      <c r="F224" s="61" t="str">
        <f>VLOOKUP(D224,'ANSWER KEY'!A:B,2,FALSE)</f>
        <v>45-64</v>
      </c>
      <c r="G224" s="45" t="str">
        <f>IF(E224=F224,"X","")</f>
        <v>X</v>
      </c>
    </row>
    <row r="225" spans="1:8">
      <c r="A225" s="65" t="s">
        <v>124</v>
      </c>
      <c r="B225" s="63">
        <v>30</v>
      </c>
      <c r="C225" s="65" t="s">
        <v>188</v>
      </c>
      <c r="D225" s="65" t="s">
        <v>8</v>
      </c>
      <c r="E225" s="87">
        <v>75</v>
      </c>
      <c r="F225" s="61" t="str">
        <f>VLOOKUP(D225,'ANSWER KEY'!A:B,2,FALSE)</f>
        <v>75+</v>
      </c>
      <c r="G225" s="45" t="str">
        <f>IF(E225=F225,"X","")</f>
        <v/>
      </c>
    </row>
    <row r="226" spans="1:8">
      <c r="A226" s="65" t="s">
        <v>142</v>
      </c>
      <c r="B226" s="63">
        <v>5</v>
      </c>
      <c r="C226" s="65" t="s">
        <v>188</v>
      </c>
      <c r="D226" s="65" t="s">
        <v>11</v>
      </c>
      <c r="E226" s="64" t="s">
        <v>83</v>
      </c>
      <c r="F226" s="61" t="str">
        <f>VLOOKUP(D226,'ANSWER KEY'!A:B,2,FALSE)</f>
        <v>20-24</v>
      </c>
      <c r="G226" s="45" t="str">
        <f>IF(E226=F226,"X","")</f>
        <v/>
      </c>
    </row>
    <row r="227" spans="1:8">
      <c r="A227" s="61" t="s">
        <v>69</v>
      </c>
      <c r="B227" s="63">
        <v>281</v>
      </c>
      <c r="C227" s="61" t="s">
        <v>24</v>
      </c>
      <c r="D227" s="61" t="s">
        <v>54</v>
      </c>
      <c r="E227" s="62" t="s">
        <v>9</v>
      </c>
      <c r="F227" s="61" t="str">
        <f>VLOOKUP(D227,'ANSWER KEY'!A:B,2,FALSE)</f>
        <v>75+</v>
      </c>
      <c r="G227" s="45" t="str">
        <f>IF(E227=F227,"X","")</f>
        <v>X</v>
      </c>
      <c r="H227" s="61">
        <f>COUNTIF(G227:G249,"X")/ROWS(G227:G249)</f>
        <v>0.73913043478260865</v>
      </c>
    </row>
    <row r="228" spans="1:8">
      <c r="A228" s="65" t="s">
        <v>128</v>
      </c>
      <c r="B228" s="63">
        <v>63</v>
      </c>
      <c r="C228" s="65" t="s">
        <v>189</v>
      </c>
      <c r="D228" s="65" t="s">
        <v>54</v>
      </c>
      <c r="E228" s="87">
        <v>75</v>
      </c>
      <c r="F228" s="61" t="str">
        <f>VLOOKUP(D228,'ANSWER KEY'!A:B,2,FALSE)</f>
        <v>75+</v>
      </c>
      <c r="G228" s="45" t="str">
        <f>IF(E228=F228,"X","")</f>
        <v/>
      </c>
    </row>
    <row r="229" spans="1:8">
      <c r="A229" s="65" t="s">
        <v>128</v>
      </c>
      <c r="B229" s="63">
        <v>56</v>
      </c>
      <c r="C229" s="65" t="s">
        <v>189</v>
      </c>
      <c r="D229" s="65" t="s">
        <v>31</v>
      </c>
      <c r="E229" s="64" t="s">
        <v>15</v>
      </c>
      <c r="F229" s="61" t="str">
        <f>VLOOKUP(D229,'ANSWER KEY'!A:B,2,FALSE)</f>
        <v>45-64</v>
      </c>
      <c r="G229" s="45" t="str">
        <f>IF(E229=F229,"X","")</f>
        <v>X</v>
      </c>
    </row>
    <row r="230" spans="1:8">
      <c r="A230" s="65" t="s">
        <v>124</v>
      </c>
      <c r="B230" s="63">
        <v>28</v>
      </c>
      <c r="C230" s="65" t="s">
        <v>189</v>
      </c>
      <c r="D230" s="65" t="s">
        <v>34</v>
      </c>
      <c r="E230" s="87">
        <v>2008</v>
      </c>
      <c r="F230" s="61">
        <f>VLOOKUP(D230,'ANSWER KEY'!A:B,2,FALSE)</f>
        <v>2008</v>
      </c>
      <c r="G230" s="45" t="str">
        <f>IF(E230=F230,"X","")</f>
        <v>X</v>
      </c>
    </row>
    <row r="231" spans="1:8">
      <c r="A231" s="65" t="s">
        <v>147</v>
      </c>
      <c r="B231" s="63">
        <v>53</v>
      </c>
      <c r="C231" s="65" t="s">
        <v>189</v>
      </c>
      <c r="D231" s="65" t="s">
        <v>149</v>
      </c>
      <c r="E231" s="87">
        <v>2002</v>
      </c>
      <c r="F231" s="61">
        <f>VLOOKUP(D231,'ANSWER KEY'!A:B,2,FALSE)</f>
        <v>2002</v>
      </c>
      <c r="G231" s="45" t="str">
        <f>IF(E231=F231,"X","")</f>
        <v>X</v>
      </c>
    </row>
    <row r="232" spans="1:8">
      <c r="A232" s="65" t="s">
        <v>135</v>
      </c>
      <c r="B232" s="63">
        <v>17</v>
      </c>
      <c r="C232" s="65" t="s">
        <v>189</v>
      </c>
      <c r="D232" s="65" t="s">
        <v>104</v>
      </c>
      <c r="E232" s="87">
        <v>2000</v>
      </c>
      <c r="F232" s="61">
        <f>VLOOKUP(D232,'ANSWER KEY'!A:B,2,FALSE)</f>
        <v>2000</v>
      </c>
      <c r="G232" s="45" t="str">
        <f>IF(E232=F232,"X","")</f>
        <v>X</v>
      </c>
    </row>
    <row r="233" spans="1:8">
      <c r="A233" s="65" t="s">
        <v>142</v>
      </c>
      <c r="B233" s="63">
        <v>9</v>
      </c>
      <c r="C233" s="65" t="s">
        <v>189</v>
      </c>
      <c r="D233" s="65" t="s">
        <v>102</v>
      </c>
      <c r="E233" s="87">
        <v>2014</v>
      </c>
      <c r="F233" s="61">
        <f>VLOOKUP(D233,'ANSWER KEY'!A:B,2,FALSE)</f>
        <v>2014</v>
      </c>
      <c r="G233" s="45" t="str">
        <f>IF(E233=F233,"X","")</f>
        <v>X</v>
      </c>
    </row>
    <row r="234" spans="1:8">
      <c r="A234" s="65" t="s">
        <v>124</v>
      </c>
      <c r="B234" s="63">
        <v>25</v>
      </c>
      <c r="C234" s="65" t="s">
        <v>189</v>
      </c>
      <c r="D234" s="65" t="s">
        <v>30</v>
      </c>
      <c r="E234" s="87">
        <v>2006</v>
      </c>
      <c r="F234" s="61">
        <f>VLOOKUP(D234,'ANSWER KEY'!A:B,2,FALSE)</f>
        <v>2006</v>
      </c>
      <c r="G234" s="45" t="str">
        <f>IF(E234=F234,"X","")</f>
        <v>X</v>
      </c>
    </row>
    <row r="235" spans="1:8">
      <c r="A235" s="61" t="s">
        <v>6</v>
      </c>
      <c r="B235" s="63">
        <v>24</v>
      </c>
      <c r="C235" s="61" t="s">
        <v>24</v>
      </c>
      <c r="D235" s="61" t="s">
        <v>25</v>
      </c>
      <c r="E235" s="62" t="s">
        <v>15</v>
      </c>
      <c r="F235" s="61" t="str">
        <f>VLOOKUP(D235,'ANSWER KEY'!A:B,2,FALSE)</f>
        <v>45-64</v>
      </c>
      <c r="G235" s="45" t="str">
        <f>IF(E235=F235,"X","")</f>
        <v>X</v>
      </c>
    </row>
    <row r="236" spans="1:8">
      <c r="A236" s="61" t="s">
        <v>52</v>
      </c>
      <c r="B236" s="63">
        <v>182</v>
      </c>
      <c r="C236" s="61" t="s">
        <v>24</v>
      </c>
      <c r="D236" s="61" t="s">
        <v>25</v>
      </c>
      <c r="E236" s="62" t="s">
        <v>9</v>
      </c>
      <c r="F236" s="61" t="str">
        <f>VLOOKUP(D236,'ANSWER KEY'!A:B,2,FALSE)</f>
        <v>45-64</v>
      </c>
      <c r="G236" s="45" t="str">
        <f>IF(E236=F236,"X","")</f>
        <v/>
      </c>
    </row>
    <row r="237" spans="1:8">
      <c r="A237" s="61" t="s">
        <v>69</v>
      </c>
      <c r="B237" s="63">
        <v>362</v>
      </c>
      <c r="C237" s="61" t="s">
        <v>24</v>
      </c>
      <c r="D237" s="61" t="s">
        <v>25</v>
      </c>
      <c r="E237" s="62" t="s">
        <v>15</v>
      </c>
      <c r="F237" s="61" t="str">
        <f>VLOOKUP(D237,'ANSWER KEY'!A:B,2,FALSE)</f>
        <v>45-64</v>
      </c>
      <c r="G237" s="45" t="str">
        <f>IF(E237=F237,"X","")</f>
        <v>X</v>
      </c>
    </row>
    <row r="238" spans="1:8">
      <c r="A238" s="65" t="s">
        <v>128</v>
      </c>
      <c r="B238" s="63">
        <v>85</v>
      </c>
      <c r="C238" s="65" t="s">
        <v>189</v>
      </c>
      <c r="D238" s="65" t="s">
        <v>25</v>
      </c>
      <c r="E238" s="87">
        <v>75</v>
      </c>
      <c r="F238" s="61" t="str">
        <f>VLOOKUP(D238,'ANSWER KEY'!A:B,2,FALSE)</f>
        <v>45-64</v>
      </c>
      <c r="G238" s="45" t="str">
        <f>IF(E238=F238,"X","")</f>
        <v/>
      </c>
    </row>
    <row r="239" spans="1:8">
      <c r="A239" s="65" t="s">
        <v>124</v>
      </c>
      <c r="B239" s="63">
        <v>24</v>
      </c>
      <c r="C239" s="65" t="s">
        <v>189</v>
      </c>
      <c r="D239" s="65" t="s">
        <v>38</v>
      </c>
      <c r="E239" s="87">
        <v>75</v>
      </c>
      <c r="F239" s="61">
        <f>VLOOKUP(D239,'ANSWER KEY'!A:B,2,FALSE)</f>
        <v>75</v>
      </c>
      <c r="G239" s="45" t="str">
        <f>IF(E239=F239,"X","")</f>
        <v>X</v>
      </c>
    </row>
    <row r="240" spans="1:8">
      <c r="A240" s="65" t="s">
        <v>147</v>
      </c>
      <c r="B240" s="63">
        <v>28</v>
      </c>
      <c r="C240" s="65" t="s">
        <v>189</v>
      </c>
      <c r="D240" s="65" t="s">
        <v>57</v>
      </c>
      <c r="E240" s="64" t="s">
        <v>15</v>
      </c>
      <c r="F240" s="61" t="str">
        <f>VLOOKUP(D240,'ANSWER KEY'!A:B,2,FALSE)</f>
        <v>45-64</v>
      </c>
      <c r="G240" s="45" t="str">
        <f>IF(E240=F240,"X","")</f>
        <v>X</v>
      </c>
    </row>
    <row r="241" spans="1:11">
      <c r="A241" s="65" t="s">
        <v>142</v>
      </c>
      <c r="B241" s="63">
        <v>49</v>
      </c>
      <c r="C241" s="65" t="s">
        <v>189</v>
      </c>
      <c r="D241" s="65" t="s">
        <v>118</v>
      </c>
      <c r="E241" s="87">
        <v>2004</v>
      </c>
      <c r="F241" s="61">
        <f>VLOOKUP(D241,'ANSWER KEY'!A:B,2,FALSE)</f>
        <v>2004</v>
      </c>
      <c r="G241" s="45" t="str">
        <f>IF(E241=F241,"X","")</f>
        <v>X</v>
      </c>
    </row>
    <row r="242" spans="1:11">
      <c r="A242" s="65" t="s">
        <v>124</v>
      </c>
      <c r="B242" s="63">
        <v>52</v>
      </c>
      <c r="C242" s="65" t="s">
        <v>189</v>
      </c>
      <c r="D242" s="65" t="s">
        <v>55</v>
      </c>
      <c r="E242" s="87">
        <v>2006</v>
      </c>
      <c r="F242" s="61">
        <f>VLOOKUP(D242,'ANSWER KEY'!A:B,2,FALSE)</f>
        <v>2006</v>
      </c>
      <c r="G242" s="45" t="str">
        <f>IF(E242=F242,"X","")</f>
        <v>X</v>
      </c>
    </row>
    <row r="243" spans="1:11">
      <c r="A243" s="65" t="s">
        <v>128</v>
      </c>
      <c r="B243" s="63">
        <v>30</v>
      </c>
      <c r="C243" s="65" t="s">
        <v>189</v>
      </c>
      <c r="D243" s="65" t="s">
        <v>77</v>
      </c>
      <c r="E243" s="87">
        <v>2002</v>
      </c>
      <c r="F243" s="61">
        <f>VLOOKUP(D243,'ANSWER KEY'!A:B,2,FALSE)</f>
        <v>2002</v>
      </c>
      <c r="G243" s="45" t="str">
        <f>IF(E243=F243,"X","")</f>
        <v>X</v>
      </c>
    </row>
    <row r="244" spans="1:11">
      <c r="A244" s="65" t="s">
        <v>124</v>
      </c>
      <c r="B244" s="63">
        <v>55</v>
      </c>
      <c r="C244" s="65" t="s">
        <v>189</v>
      </c>
      <c r="D244" s="65" t="s">
        <v>100</v>
      </c>
      <c r="E244" s="64" t="s">
        <v>83</v>
      </c>
      <c r="F244" s="61" t="str">
        <f>VLOOKUP(D244,'ANSWER KEY'!A:B,2,FALSE)</f>
        <v>25-44</v>
      </c>
      <c r="G244" s="45" t="str">
        <f>IF(E244=F244,"X","")</f>
        <v>X</v>
      </c>
    </row>
    <row r="245" spans="1:11">
      <c r="A245" s="65" t="s">
        <v>135</v>
      </c>
      <c r="B245" s="63">
        <v>16</v>
      </c>
      <c r="C245" s="65" t="s">
        <v>189</v>
      </c>
      <c r="D245" s="65" t="s">
        <v>14</v>
      </c>
      <c r="E245" s="64" t="s">
        <v>15</v>
      </c>
      <c r="F245" s="61" t="str">
        <f>VLOOKUP(D245,'ANSWER KEY'!A:B,2,FALSE)</f>
        <v>45-64</v>
      </c>
      <c r="G245" s="45" t="str">
        <f>IF(E245=F245,"X","")</f>
        <v>X</v>
      </c>
    </row>
    <row r="246" spans="1:11">
      <c r="A246" s="65" t="s">
        <v>135</v>
      </c>
      <c r="B246" s="63">
        <v>30</v>
      </c>
      <c r="C246" s="65" t="s">
        <v>189</v>
      </c>
      <c r="D246" s="65" t="s">
        <v>8</v>
      </c>
      <c r="E246" s="87">
        <v>75</v>
      </c>
      <c r="F246" s="61" t="str">
        <f>VLOOKUP(D246,'ANSWER KEY'!A:B,2,FALSE)</f>
        <v>75+</v>
      </c>
      <c r="G246" s="45" t="str">
        <f>IF(E246=F246,"X","")</f>
        <v/>
      </c>
    </row>
    <row r="247" spans="1:11">
      <c r="A247" t="s">
        <v>108</v>
      </c>
      <c r="B247" s="63">
        <v>46</v>
      </c>
      <c r="C247" t="s">
        <v>24</v>
      </c>
      <c r="D247" t="s">
        <v>11</v>
      </c>
      <c r="E247" s="62" t="s">
        <v>12</v>
      </c>
      <c r="F247" s="61" t="str">
        <f>VLOOKUP(D247,'ANSWER KEY'!A:B,2,FALSE)</f>
        <v>20-24</v>
      </c>
      <c r="G247" s="45" t="str">
        <f>IF(E247=F247,"X","")</f>
        <v>X</v>
      </c>
    </row>
    <row r="248" spans="1:11">
      <c r="A248" t="s">
        <v>110</v>
      </c>
      <c r="B248" s="63">
        <v>72</v>
      </c>
      <c r="C248" t="s">
        <v>24</v>
      </c>
      <c r="D248" t="s">
        <v>11</v>
      </c>
      <c r="E248" s="62" t="s">
        <v>15</v>
      </c>
      <c r="F248" s="61" t="str">
        <f>VLOOKUP(D248,'ANSWER KEY'!A:B,2,FALSE)</f>
        <v>20-24</v>
      </c>
      <c r="G248" s="45" t="str">
        <f>IF(E248=F248,"X","")</f>
        <v/>
      </c>
    </row>
    <row r="249" spans="1:11">
      <c r="A249" s="65" t="s">
        <v>128</v>
      </c>
      <c r="B249" s="63">
        <v>107</v>
      </c>
      <c r="C249" s="65" t="s">
        <v>189</v>
      </c>
      <c r="D249" s="65" t="s">
        <v>11</v>
      </c>
      <c r="E249" s="87">
        <v>75</v>
      </c>
      <c r="F249" s="61" t="str">
        <f>VLOOKUP(D249,'ANSWER KEY'!A:B,2,FALSE)</f>
        <v>20-24</v>
      </c>
      <c r="G249" s="45" t="str">
        <f>IF(E249=F249,"X","")</f>
        <v/>
      </c>
    </row>
    <row r="250" spans="1:11" s="73" customFormat="1">
      <c r="A250" s="89"/>
      <c r="B250" s="90"/>
      <c r="C250" s="89"/>
      <c r="D250" s="89"/>
      <c r="E250" s="91"/>
      <c r="G250" s="70"/>
    </row>
    <row r="251" spans="1:11">
      <c r="A251" s="65" t="s">
        <v>128</v>
      </c>
      <c r="B251" s="63">
        <v>50</v>
      </c>
      <c r="C251" s="65" t="s">
        <v>190</v>
      </c>
      <c r="D251" s="65" t="s">
        <v>20</v>
      </c>
      <c r="E251" s="64" t="s">
        <v>36</v>
      </c>
      <c r="F251" s="61" t="str">
        <f>VLOOKUP(D251,'ANSWER KEY'!A:B,2,FALSE)</f>
        <v>Grand Theft</v>
      </c>
      <c r="G251" s="45" t="str">
        <f>IF(E251=F251,"X","")</f>
        <v/>
      </c>
      <c r="H251" s="61">
        <f>COUNTIF(G251:G275,"X")/ROWS(G251:G275)</f>
        <v>0.4</v>
      </c>
      <c r="I251" s="61">
        <f>COUNTIF(G251:G377,"X")/ROWS(G251:G377)</f>
        <v>0.45669291338582679</v>
      </c>
      <c r="K251" s="61">
        <f>COUNTIF(G251:G490,"X")/ROWS(G251:G490)</f>
        <v>0.62083333333333335</v>
      </c>
    </row>
    <row r="252" spans="1:11">
      <c r="A252" s="65" t="s">
        <v>128</v>
      </c>
      <c r="B252" s="63">
        <v>108</v>
      </c>
      <c r="C252" s="65" t="s">
        <v>190</v>
      </c>
      <c r="D252" s="65" t="s">
        <v>81</v>
      </c>
      <c r="E252" s="64" t="s">
        <v>92</v>
      </c>
      <c r="F252" s="61" t="str">
        <f>VLOOKUP(D252,'ANSWER KEY'!A:B,2,FALSE)</f>
        <v>Burglary</v>
      </c>
      <c r="G252" s="45" t="str">
        <f>IF(E252=F252,"X","")</f>
        <v/>
      </c>
      <c r="K252" s="61">
        <f>AVERAGE(B251:B490)</f>
        <v>266.76050420168065</v>
      </c>
    </row>
    <row r="253" spans="1:11">
      <c r="A253" s="65" t="s">
        <v>124</v>
      </c>
      <c r="B253" s="63">
        <v>22</v>
      </c>
      <c r="C253" s="65" t="s">
        <v>190</v>
      </c>
      <c r="D253" s="65" t="s">
        <v>40</v>
      </c>
      <c r="E253" s="64" t="s">
        <v>41</v>
      </c>
      <c r="F253" s="61" t="str">
        <f>VLOOKUP(D253,'ANSWER KEY'!A:B,2,FALSE)</f>
        <v>Burglary</v>
      </c>
      <c r="G253" s="45" t="str">
        <f>IF(E253=F253,"X","")</f>
        <v>X</v>
      </c>
    </row>
    <row r="254" spans="1:11">
      <c r="A254" s="65" t="s">
        <v>124</v>
      </c>
      <c r="B254" s="63">
        <v>56</v>
      </c>
      <c r="C254" s="65" t="s">
        <v>190</v>
      </c>
      <c r="D254" s="65" t="s">
        <v>117</v>
      </c>
      <c r="E254" s="64" t="s">
        <v>41</v>
      </c>
      <c r="F254" s="61" t="str">
        <f>VLOOKUP(D254,'ANSWER KEY'!A:B,2,FALSE)</f>
        <v>Petty Theft</v>
      </c>
      <c r="G254" s="45" t="str">
        <f>IF(E254=F254,"X","")</f>
        <v/>
      </c>
      <c r="K254" s="61">
        <f>COUNTIF(G251:G490,"X")/ROWS(G251:G490)</f>
        <v>0.62083333333333335</v>
      </c>
    </row>
    <row r="255" spans="1:11">
      <c r="A255" s="65" t="s">
        <v>128</v>
      </c>
      <c r="B255" s="63">
        <v>114</v>
      </c>
      <c r="C255" s="65" t="s">
        <v>190</v>
      </c>
      <c r="D255" s="65" t="s">
        <v>75</v>
      </c>
      <c r="E255" s="64" t="s">
        <v>44</v>
      </c>
      <c r="F255" s="61" t="str">
        <f>VLOOKUP(D255,'ANSWER KEY'!A:B,2,FALSE)</f>
        <v>October</v>
      </c>
      <c r="G255" s="45" t="str">
        <f>IF(E255=F255,"X","")</f>
        <v>X</v>
      </c>
      <c r="K255" s="61">
        <f>AVERAGE(B251:B490)</f>
        <v>266.76050420168065</v>
      </c>
    </row>
    <row r="256" spans="1:11">
      <c r="A256" s="65" t="s">
        <v>124</v>
      </c>
      <c r="B256" s="63">
        <v>32</v>
      </c>
      <c r="C256" s="65" t="s">
        <v>190</v>
      </c>
      <c r="D256" s="65" t="s">
        <v>60</v>
      </c>
      <c r="E256" s="64" t="s">
        <v>63</v>
      </c>
      <c r="F256" s="61" t="str">
        <f>VLOOKUP(D256,'ANSWER KEY'!A:B,2,FALSE)</f>
        <v>October</v>
      </c>
      <c r="G256" s="45" t="str">
        <f>IF(E256=F256,"X","")</f>
        <v/>
      </c>
    </row>
    <row r="257" spans="1:7">
      <c r="A257" s="65" t="s">
        <v>128</v>
      </c>
      <c r="B257" s="63">
        <v>89</v>
      </c>
      <c r="C257" s="65" t="s">
        <v>190</v>
      </c>
      <c r="D257" s="65" t="s">
        <v>43</v>
      </c>
      <c r="E257" s="64" t="s">
        <v>47</v>
      </c>
      <c r="F257" s="61" t="str">
        <f>VLOOKUP(D257,'ANSWER KEY'!A:B,2,FALSE)</f>
        <v>August</v>
      </c>
      <c r="G257" s="45" t="str">
        <f>IF(E257=F257,"X","")</f>
        <v/>
      </c>
    </row>
    <row r="258" spans="1:7">
      <c r="A258" s="65" t="s">
        <v>128</v>
      </c>
      <c r="B258" s="63">
        <v>53</v>
      </c>
      <c r="C258" s="65" t="s">
        <v>190</v>
      </c>
      <c r="D258" s="65" t="s">
        <v>32</v>
      </c>
      <c r="E258" s="64" t="s">
        <v>62</v>
      </c>
      <c r="F258" s="61" t="str">
        <f>VLOOKUP(D258,'ANSWER KEY'!A:B,2,FALSE)</f>
        <v>March</v>
      </c>
      <c r="G258" s="45" t="str">
        <f>IF(E258=F258,"X","")</f>
        <v/>
      </c>
    </row>
    <row r="259" spans="1:7">
      <c r="A259" s="65" t="s">
        <v>124</v>
      </c>
      <c r="B259" s="63">
        <v>22</v>
      </c>
      <c r="C259" s="65" t="s">
        <v>190</v>
      </c>
      <c r="D259" s="65" t="s">
        <v>46</v>
      </c>
      <c r="E259" s="64" t="s">
        <v>62</v>
      </c>
      <c r="F259" s="61" t="str">
        <f>VLOOKUP(D259,'ANSWER KEY'!A:B,2,FALSE)</f>
        <v>November</v>
      </c>
      <c r="G259" s="45" t="str">
        <f>IF(E259=F259,"X","")</f>
        <v>X</v>
      </c>
    </row>
    <row r="260" spans="1:7">
      <c r="A260" s="65" t="s">
        <v>128</v>
      </c>
      <c r="B260" s="63">
        <v>109</v>
      </c>
      <c r="C260" s="65" t="s">
        <v>190</v>
      </c>
      <c r="D260" s="65" t="s">
        <v>88</v>
      </c>
      <c r="E260" s="64" t="s">
        <v>89</v>
      </c>
      <c r="F260" s="61" t="str">
        <f>VLOOKUP(D260,'ANSWER KEY'!A:B,2,FALSE)</f>
        <v>November</v>
      </c>
      <c r="G260" s="45" t="str">
        <f>IF(E260=F260,"X","")</f>
        <v/>
      </c>
    </row>
    <row r="261" spans="1:7">
      <c r="A261" s="65" t="s">
        <v>128</v>
      </c>
      <c r="B261" s="63">
        <v>104</v>
      </c>
      <c r="C261" s="65" t="s">
        <v>190</v>
      </c>
      <c r="D261" s="65" t="s">
        <v>113</v>
      </c>
      <c r="E261" s="64" t="s">
        <v>112</v>
      </c>
      <c r="F261" s="61" t="str">
        <f>VLOOKUP(D261,'ANSWER KEY'!A:B,2,FALSE)</f>
        <v>February</v>
      </c>
      <c r="G261" s="45" t="str">
        <f>IF(E261=F261,"X","")</f>
        <v/>
      </c>
    </row>
    <row r="262" spans="1:7">
      <c r="A262" s="61" t="s">
        <v>6</v>
      </c>
      <c r="B262" s="63">
        <v>38</v>
      </c>
      <c r="C262" s="61" t="s">
        <v>50</v>
      </c>
      <c r="D262" s="61" t="s">
        <v>177</v>
      </c>
      <c r="E262" s="62" t="s">
        <v>18</v>
      </c>
      <c r="F262" s="61" t="str">
        <f>VLOOKUP(D262,'ANSWER KEY'!A:B,2,FALSE)</f>
        <v>March</v>
      </c>
      <c r="G262" s="45" t="str">
        <f>IF(E262=F262,"X","")</f>
        <v>X</v>
      </c>
    </row>
    <row r="263" spans="1:7">
      <c r="A263" s="61" t="s">
        <v>52</v>
      </c>
      <c r="B263" s="63">
        <v>96</v>
      </c>
      <c r="C263" s="61" t="s">
        <v>50</v>
      </c>
      <c r="D263" s="61" t="s">
        <v>177</v>
      </c>
      <c r="E263" s="62" t="s">
        <v>63</v>
      </c>
      <c r="F263" s="61" t="str">
        <f>VLOOKUP(D263,'ANSWER KEY'!A:B,2,FALSE)</f>
        <v>March</v>
      </c>
      <c r="G263" s="45" t="str">
        <f>IF(E263=F263,"X","")</f>
        <v/>
      </c>
    </row>
    <row r="264" spans="1:7">
      <c r="A264" s="61" t="s">
        <v>69</v>
      </c>
      <c r="B264" s="63">
        <v>221</v>
      </c>
      <c r="C264" s="61" t="s">
        <v>50</v>
      </c>
      <c r="D264" s="61" t="s">
        <v>177</v>
      </c>
      <c r="E264" s="62" t="s">
        <v>18</v>
      </c>
      <c r="F264" s="61" t="str">
        <f>VLOOKUP(D264,'ANSWER KEY'!A:B,2,FALSE)</f>
        <v>March</v>
      </c>
      <c r="G264" s="45" t="str">
        <f>IF(E264=F264,"X","")</f>
        <v>X</v>
      </c>
    </row>
    <row r="265" spans="1:7">
      <c r="A265" s="65" t="s">
        <v>142</v>
      </c>
      <c r="B265" s="63">
        <v>5</v>
      </c>
      <c r="C265" s="65" t="s">
        <v>190</v>
      </c>
      <c r="D265" s="61" t="s">
        <v>177</v>
      </c>
      <c r="E265" s="64" t="s">
        <v>18</v>
      </c>
      <c r="F265" s="61" t="str">
        <f>VLOOKUP(D265,'ANSWER KEY'!A:B,2,FALSE)</f>
        <v>March</v>
      </c>
      <c r="G265" s="45" t="str">
        <f>IF(E265=F265,"X","")</f>
        <v>X</v>
      </c>
    </row>
    <row r="266" spans="1:7">
      <c r="A266" s="65" t="s">
        <v>128</v>
      </c>
      <c r="B266" s="63">
        <v>48</v>
      </c>
      <c r="C266" s="65" t="s">
        <v>190</v>
      </c>
      <c r="D266" s="65" t="s">
        <v>114</v>
      </c>
      <c r="E266" s="64" t="s">
        <v>18</v>
      </c>
      <c r="F266" s="61" t="str">
        <f>VLOOKUP(D266,'ANSWER KEY'!A:B,2,FALSE)</f>
        <v>July</v>
      </c>
      <c r="G266" s="45" t="str">
        <f>IF(E266=F266,"X","")</f>
        <v/>
      </c>
    </row>
    <row r="267" spans="1:7">
      <c r="A267" t="s">
        <v>108</v>
      </c>
      <c r="B267" s="63">
        <v>49</v>
      </c>
      <c r="C267" s="92" t="s">
        <v>50</v>
      </c>
      <c r="D267" t="s">
        <v>111</v>
      </c>
      <c r="E267" s="62" t="s">
        <v>44</v>
      </c>
      <c r="F267" s="61" t="str">
        <f>VLOOKUP(D267,'ANSWER KEY'!A:B,2,FALSE)</f>
        <v>July</v>
      </c>
      <c r="G267" s="45" t="str">
        <f>IF(E267=F267,"X","")</f>
        <v/>
      </c>
    </row>
    <row r="268" spans="1:7">
      <c r="A268" t="s">
        <v>110</v>
      </c>
      <c r="B268" s="63">
        <v>69</v>
      </c>
      <c r="C268" t="s">
        <v>50</v>
      </c>
      <c r="D268" t="s">
        <v>111</v>
      </c>
      <c r="E268" s="62" t="s">
        <v>44</v>
      </c>
      <c r="F268" s="61" t="str">
        <f>VLOOKUP(D268,'ANSWER KEY'!A:B,2,FALSE)</f>
        <v>July</v>
      </c>
      <c r="G268" s="45" t="str">
        <f>IF(E268=F268,"X","")</f>
        <v/>
      </c>
    </row>
    <row r="269" spans="1:7">
      <c r="A269" s="65" t="s">
        <v>124</v>
      </c>
      <c r="B269" s="63">
        <v>43</v>
      </c>
      <c r="C269" s="65" t="s">
        <v>190</v>
      </c>
      <c r="D269" s="65" t="s">
        <v>111</v>
      </c>
      <c r="E269" s="64" t="s">
        <v>44</v>
      </c>
      <c r="F269" s="61" t="str">
        <f>VLOOKUP(D269,'ANSWER KEY'!A:B,2,FALSE)</f>
        <v>July</v>
      </c>
      <c r="G269" s="45" t="str">
        <f>IF(E269=F269,"X","")</f>
        <v/>
      </c>
    </row>
    <row r="270" spans="1:7">
      <c r="A270" s="65" t="s">
        <v>128</v>
      </c>
      <c r="B270" s="63">
        <v>83</v>
      </c>
      <c r="C270" s="65" t="s">
        <v>190</v>
      </c>
      <c r="D270" s="65" t="s">
        <v>72</v>
      </c>
      <c r="E270" s="64" t="s">
        <v>73</v>
      </c>
      <c r="F270" s="61" t="str">
        <f>VLOOKUP(D270,'ANSWER KEY'!A:B,2,FALSE)</f>
        <v>July</v>
      </c>
      <c r="G270" s="45" t="str">
        <f>IF(E270=F270,"X","")</f>
        <v>X</v>
      </c>
    </row>
    <row r="271" spans="1:7">
      <c r="A271" t="s">
        <v>110</v>
      </c>
      <c r="B271" s="63">
        <v>37</v>
      </c>
      <c r="C271" t="s">
        <v>50</v>
      </c>
      <c r="D271" t="s">
        <v>66</v>
      </c>
      <c r="E271" s="62" t="s">
        <v>89</v>
      </c>
      <c r="F271" s="61" t="str">
        <f>VLOOKUP(D271,'ANSWER KEY'!A:B,2,FALSE)</f>
        <v>April</v>
      </c>
      <c r="G271" s="45" t="str">
        <f>IF(E271=F271,"X","")</f>
        <v>X</v>
      </c>
    </row>
    <row r="272" spans="1:7">
      <c r="A272" t="s">
        <v>108</v>
      </c>
      <c r="B272" s="63">
        <v>35</v>
      </c>
      <c r="C272" t="s">
        <v>50</v>
      </c>
      <c r="D272" t="s">
        <v>66</v>
      </c>
      <c r="E272" s="62" t="s">
        <v>89</v>
      </c>
      <c r="F272" s="61" t="str">
        <f>VLOOKUP(D272,'ANSWER KEY'!A:B,2,FALSE)</f>
        <v>April</v>
      </c>
      <c r="G272" s="45" t="str">
        <f>IF(E272=F272,"X","")</f>
        <v>X</v>
      </c>
    </row>
    <row r="273" spans="1:8">
      <c r="A273" s="65" t="s">
        <v>128</v>
      </c>
      <c r="B273" s="63">
        <v>101</v>
      </c>
      <c r="C273" s="65" t="s">
        <v>190</v>
      </c>
      <c r="D273" s="65" t="s">
        <v>66</v>
      </c>
      <c r="E273" s="64" t="s">
        <v>89</v>
      </c>
      <c r="F273" s="61" t="str">
        <f>VLOOKUP(D273,'ANSWER KEY'!A:B,2,FALSE)</f>
        <v>April</v>
      </c>
      <c r="G273" s="45" t="str">
        <f>IF(E273=F273,"X","")</f>
        <v>X</v>
      </c>
    </row>
    <row r="274" spans="1:8">
      <c r="A274" s="65" t="s">
        <v>124</v>
      </c>
      <c r="B274" s="63">
        <v>27</v>
      </c>
      <c r="C274" s="65" t="s">
        <v>190</v>
      </c>
      <c r="D274" s="65" t="s">
        <v>35</v>
      </c>
      <c r="E274" s="64" t="s">
        <v>41</v>
      </c>
      <c r="F274" s="61" t="str">
        <f>VLOOKUP(D274,'ANSWER KEY'!A:B,2,FALSE)</f>
        <v>Petty Theft</v>
      </c>
      <c r="G274" s="45" t="str">
        <f>IF(E274=F274,"X","")</f>
        <v/>
      </c>
    </row>
    <row r="275" spans="1:8">
      <c r="A275" s="65" t="s">
        <v>128</v>
      </c>
      <c r="B275" s="63">
        <v>84</v>
      </c>
      <c r="C275" s="65" t="s">
        <v>190</v>
      </c>
      <c r="D275" s="65" t="s">
        <v>121</v>
      </c>
      <c r="E275" s="64" t="s">
        <v>92</v>
      </c>
      <c r="F275" s="61" t="str">
        <f>VLOOKUP(D275,'ANSWER KEY'!A:B,2,FALSE)</f>
        <v>Grand Theft</v>
      </c>
      <c r="G275" s="45" t="str">
        <f>IF(E275=F275,"X","")</f>
        <v/>
      </c>
    </row>
    <row r="276" spans="1:8">
      <c r="A276" s="65" t="s">
        <v>128</v>
      </c>
      <c r="B276" s="63">
        <v>67</v>
      </c>
      <c r="C276" s="65" t="s">
        <v>191</v>
      </c>
      <c r="D276" s="65" t="s">
        <v>20</v>
      </c>
      <c r="E276" s="64" t="s">
        <v>36</v>
      </c>
      <c r="F276" s="61" t="str">
        <f>VLOOKUP(D276,'ANSWER KEY'!A:B,2,FALSE)</f>
        <v>Grand Theft</v>
      </c>
      <c r="G276" s="45" t="str">
        <f>IF(E276=F276,"X","")</f>
        <v/>
      </c>
      <c r="H276" s="61">
        <f>COUNTIF(G276:G301,"X")/ROWS(G276:G301)</f>
        <v>0.34615384615384615</v>
      </c>
    </row>
    <row r="277" spans="1:8">
      <c r="A277" s="65" t="s">
        <v>128</v>
      </c>
      <c r="B277" s="63">
        <v>41</v>
      </c>
      <c r="C277" s="65" t="s">
        <v>191</v>
      </c>
      <c r="D277" s="65" t="s">
        <v>81</v>
      </c>
      <c r="E277" s="64" t="s">
        <v>92</v>
      </c>
      <c r="F277" s="61" t="str">
        <f>VLOOKUP(D277,'ANSWER KEY'!A:B,2,FALSE)</f>
        <v>Burglary</v>
      </c>
      <c r="G277" s="45" t="str">
        <f>IF(E277=F277,"X","")</f>
        <v/>
      </c>
    </row>
    <row r="278" spans="1:8">
      <c r="A278" s="65" t="s">
        <v>135</v>
      </c>
      <c r="B278" s="63">
        <v>23</v>
      </c>
      <c r="C278" s="65" t="s">
        <v>191</v>
      </c>
      <c r="D278" s="65" t="s">
        <v>40</v>
      </c>
      <c r="E278" s="64" t="s">
        <v>41</v>
      </c>
      <c r="F278" s="61" t="str">
        <f>VLOOKUP(D278,'ANSWER KEY'!A:B,2,FALSE)</f>
        <v>Burglary</v>
      </c>
      <c r="G278" s="45" t="str">
        <f>IF(E278=F278,"X","")</f>
        <v>X</v>
      </c>
    </row>
    <row r="279" spans="1:8">
      <c r="A279" s="65" t="s">
        <v>135</v>
      </c>
      <c r="B279" s="63">
        <v>55</v>
      </c>
      <c r="C279" s="65" t="s">
        <v>191</v>
      </c>
      <c r="D279" s="65" t="s">
        <v>117</v>
      </c>
      <c r="E279" s="64" t="s">
        <v>49</v>
      </c>
      <c r="F279" s="61" t="str">
        <f>VLOOKUP(D279,'ANSWER KEY'!A:B,2,FALSE)</f>
        <v>Petty Theft</v>
      </c>
      <c r="G279" s="45" t="str">
        <f>IF(E279=F279,"X","")</f>
        <v>X</v>
      </c>
    </row>
    <row r="280" spans="1:8">
      <c r="A280" s="65" t="s">
        <v>128</v>
      </c>
      <c r="B280" s="63">
        <v>52</v>
      </c>
      <c r="C280" s="65" t="s">
        <v>191</v>
      </c>
      <c r="D280" s="65" t="s">
        <v>75</v>
      </c>
      <c r="E280" s="64" t="s">
        <v>89</v>
      </c>
      <c r="F280" s="61" t="str">
        <f>VLOOKUP(D280,'ANSWER KEY'!A:B,2,FALSE)</f>
        <v>October</v>
      </c>
      <c r="G280" s="45" t="str">
        <f>IF(E280=F280,"X","")</f>
        <v/>
      </c>
    </row>
    <row r="281" spans="1:8">
      <c r="A281" s="65" t="s">
        <v>135</v>
      </c>
      <c r="B281" s="63">
        <v>68</v>
      </c>
      <c r="C281" s="65" t="s">
        <v>191</v>
      </c>
      <c r="D281" s="65" t="s">
        <v>60</v>
      </c>
      <c r="E281" s="64" t="s">
        <v>73</v>
      </c>
      <c r="F281" s="61" t="str">
        <f>VLOOKUP(D281,'ANSWER KEY'!A:B,2,FALSE)</f>
        <v>October</v>
      </c>
      <c r="G281" s="45" t="str">
        <f>IF(E281=F281,"X","")</f>
        <v/>
      </c>
    </row>
    <row r="282" spans="1:8">
      <c r="A282" s="65" t="s">
        <v>128</v>
      </c>
      <c r="B282" s="63">
        <v>110</v>
      </c>
      <c r="C282" s="65" t="s">
        <v>191</v>
      </c>
      <c r="D282" s="65" t="s">
        <v>43</v>
      </c>
      <c r="E282" s="64" t="s">
        <v>78</v>
      </c>
      <c r="F282" s="61" t="str">
        <f>VLOOKUP(D282,'ANSWER KEY'!A:B,2,FALSE)</f>
        <v>August</v>
      </c>
      <c r="G282" s="45" t="str">
        <f>IF(E282=F282,"X","")</f>
        <v/>
      </c>
    </row>
    <row r="283" spans="1:8">
      <c r="A283" s="65" t="s">
        <v>128</v>
      </c>
      <c r="B283" s="63">
        <v>59</v>
      </c>
      <c r="C283" s="65" t="s">
        <v>191</v>
      </c>
      <c r="D283" s="65" t="s">
        <v>32</v>
      </c>
      <c r="E283" s="64" t="s">
        <v>18</v>
      </c>
      <c r="F283" s="61" t="str">
        <f>VLOOKUP(D283,'ANSWER KEY'!A:B,2,FALSE)</f>
        <v>March</v>
      </c>
      <c r="G283" s="45" t="str">
        <f>IF(E283=F283,"X","")</f>
        <v>X</v>
      </c>
    </row>
    <row r="284" spans="1:8">
      <c r="A284" s="65" t="s">
        <v>124</v>
      </c>
      <c r="B284" s="63">
        <v>55</v>
      </c>
      <c r="C284" s="65" t="s">
        <v>191</v>
      </c>
      <c r="D284" s="65" t="s">
        <v>46</v>
      </c>
      <c r="E284" s="64" t="s">
        <v>62</v>
      </c>
      <c r="F284" s="61" t="str">
        <f>VLOOKUP(D284,'ANSWER KEY'!A:B,2,FALSE)</f>
        <v>November</v>
      </c>
      <c r="G284" s="45" t="str">
        <f>IF(E284=F284,"X","")</f>
        <v>X</v>
      </c>
    </row>
    <row r="285" spans="1:8">
      <c r="A285" s="48" t="s">
        <v>85</v>
      </c>
      <c r="B285" s="42">
        <v>20</v>
      </c>
      <c r="C285" s="49" t="s">
        <v>26</v>
      </c>
      <c r="D285" s="48" t="s">
        <v>88</v>
      </c>
      <c r="E285" s="50" t="s">
        <v>89</v>
      </c>
      <c r="F285" s="61" t="str">
        <f>VLOOKUP(D285,'ANSWER KEY'!A:B,2,FALSE)</f>
        <v>November</v>
      </c>
      <c r="G285" s="45" t="str">
        <f>IF(E285=F285,"X","")</f>
        <v/>
      </c>
    </row>
    <row r="286" spans="1:8">
      <c r="A286" t="s">
        <v>108</v>
      </c>
      <c r="B286" s="63">
        <v>50</v>
      </c>
      <c r="C286" t="s">
        <v>26</v>
      </c>
      <c r="D286" t="s">
        <v>88</v>
      </c>
      <c r="E286" s="62" t="s">
        <v>63</v>
      </c>
      <c r="F286" s="61" t="str">
        <f>VLOOKUP(D286,'ANSWER KEY'!A:B,2,FALSE)</f>
        <v>November</v>
      </c>
      <c r="G286" s="45" t="str">
        <f>IF(E286=F286,"X","")</f>
        <v/>
      </c>
    </row>
    <row r="287" spans="1:8">
      <c r="A287" t="s">
        <v>110</v>
      </c>
      <c r="B287" s="63">
        <v>45</v>
      </c>
      <c r="C287" t="s">
        <v>26</v>
      </c>
      <c r="D287" t="s">
        <v>88</v>
      </c>
      <c r="E287" s="62" t="s">
        <v>62</v>
      </c>
      <c r="F287" s="61" t="str">
        <f>VLOOKUP(D287,'ANSWER KEY'!A:B,2,FALSE)</f>
        <v>November</v>
      </c>
      <c r="G287" s="45" t="str">
        <f>IF(E287=F287,"X","")</f>
        <v>X</v>
      </c>
    </row>
    <row r="288" spans="1:8">
      <c r="A288" s="65" t="s">
        <v>124</v>
      </c>
      <c r="B288" s="63">
        <v>28</v>
      </c>
      <c r="C288" s="65" t="s">
        <v>191</v>
      </c>
      <c r="D288" s="65" t="s">
        <v>113</v>
      </c>
      <c r="E288" s="64" t="s">
        <v>63</v>
      </c>
      <c r="F288" s="61" t="str">
        <f>VLOOKUP(D288,'ANSWER KEY'!A:B,2,FALSE)</f>
        <v>February</v>
      </c>
      <c r="G288" s="45" t="str">
        <f>IF(E288=F288,"X","")</f>
        <v>X</v>
      </c>
    </row>
    <row r="289" spans="1:8">
      <c r="A289" s="65" t="s">
        <v>135</v>
      </c>
      <c r="B289" s="63">
        <v>24</v>
      </c>
      <c r="C289" s="65" t="s">
        <v>191</v>
      </c>
      <c r="D289" s="61" t="s">
        <v>177</v>
      </c>
      <c r="E289" s="64" t="s">
        <v>18</v>
      </c>
      <c r="F289" s="61" t="str">
        <f>VLOOKUP(D289,'ANSWER KEY'!A:B,2,FALSE)</f>
        <v>March</v>
      </c>
      <c r="G289" s="45" t="str">
        <f>IF(E289=F289,"X","")</f>
        <v>X</v>
      </c>
    </row>
    <row r="290" spans="1:8">
      <c r="A290" s="65" t="s">
        <v>128</v>
      </c>
      <c r="B290" s="63">
        <v>65</v>
      </c>
      <c r="C290" s="65" t="s">
        <v>191</v>
      </c>
      <c r="D290" s="65" t="s">
        <v>114</v>
      </c>
      <c r="E290" s="64" t="s">
        <v>18</v>
      </c>
      <c r="F290" s="61" t="str">
        <f>VLOOKUP(D290,'ANSWER KEY'!A:B,2,FALSE)</f>
        <v>July</v>
      </c>
      <c r="G290" s="45" t="str">
        <f>IF(E290=F290,"X","")</f>
        <v/>
      </c>
    </row>
    <row r="291" spans="1:8">
      <c r="A291" s="65" t="s">
        <v>124</v>
      </c>
      <c r="B291" s="63">
        <v>66</v>
      </c>
      <c r="C291" s="65" t="s">
        <v>191</v>
      </c>
      <c r="D291" s="65" t="s">
        <v>111</v>
      </c>
      <c r="E291" s="64" t="s">
        <v>89</v>
      </c>
      <c r="F291" s="61" t="str">
        <f>VLOOKUP(D291,'ANSWER KEY'!A:B,2,FALSE)</f>
        <v>July</v>
      </c>
      <c r="G291" s="45" t="str">
        <f>IF(E291=F291,"X","")</f>
        <v/>
      </c>
    </row>
    <row r="292" spans="1:8">
      <c r="A292" s="65" t="s">
        <v>128</v>
      </c>
      <c r="B292" s="63">
        <v>40</v>
      </c>
      <c r="C292" s="65" t="s">
        <v>191</v>
      </c>
      <c r="D292" s="65" t="s">
        <v>72</v>
      </c>
      <c r="E292" s="64" t="s">
        <v>73</v>
      </c>
      <c r="F292" s="61" t="str">
        <f>VLOOKUP(D292,'ANSWER KEY'!A:B,2,FALSE)</f>
        <v>July</v>
      </c>
      <c r="G292" s="45" t="str">
        <f>IF(E292=F292,"X","")</f>
        <v>X</v>
      </c>
    </row>
    <row r="293" spans="1:8">
      <c r="A293" s="65" t="s">
        <v>134</v>
      </c>
      <c r="B293" s="63">
        <v>23</v>
      </c>
      <c r="C293" s="65" t="s">
        <v>191</v>
      </c>
      <c r="D293" s="65" t="s">
        <v>66</v>
      </c>
      <c r="E293" s="64" t="s">
        <v>18</v>
      </c>
      <c r="F293" s="61" t="str">
        <f>VLOOKUP(D293,'ANSWER KEY'!A:B,2,FALSE)</f>
        <v>April</v>
      </c>
      <c r="G293" s="45" t="str">
        <f>IF(E293=F293,"X","")</f>
        <v/>
      </c>
    </row>
    <row r="294" spans="1:8">
      <c r="A294" s="65" t="s">
        <v>142</v>
      </c>
      <c r="B294" s="63">
        <v>6</v>
      </c>
      <c r="C294" s="65" t="s">
        <v>191</v>
      </c>
      <c r="D294" s="65" t="s">
        <v>35</v>
      </c>
      <c r="E294" s="64" t="s">
        <v>28</v>
      </c>
      <c r="F294" s="61" t="str">
        <f>VLOOKUP(D294,'ANSWER KEY'!A:B,2,FALSE)</f>
        <v>Petty Theft</v>
      </c>
      <c r="G294" s="45" t="str">
        <f>IF(E294=F294,"X","")</f>
        <v/>
      </c>
    </row>
    <row r="295" spans="1:8">
      <c r="A295" t="s">
        <v>108</v>
      </c>
      <c r="B295" s="63">
        <v>68</v>
      </c>
      <c r="C295" t="s">
        <v>26</v>
      </c>
      <c r="D295" t="s">
        <v>121</v>
      </c>
      <c r="E295" s="62" t="s">
        <v>21</v>
      </c>
      <c r="F295" s="61" t="str">
        <f>VLOOKUP(D295,'ANSWER KEY'!A:B,2,FALSE)</f>
        <v>Grand Theft</v>
      </c>
      <c r="G295" s="45" t="str">
        <f>IF(E295=F295,"X","")</f>
        <v>X</v>
      </c>
    </row>
    <row r="296" spans="1:8">
      <c r="A296" t="s">
        <v>110</v>
      </c>
      <c r="B296" s="63">
        <v>34</v>
      </c>
      <c r="C296" t="s">
        <v>26</v>
      </c>
      <c r="D296" t="s">
        <v>121</v>
      </c>
      <c r="E296" s="62" t="s">
        <v>92</v>
      </c>
      <c r="F296" s="61" t="str">
        <f>VLOOKUP(D296,'ANSWER KEY'!A:B,2,FALSE)</f>
        <v>Grand Theft</v>
      </c>
      <c r="G296" s="45" t="str">
        <f>IF(E296=F296,"X","")</f>
        <v/>
      </c>
    </row>
    <row r="297" spans="1:8">
      <c r="A297" s="65" t="s">
        <v>142</v>
      </c>
      <c r="B297" s="63">
        <v>36</v>
      </c>
      <c r="C297" s="65" t="s">
        <v>191</v>
      </c>
      <c r="D297" s="65" t="s">
        <v>121</v>
      </c>
      <c r="E297" s="64" t="s">
        <v>92</v>
      </c>
      <c r="F297" s="61" t="str">
        <f>VLOOKUP(D297,'ANSWER KEY'!A:B,2,FALSE)</f>
        <v>Grand Theft</v>
      </c>
      <c r="G297" s="45" t="str">
        <f>IF(E297=F297,"X","")</f>
        <v/>
      </c>
    </row>
    <row r="298" spans="1:8">
      <c r="A298" s="61" t="s">
        <v>6</v>
      </c>
      <c r="B298" s="63">
        <v>33</v>
      </c>
      <c r="C298" s="61" t="s">
        <v>26</v>
      </c>
      <c r="D298" s="61" t="s">
        <v>27</v>
      </c>
      <c r="E298" s="62" t="s">
        <v>28</v>
      </c>
      <c r="F298" s="61" t="str">
        <f>VLOOKUP(D298,'ANSWER KEY'!A:B,2,FALSE)</f>
        <v>Petty Theft</v>
      </c>
      <c r="G298" s="45" t="str">
        <f>IF(E298=F298,"X","")</f>
        <v/>
      </c>
    </row>
    <row r="299" spans="1:8">
      <c r="A299" s="61" t="s">
        <v>52</v>
      </c>
      <c r="B299" s="63">
        <v>5180</v>
      </c>
      <c r="C299" s="61" t="s">
        <v>26</v>
      </c>
      <c r="D299" s="61" t="s">
        <v>27</v>
      </c>
      <c r="E299" s="62" t="s">
        <v>28</v>
      </c>
      <c r="F299" s="61" t="str">
        <f>VLOOKUP(D299,'ANSWER KEY'!A:B,2,FALSE)</f>
        <v>Petty Theft</v>
      </c>
      <c r="G299" s="45" t="str">
        <f>IF(E299=F299,"X","")</f>
        <v/>
      </c>
    </row>
    <row r="300" spans="1:8">
      <c r="A300" s="61" t="s">
        <v>69</v>
      </c>
      <c r="B300" s="63">
        <v>128</v>
      </c>
      <c r="C300" s="61" t="s">
        <v>26</v>
      </c>
      <c r="D300" s="61" t="s">
        <v>27</v>
      </c>
      <c r="E300" s="62" t="s">
        <v>28</v>
      </c>
      <c r="F300" s="61" t="str">
        <f>VLOOKUP(D300,'ANSWER KEY'!A:B,2,FALSE)</f>
        <v>Petty Theft</v>
      </c>
      <c r="G300" s="45" t="str">
        <f>IF(E300=F300,"X","")</f>
        <v/>
      </c>
    </row>
    <row r="301" spans="1:8">
      <c r="A301" s="65" t="s">
        <v>147</v>
      </c>
      <c r="B301" s="63">
        <v>39</v>
      </c>
      <c r="C301" s="65" t="s">
        <v>191</v>
      </c>
      <c r="D301" s="65" t="s">
        <v>27</v>
      </c>
      <c r="E301" s="64" t="s">
        <v>92</v>
      </c>
      <c r="F301" s="61" t="str">
        <f>VLOOKUP(D301,'ANSWER KEY'!A:B,2,FALSE)</f>
        <v>Petty Theft</v>
      </c>
      <c r="G301" s="45" t="str">
        <f>IF(E301=F301,"X","")</f>
        <v/>
      </c>
    </row>
    <row r="302" spans="1:8">
      <c r="A302" s="61" t="s">
        <v>52</v>
      </c>
      <c r="B302" s="63">
        <v>4981</v>
      </c>
      <c r="C302" s="61" t="s">
        <v>16</v>
      </c>
      <c r="D302" s="61" t="s">
        <v>20</v>
      </c>
      <c r="E302" s="62" t="s">
        <v>36</v>
      </c>
      <c r="F302" s="61" t="str">
        <f>VLOOKUP(D302,'ANSWER KEY'!A:B,2,FALSE)</f>
        <v>Grand Theft</v>
      </c>
      <c r="G302" s="45" t="str">
        <f>IF(E302=F302,"X","")</f>
        <v/>
      </c>
      <c r="H302" s="61">
        <f>COUNTIF(G302:G332,"X")/ROWS(G302:G332)</f>
        <v>0.5161290322580645</v>
      </c>
    </row>
    <row r="303" spans="1:8">
      <c r="A303" s="61" t="s">
        <v>69</v>
      </c>
      <c r="B303" s="63">
        <v>655</v>
      </c>
      <c r="C303" s="61" t="s">
        <v>16</v>
      </c>
      <c r="D303" s="61" t="s">
        <v>20</v>
      </c>
      <c r="E303" s="62" t="s">
        <v>36</v>
      </c>
      <c r="F303" s="61" t="str">
        <f>VLOOKUP(D303,'ANSWER KEY'!A:B,2,FALSE)</f>
        <v>Grand Theft</v>
      </c>
      <c r="G303" s="45" t="str">
        <f>IF(E303=F303,"X","")</f>
        <v/>
      </c>
    </row>
    <row r="304" spans="1:8">
      <c r="A304" s="61" t="s">
        <v>84</v>
      </c>
      <c r="B304" s="63">
        <v>136</v>
      </c>
      <c r="C304" s="61" t="s">
        <v>16</v>
      </c>
      <c r="D304" s="61" t="s">
        <v>20</v>
      </c>
      <c r="E304" s="75" t="s">
        <v>21</v>
      </c>
      <c r="F304" s="76" t="str">
        <f>VLOOKUP(D304,'ANSWER KEY'!A:B,2,FALSE)</f>
        <v>Grand Theft</v>
      </c>
      <c r="G304" s="45" t="str">
        <f>IF(E304=F304,"X","")</f>
        <v>X</v>
      </c>
    </row>
    <row r="305" spans="1:7">
      <c r="A305" s="65" t="s">
        <v>128</v>
      </c>
      <c r="B305" s="63">
        <v>38</v>
      </c>
      <c r="C305" s="65" t="s">
        <v>192</v>
      </c>
      <c r="D305" s="65" t="s">
        <v>20</v>
      </c>
      <c r="E305" s="64" t="s">
        <v>36</v>
      </c>
      <c r="F305" s="61" t="str">
        <f>VLOOKUP(D305,'ANSWER KEY'!A:B,2,FALSE)</f>
        <v>Grand Theft</v>
      </c>
      <c r="G305" s="45" t="str">
        <f>IF(E305=F305,"X","")</f>
        <v/>
      </c>
    </row>
    <row r="306" spans="1:7">
      <c r="A306" s="65" t="s">
        <v>142</v>
      </c>
      <c r="B306" s="63">
        <v>6</v>
      </c>
      <c r="C306" s="65" t="s">
        <v>192</v>
      </c>
      <c r="D306" s="65" t="s">
        <v>40</v>
      </c>
      <c r="E306" s="64" t="s">
        <v>28</v>
      </c>
      <c r="F306" s="61" t="str">
        <f>VLOOKUP(D306,'ANSWER KEY'!A:B,2,FALSE)</f>
        <v>Burglary</v>
      </c>
      <c r="G306" s="45" t="str">
        <f>IF(E306=F306,"X","")</f>
        <v/>
      </c>
    </row>
    <row r="307" spans="1:7">
      <c r="A307" s="65" t="s">
        <v>124</v>
      </c>
      <c r="B307" s="63">
        <v>53</v>
      </c>
      <c r="C307" s="65" t="s">
        <v>192</v>
      </c>
      <c r="D307" s="65" t="s">
        <v>117</v>
      </c>
      <c r="E307" s="64" t="s">
        <v>41</v>
      </c>
      <c r="F307" s="61" t="str">
        <f>VLOOKUP(D307,'ANSWER KEY'!A:B,2,FALSE)</f>
        <v>Petty Theft</v>
      </c>
      <c r="G307" s="45" t="str">
        <f>IF(E307=F307,"X","")</f>
        <v/>
      </c>
    </row>
    <row r="308" spans="1:7">
      <c r="A308" s="65" t="s">
        <v>128</v>
      </c>
      <c r="B308" s="63">
        <v>65</v>
      </c>
      <c r="C308" s="65" t="s">
        <v>192</v>
      </c>
      <c r="D308" s="65" t="s">
        <v>75</v>
      </c>
      <c r="E308" s="64" t="s">
        <v>44</v>
      </c>
      <c r="F308" s="61" t="str">
        <f>VLOOKUP(D308,'ANSWER KEY'!A:B,2,FALSE)</f>
        <v>October</v>
      </c>
      <c r="G308" s="45" t="str">
        <f>IF(E308=F308,"X","")</f>
        <v>X</v>
      </c>
    </row>
    <row r="309" spans="1:7">
      <c r="A309" s="61" t="s">
        <v>52</v>
      </c>
      <c r="B309" s="63">
        <v>4480</v>
      </c>
      <c r="C309" s="61" t="s">
        <v>16</v>
      </c>
      <c r="D309" s="61" t="s">
        <v>60</v>
      </c>
      <c r="E309" s="62" t="s">
        <v>18</v>
      </c>
      <c r="F309" s="61" t="str">
        <f>VLOOKUP(D309,'ANSWER KEY'!A:B,2,FALSE)</f>
        <v>October</v>
      </c>
      <c r="G309" s="45" t="str">
        <f>IF(E309=F309,"X","")</f>
        <v/>
      </c>
    </row>
    <row r="310" spans="1:7">
      <c r="A310" s="61" t="s">
        <v>69</v>
      </c>
      <c r="B310" s="63">
        <v>297</v>
      </c>
      <c r="C310" s="61" t="s">
        <v>16</v>
      </c>
      <c r="D310" s="61" t="s">
        <v>60</v>
      </c>
      <c r="E310" s="62" t="s">
        <v>78</v>
      </c>
      <c r="F310" s="61" t="str">
        <f>VLOOKUP(D310,'ANSWER KEY'!A:B,2,FALSE)</f>
        <v>October</v>
      </c>
      <c r="G310" s="45" t="str">
        <f>IF(E310=F310,"X","")</f>
        <v/>
      </c>
    </row>
    <row r="311" spans="1:7">
      <c r="A311" s="65" t="s">
        <v>128</v>
      </c>
      <c r="B311" s="63">
        <v>54</v>
      </c>
      <c r="C311" s="65" t="s">
        <v>192</v>
      </c>
      <c r="D311" s="65" t="s">
        <v>60</v>
      </c>
      <c r="E311" s="64" t="s">
        <v>44</v>
      </c>
      <c r="F311" s="61" t="str">
        <f>VLOOKUP(D311,'ANSWER KEY'!A:B,2,FALSE)</f>
        <v>October</v>
      </c>
      <c r="G311" s="45" t="str">
        <f>IF(E311=F311,"X","")</f>
        <v>X</v>
      </c>
    </row>
    <row r="312" spans="1:7">
      <c r="A312" s="65" t="s">
        <v>128</v>
      </c>
      <c r="B312" s="63">
        <v>42</v>
      </c>
      <c r="C312" s="65" t="s">
        <v>192</v>
      </c>
      <c r="D312" s="65" t="s">
        <v>43</v>
      </c>
      <c r="E312" s="64" t="s">
        <v>78</v>
      </c>
      <c r="F312" s="61" t="str">
        <f>VLOOKUP(D312,'ANSWER KEY'!A:B,2,FALSE)</f>
        <v>August</v>
      </c>
      <c r="G312" s="45" t="str">
        <f>IF(E312=F312,"X","")</f>
        <v/>
      </c>
    </row>
    <row r="313" spans="1:7">
      <c r="A313" s="61" t="s">
        <v>6</v>
      </c>
      <c r="B313" s="63">
        <v>28</v>
      </c>
      <c r="C313" s="61" t="s">
        <v>16</v>
      </c>
      <c r="D313" s="61" t="s">
        <v>32</v>
      </c>
      <c r="E313" s="62" t="s">
        <v>18</v>
      </c>
      <c r="F313" s="61" t="str">
        <f>VLOOKUP(D313,'ANSWER KEY'!A:B,2,FALSE)</f>
        <v>March</v>
      </c>
      <c r="G313" s="45" t="str">
        <f>IF(E313=F313,"X","")</f>
        <v>X</v>
      </c>
    </row>
    <row r="314" spans="1:7">
      <c r="A314" s="61" t="s">
        <v>52</v>
      </c>
      <c r="B314" s="63">
        <v>4423</v>
      </c>
      <c r="C314" s="61" t="s">
        <v>16</v>
      </c>
      <c r="D314" s="61" t="s">
        <v>32</v>
      </c>
      <c r="E314" s="62" t="s">
        <v>18</v>
      </c>
      <c r="F314" s="61" t="str">
        <f>VLOOKUP(D314,'ANSWER KEY'!A:B,2,FALSE)</f>
        <v>March</v>
      </c>
      <c r="G314" s="45" t="str">
        <f>IF(E314=F314,"X","")</f>
        <v>X</v>
      </c>
    </row>
    <row r="315" spans="1:7">
      <c r="A315" s="61" t="s">
        <v>69</v>
      </c>
      <c r="B315" s="63">
        <v>204</v>
      </c>
      <c r="C315" s="61" t="s">
        <v>16</v>
      </c>
      <c r="D315" s="61" t="s">
        <v>32</v>
      </c>
      <c r="E315" s="62" t="s">
        <v>18</v>
      </c>
      <c r="F315" s="61" t="str">
        <f>VLOOKUP(D315,'ANSWER KEY'!A:B,2,FALSE)</f>
        <v>March</v>
      </c>
      <c r="G315" s="45" t="str">
        <f>IF(E315=F315,"X","")</f>
        <v>X</v>
      </c>
    </row>
    <row r="316" spans="1:7">
      <c r="A316" s="65" t="s">
        <v>135</v>
      </c>
      <c r="B316" s="63">
        <v>18</v>
      </c>
      <c r="C316" s="65" t="s">
        <v>192</v>
      </c>
      <c r="D316" s="65" t="s">
        <v>32</v>
      </c>
      <c r="E316" s="64" t="s">
        <v>18</v>
      </c>
      <c r="F316" s="61" t="str">
        <f>VLOOKUP(D316,'ANSWER KEY'!A:B,2,FALSE)</f>
        <v>March</v>
      </c>
      <c r="G316" s="45" t="str">
        <f>IF(E316=F316,"X","")</f>
        <v>X</v>
      </c>
    </row>
    <row r="317" spans="1:7">
      <c r="A317" s="65" t="s">
        <v>142</v>
      </c>
      <c r="B317" s="63">
        <v>37</v>
      </c>
      <c r="C317" s="65" t="s">
        <v>192</v>
      </c>
      <c r="D317" s="65" t="s">
        <v>46</v>
      </c>
      <c r="E317" s="64" t="s">
        <v>62</v>
      </c>
      <c r="F317" s="61" t="str">
        <f>VLOOKUP(D317,'ANSWER KEY'!A:B,2,FALSE)</f>
        <v>November</v>
      </c>
      <c r="G317" s="45" t="str">
        <f>IF(E317=F317,"X","")</f>
        <v>X</v>
      </c>
    </row>
    <row r="318" spans="1:7">
      <c r="A318" s="48" t="s">
        <v>95</v>
      </c>
      <c r="B318" s="42">
        <v>34</v>
      </c>
      <c r="C318" s="49" t="s">
        <v>16</v>
      </c>
      <c r="D318" s="48" t="s">
        <v>88</v>
      </c>
      <c r="E318" s="50" t="s">
        <v>63</v>
      </c>
      <c r="F318" s="61" t="str">
        <f>VLOOKUP(D318,'ANSWER KEY'!A:B,2,FALSE)</f>
        <v>November</v>
      </c>
      <c r="G318" s="45" t="str">
        <f>IF(E318=F318,"X","")</f>
        <v/>
      </c>
    </row>
    <row r="319" spans="1:7">
      <c r="A319" s="65" t="s">
        <v>135</v>
      </c>
      <c r="B319" s="63">
        <v>35</v>
      </c>
      <c r="C319" s="65" t="s">
        <v>192</v>
      </c>
      <c r="D319" s="65" t="s">
        <v>88</v>
      </c>
      <c r="E319" s="64" t="s">
        <v>63</v>
      </c>
      <c r="F319" s="61" t="str">
        <f>VLOOKUP(D319,'ANSWER KEY'!A:B,2,FALSE)</f>
        <v>November</v>
      </c>
      <c r="G319" s="45" t="str">
        <f>IF(E319=F319,"X","")</f>
        <v/>
      </c>
    </row>
    <row r="320" spans="1:7">
      <c r="A320" s="61" t="s">
        <v>6</v>
      </c>
      <c r="B320" s="63">
        <v>51</v>
      </c>
      <c r="C320" s="61" t="s">
        <v>16</v>
      </c>
      <c r="D320" s="61" t="s">
        <v>177</v>
      </c>
      <c r="E320" s="62" t="s">
        <v>18</v>
      </c>
      <c r="F320" s="61" t="str">
        <f>VLOOKUP(D320,'ANSWER KEY'!A:B,2,FALSE)</f>
        <v>March</v>
      </c>
      <c r="G320" s="45" t="str">
        <f>IF(E320=F320,"X","")</f>
        <v>X</v>
      </c>
    </row>
    <row r="321" spans="1:8">
      <c r="A321" s="61" t="s">
        <v>52</v>
      </c>
      <c r="B321" s="63">
        <v>62</v>
      </c>
      <c r="C321" s="61" t="s">
        <v>16</v>
      </c>
      <c r="D321" s="61" t="s">
        <v>177</v>
      </c>
      <c r="E321" s="62" t="s">
        <v>18</v>
      </c>
      <c r="F321" s="61" t="str">
        <f>VLOOKUP(D321,'ANSWER KEY'!A:B,2,FALSE)</f>
        <v>March</v>
      </c>
      <c r="G321" s="45" t="str">
        <f>IF(E321=F321,"X","")</f>
        <v>X</v>
      </c>
    </row>
    <row r="322" spans="1:8">
      <c r="A322" s="61" t="s">
        <v>69</v>
      </c>
      <c r="B322" s="63">
        <v>337</v>
      </c>
      <c r="C322" s="61" t="s">
        <v>16</v>
      </c>
      <c r="D322" s="61" t="s">
        <v>177</v>
      </c>
      <c r="E322" s="62" t="s">
        <v>18</v>
      </c>
      <c r="F322" s="61" t="str">
        <f>VLOOKUP(D322,'ANSWER KEY'!A:B,2,FALSE)</f>
        <v>March</v>
      </c>
      <c r="G322" s="45" t="str">
        <f>IF(E322=F322,"X","")</f>
        <v>X</v>
      </c>
    </row>
    <row r="323" spans="1:8">
      <c r="A323" s="65" t="s">
        <v>155</v>
      </c>
      <c r="B323" s="63">
        <v>30</v>
      </c>
      <c r="C323" s="65" t="s">
        <v>192</v>
      </c>
      <c r="D323" s="61" t="s">
        <v>177</v>
      </c>
      <c r="E323" s="64" t="s">
        <v>18</v>
      </c>
      <c r="F323" s="61" t="str">
        <f>VLOOKUP(D323,'ANSWER KEY'!A:B,2,FALSE)</f>
        <v>March</v>
      </c>
      <c r="G323" s="45" t="str">
        <f>IF(E323=F323,"X","")</f>
        <v>X</v>
      </c>
    </row>
    <row r="324" spans="1:8">
      <c r="A324" t="s">
        <v>110</v>
      </c>
      <c r="B324" s="63">
        <v>61</v>
      </c>
      <c r="C324" t="s">
        <v>16</v>
      </c>
      <c r="D324" t="s">
        <v>114</v>
      </c>
      <c r="E324" s="62" t="s">
        <v>62</v>
      </c>
      <c r="F324" s="61" t="str">
        <f>VLOOKUP(D324,'ANSWER KEY'!A:B,2,FALSE)</f>
        <v>July</v>
      </c>
      <c r="G324" s="45" t="str">
        <f>IF(E324=F324,"X","")</f>
        <v/>
      </c>
    </row>
    <row r="325" spans="1:8">
      <c r="A325" t="s">
        <v>108</v>
      </c>
      <c r="B325" s="63">
        <v>19</v>
      </c>
      <c r="C325" t="s">
        <v>16</v>
      </c>
      <c r="D325" t="s">
        <v>114</v>
      </c>
      <c r="E325" s="62" t="s">
        <v>62</v>
      </c>
      <c r="F325" s="61" t="str">
        <f>VLOOKUP(D325,'ANSWER KEY'!A:B,2,FALSE)</f>
        <v>July</v>
      </c>
      <c r="G325" s="45" t="str">
        <f>IF(E325=F325,"X","")</f>
        <v/>
      </c>
    </row>
    <row r="326" spans="1:8">
      <c r="A326" s="65" t="s">
        <v>128</v>
      </c>
      <c r="B326" s="63">
        <v>90</v>
      </c>
      <c r="C326" s="65" t="s">
        <v>192</v>
      </c>
      <c r="D326" s="65" t="s">
        <v>114</v>
      </c>
      <c r="E326" s="64" t="s">
        <v>62</v>
      </c>
      <c r="F326" s="61" t="str">
        <f>VLOOKUP(D326,'ANSWER KEY'!A:B,2,FALSE)</f>
        <v>July</v>
      </c>
      <c r="G326" s="45" t="str">
        <f>IF(E326=F326,"X","")</f>
        <v/>
      </c>
    </row>
    <row r="327" spans="1:8">
      <c r="A327" s="65" t="s">
        <v>124</v>
      </c>
      <c r="B327" s="63">
        <v>32</v>
      </c>
      <c r="C327" s="65" t="s">
        <v>192</v>
      </c>
      <c r="D327" s="65" t="s">
        <v>72</v>
      </c>
      <c r="E327" s="64" t="s">
        <v>73</v>
      </c>
      <c r="F327" s="61" t="str">
        <f>VLOOKUP(D327,'ANSWER KEY'!A:B,2,FALSE)</f>
        <v>July</v>
      </c>
      <c r="G327" s="45" t="str">
        <f>IF(E327=F327,"X","")</f>
        <v>X</v>
      </c>
    </row>
    <row r="328" spans="1:8">
      <c r="A328" t="s">
        <v>110</v>
      </c>
      <c r="B328" s="63">
        <v>34</v>
      </c>
      <c r="C328" t="s">
        <v>16</v>
      </c>
      <c r="D328" t="s">
        <v>66</v>
      </c>
      <c r="E328" s="62" t="s">
        <v>89</v>
      </c>
      <c r="F328" s="61" t="str">
        <f>VLOOKUP(D328,'ANSWER KEY'!A:B,2,FALSE)</f>
        <v>April</v>
      </c>
      <c r="G328" s="45" t="str">
        <f>IF(E328=F328,"X","")</f>
        <v>X</v>
      </c>
    </row>
    <row r="329" spans="1:8">
      <c r="A329" t="s">
        <v>108</v>
      </c>
      <c r="B329" s="63">
        <v>38</v>
      </c>
      <c r="C329" t="s">
        <v>16</v>
      </c>
      <c r="D329" t="s">
        <v>66</v>
      </c>
      <c r="E329" s="62" t="s">
        <v>89</v>
      </c>
      <c r="F329" s="61" t="str">
        <f>VLOOKUP(D329,'ANSWER KEY'!A:B,2,FALSE)</f>
        <v>April</v>
      </c>
      <c r="G329" s="45" t="str">
        <f>IF(E329=F329,"X","")</f>
        <v>X</v>
      </c>
    </row>
    <row r="330" spans="1:8">
      <c r="A330" s="65" t="s">
        <v>124</v>
      </c>
      <c r="B330" s="63">
        <v>53</v>
      </c>
      <c r="C330" s="65" t="s">
        <v>192</v>
      </c>
      <c r="D330" s="65" t="s">
        <v>66</v>
      </c>
      <c r="E330" s="64" t="s">
        <v>89</v>
      </c>
      <c r="F330" s="61" t="str">
        <f>VLOOKUP(D330,'ANSWER KEY'!A:B,2,FALSE)</f>
        <v>April</v>
      </c>
      <c r="G330" s="45" t="str">
        <f>IF(E330=F330,"X","")</f>
        <v>X</v>
      </c>
    </row>
    <row r="331" spans="1:8">
      <c r="A331" s="65" t="s">
        <v>124</v>
      </c>
      <c r="B331" s="63">
        <v>42</v>
      </c>
      <c r="C331" s="65" t="s">
        <v>192</v>
      </c>
      <c r="D331" s="65" t="s">
        <v>35</v>
      </c>
      <c r="E331" s="64" t="s">
        <v>170</v>
      </c>
      <c r="F331" s="61" t="str">
        <f>VLOOKUP(D331,'ANSWER KEY'!A:B,2,FALSE)</f>
        <v>Petty Theft</v>
      </c>
      <c r="G331" s="45" t="str">
        <f>IF(E331=F331,"X","")</f>
        <v/>
      </c>
    </row>
    <row r="332" spans="1:8">
      <c r="A332" s="65" t="s">
        <v>124</v>
      </c>
      <c r="B332" s="63">
        <v>36</v>
      </c>
      <c r="C332" s="65" t="s">
        <v>192</v>
      </c>
      <c r="D332" s="65" t="s">
        <v>27</v>
      </c>
      <c r="E332" s="64" t="s">
        <v>28</v>
      </c>
      <c r="F332" s="61" t="str">
        <f>VLOOKUP(D332,'ANSWER KEY'!A:B,2,FALSE)</f>
        <v>Petty Theft</v>
      </c>
      <c r="G332" s="45" t="str">
        <f>IF(E332=F332,"X","")</f>
        <v/>
      </c>
    </row>
    <row r="333" spans="1:8">
      <c r="A333" s="65" t="s">
        <v>128</v>
      </c>
      <c r="B333" s="63">
        <v>108</v>
      </c>
      <c r="C333" s="65" t="s">
        <v>193</v>
      </c>
      <c r="D333" s="65" t="s">
        <v>20</v>
      </c>
      <c r="E333" s="64" t="s">
        <v>36</v>
      </c>
      <c r="F333" s="61" t="str">
        <f>VLOOKUP(D333,'ANSWER KEY'!A:B,2,FALSE)</f>
        <v>Grand Theft</v>
      </c>
      <c r="G333" s="45" t="str">
        <f>IF(E333=F333,"X","")</f>
        <v/>
      </c>
      <c r="H333" s="61">
        <f>COUNTIF(G333:G356,"X")/ROWS(G333:G356)</f>
        <v>0.41666666666666669</v>
      </c>
    </row>
    <row r="334" spans="1:8">
      <c r="A334" s="65" t="s">
        <v>128</v>
      </c>
      <c r="B334" s="63">
        <v>103</v>
      </c>
      <c r="C334" s="65" t="s">
        <v>193</v>
      </c>
      <c r="D334" s="65" t="s">
        <v>81</v>
      </c>
      <c r="E334" s="64" t="s">
        <v>92</v>
      </c>
      <c r="F334" s="61" t="str">
        <f>VLOOKUP(D334,'ANSWER KEY'!A:B,2,FALSE)</f>
        <v>Burglary</v>
      </c>
      <c r="G334" s="45" t="str">
        <f>IF(E334=F334,"X","")</f>
        <v/>
      </c>
    </row>
    <row r="335" spans="1:8">
      <c r="A335" t="s">
        <v>108</v>
      </c>
      <c r="B335" s="63">
        <v>29</v>
      </c>
      <c r="C335" t="s">
        <v>45</v>
      </c>
      <c r="D335" t="s">
        <v>40</v>
      </c>
      <c r="E335" s="62" t="s">
        <v>41</v>
      </c>
      <c r="F335" s="61" t="str">
        <f>VLOOKUP(D335,'ANSWER KEY'!A:B,2,FALSE)</f>
        <v>Burglary</v>
      </c>
      <c r="G335" s="45" t="str">
        <f>IF(E335=F335,"X","")</f>
        <v>X</v>
      </c>
    </row>
    <row r="336" spans="1:8">
      <c r="A336" t="s">
        <v>110</v>
      </c>
      <c r="B336" s="63">
        <v>59</v>
      </c>
      <c r="C336" t="s">
        <v>45</v>
      </c>
      <c r="D336" t="s">
        <v>40</v>
      </c>
      <c r="E336" s="62" t="s">
        <v>41</v>
      </c>
      <c r="F336" s="61" t="str">
        <f>VLOOKUP(D336,'ANSWER KEY'!A:B,2,FALSE)</f>
        <v>Burglary</v>
      </c>
      <c r="G336" s="45" t="str">
        <f>IF(E336=F336,"X","")</f>
        <v>X</v>
      </c>
    </row>
    <row r="337" spans="1:7">
      <c r="A337" s="65" t="s">
        <v>142</v>
      </c>
      <c r="B337" s="63">
        <v>9</v>
      </c>
      <c r="C337" s="65" t="s">
        <v>193</v>
      </c>
      <c r="D337" s="65" t="s">
        <v>40</v>
      </c>
      <c r="E337" s="64" t="s">
        <v>41</v>
      </c>
      <c r="F337" s="61" t="str">
        <f>VLOOKUP(D337,'ANSWER KEY'!A:B,2,FALSE)</f>
        <v>Burglary</v>
      </c>
      <c r="G337" s="45" t="str">
        <f>IF(E337=F337,"X","")</f>
        <v>X</v>
      </c>
    </row>
    <row r="338" spans="1:7">
      <c r="A338" s="65" t="s">
        <v>142</v>
      </c>
      <c r="B338" s="63">
        <v>35</v>
      </c>
      <c r="C338" s="65" t="s">
        <v>193</v>
      </c>
      <c r="D338" s="65" t="s">
        <v>117</v>
      </c>
      <c r="E338" s="64" t="s">
        <v>92</v>
      </c>
      <c r="F338" s="61" t="str">
        <f>VLOOKUP(D338,'ANSWER KEY'!A:B,2,FALSE)</f>
        <v>Petty Theft</v>
      </c>
      <c r="G338" s="45" t="str">
        <f>IF(E338=F338,"X","")</f>
        <v/>
      </c>
    </row>
    <row r="339" spans="1:7">
      <c r="A339" s="65" t="s">
        <v>128</v>
      </c>
      <c r="B339" s="63">
        <v>60</v>
      </c>
      <c r="C339" s="65" t="s">
        <v>193</v>
      </c>
      <c r="D339" s="65" t="s">
        <v>75</v>
      </c>
      <c r="E339" s="64" t="s">
        <v>78</v>
      </c>
      <c r="F339" s="61" t="str">
        <f>VLOOKUP(D339,'ANSWER KEY'!A:B,2,FALSE)</f>
        <v>October</v>
      </c>
      <c r="G339" s="45" t="str">
        <f>IF(E339=F339,"X","")</f>
        <v/>
      </c>
    </row>
    <row r="340" spans="1:7">
      <c r="A340" s="65" t="s">
        <v>128</v>
      </c>
      <c r="B340" s="63">
        <v>70</v>
      </c>
      <c r="C340" s="65" t="s">
        <v>193</v>
      </c>
      <c r="D340" s="65" t="s">
        <v>60</v>
      </c>
      <c r="E340" s="64" t="s">
        <v>63</v>
      </c>
      <c r="F340" s="61" t="str">
        <f>VLOOKUP(D340,'ANSWER KEY'!A:B,2,FALSE)</f>
        <v>October</v>
      </c>
      <c r="G340" s="45" t="str">
        <f>IF(E340=F340,"X","")</f>
        <v/>
      </c>
    </row>
    <row r="341" spans="1:7">
      <c r="A341" s="65" t="s">
        <v>128</v>
      </c>
      <c r="B341" s="63">
        <v>111</v>
      </c>
      <c r="C341" s="65" t="s">
        <v>193</v>
      </c>
      <c r="D341" s="65" t="s">
        <v>43</v>
      </c>
      <c r="E341" s="64" t="s">
        <v>78</v>
      </c>
      <c r="F341" s="61" t="str">
        <f>VLOOKUP(D341,'ANSWER KEY'!A:B,2,FALSE)</f>
        <v>August</v>
      </c>
      <c r="G341" s="45" t="str">
        <f>IF(E341=F341,"X","")</f>
        <v/>
      </c>
    </row>
    <row r="342" spans="1:7">
      <c r="A342" s="65" t="s">
        <v>124</v>
      </c>
      <c r="B342" s="63">
        <v>15</v>
      </c>
      <c r="C342" s="65" t="s">
        <v>193</v>
      </c>
      <c r="D342" s="65" t="s">
        <v>32</v>
      </c>
      <c r="E342" s="64" t="s">
        <v>18</v>
      </c>
      <c r="F342" s="61" t="str">
        <f>VLOOKUP(D342,'ANSWER KEY'!A:B,2,FALSE)</f>
        <v>March</v>
      </c>
      <c r="G342" s="45" t="str">
        <f>IF(E342=F342,"X","")</f>
        <v>X</v>
      </c>
    </row>
    <row r="343" spans="1:7">
      <c r="A343" s="61" t="s">
        <v>6</v>
      </c>
      <c r="B343" s="63">
        <v>20</v>
      </c>
      <c r="C343" s="74" t="s">
        <v>45</v>
      </c>
      <c r="D343" s="61" t="s">
        <v>46</v>
      </c>
      <c r="E343" s="62" t="s">
        <v>47</v>
      </c>
      <c r="F343" s="61" t="str">
        <f>VLOOKUP(D343,'ANSWER KEY'!A:B,2,FALSE)</f>
        <v>November</v>
      </c>
      <c r="G343" s="45" t="str">
        <f>IF(E343=F343,"X","")</f>
        <v/>
      </c>
    </row>
    <row r="344" spans="1:7">
      <c r="A344" s="61" t="s">
        <v>52</v>
      </c>
      <c r="B344" s="63">
        <v>4683</v>
      </c>
      <c r="C344" s="61" t="s">
        <v>45</v>
      </c>
      <c r="D344" s="61" t="s">
        <v>46</v>
      </c>
      <c r="E344" s="62" t="s">
        <v>47</v>
      </c>
      <c r="F344" s="61" t="str">
        <f>VLOOKUP(D344,'ANSWER KEY'!A:B,2,FALSE)</f>
        <v>November</v>
      </c>
      <c r="G344" s="45" t="str">
        <f>IF(E344=F344,"X","")</f>
        <v/>
      </c>
    </row>
    <row r="345" spans="1:7">
      <c r="A345" s="61" t="s">
        <v>69</v>
      </c>
      <c r="B345" s="63">
        <v>253</v>
      </c>
      <c r="C345" s="61" t="s">
        <v>45</v>
      </c>
      <c r="D345" s="61" t="s">
        <v>46</v>
      </c>
      <c r="E345" s="62" t="s">
        <v>47</v>
      </c>
      <c r="F345" s="61" t="str">
        <f>VLOOKUP(D345,'ANSWER KEY'!A:B,2,FALSE)</f>
        <v>November</v>
      </c>
      <c r="G345" s="45" t="str">
        <f>IF(E345=F345,"X","")</f>
        <v/>
      </c>
    </row>
    <row r="346" spans="1:7">
      <c r="A346" s="65" t="s">
        <v>128</v>
      </c>
      <c r="B346" s="63">
        <v>47</v>
      </c>
      <c r="C346" s="65" t="s">
        <v>193</v>
      </c>
      <c r="D346" s="65" t="s">
        <v>46</v>
      </c>
      <c r="E346" s="64" t="s">
        <v>62</v>
      </c>
      <c r="F346" s="61" t="str">
        <f>VLOOKUP(D346,'ANSWER KEY'!A:B,2,FALSE)</f>
        <v>November</v>
      </c>
      <c r="G346" s="45" t="str">
        <f>IF(E346=F346,"X","")</f>
        <v>X</v>
      </c>
    </row>
    <row r="347" spans="1:7">
      <c r="A347" s="65" t="s">
        <v>128</v>
      </c>
      <c r="B347" s="63">
        <v>69</v>
      </c>
      <c r="C347" s="65" t="s">
        <v>193</v>
      </c>
      <c r="D347" s="65" t="s">
        <v>88</v>
      </c>
      <c r="E347" s="64" t="s">
        <v>44</v>
      </c>
      <c r="F347" s="61" t="str">
        <f>VLOOKUP(D347,'ANSWER KEY'!A:B,2,FALSE)</f>
        <v>November</v>
      </c>
      <c r="G347" s="45" t="str">
        <f>IF(E347=F347,"X","")</f>
        <v/>
      </c>
    </row>
    <row r="348" spans="1:7">
      <c r="A348" s="65" t="s">
        <v>124</v>
      </c>
      <c r="B348" s="63">
        <v>73</v>
      </c>
      <c r="C348" s="65" t="s">
        <v>193</v>
      </c>
      <c r="D348" s="65" t="s">
        <v>113</v>
      </c>
      <c r="E348" s="64" t="s">
        <v>63</v>
      </c>
      <c r="F348" s="61" t="str">
        <f>VLOOKUP(D348,'ANSWER KEY'!A:B,2,FALSE)</f>
        <v>February</v>
      </c>
      <c r="G348" s="45" t="str">
        <f>IF(E348=F348,"X","")</f>
        <v>X</v>
      </c>
    </row>
    <row r="349" spans="1:7">
      <c r="A349" s="65" t="s">
        <v>135</v>
      </c>
      <c r="B349" s="63">
        <v>17</v>
      </c>
      <c r="C349" s="65" t="s">
        <v>193</v>
      </c>
      <c r="D349" s="39" t="s">
        <v>177</v>
      </c>
      <c r="E349" s="64" t="s">
        <v>18</v>
      </c>
      <c r="F349" s="61" t="str">
        <f>VLOOKUP(D349,'ANSWER KEY'!A:B,2,FALSE)</f>
        <v>March</v>
      </c>
      <c r="G349" s="45" t="str">
        <f>IF(E349=F349,"X","")</f>
        <v>X</v>
      </c>
    </row>
    <row r="350" spans="1:7">
      <c r="A350" s="65" t="s">
        <v>128</v>
      </c>
      <c r="B350" s="63">
        <v>107</v>
      </c>
      <c r="C350" s="65" t="s">
        <v>193</v>
      </c>
      <c r="D350" s="65" t="s">
        <v>114</v>
      </c>
      <c r="E350" s="64" t="s">
        <v>18</v>
      </c>
      <c r="F350" s="61" t="str">
        <f>VLOOKUP(D350,'ANSWER KEY'!A:B,2,FALSE)</f>
        <v>July</v>
      </c>
      <c r="G350" s="45" t="str">
        <f>IF(E350=F350,"X","")</f>
        <v/>
      </c>
    </row>
    <row r="351" spans="1:7">
      <c r="A351" s="65" t="s">
        <v>124</v>
      </c>
      <c r="B351" s="63">
        <v>30</v>
      </c>
      <c r="C351" s="65" t="s">
        <v>193</v>
      </c>
      <c r="D351" s="65" t="s">
        <v>111</v>
      </c>
      <c r="E351" s="64" t="s">
        <v>89</v>
      </c>
      <c r="F351" s="61" t="str">
        <f>VLOOKUP(D351,'ANSWER KEY'!A:B,2,FALSE)</f>
        <v>July</v>
      </c>
      <c r="G351" s="45" t="str">
        <f>IF(E351=F351,"X","")</f>
        <v/>
      </c>
    </row>
    <row r="352" spans="1:7">
      <c r="A352" t="s">
        <v>110</v>
      </c>
      <c r="B352" s="63">
        <v>38</v>
      </c>
      <c r="C352" s="92" t="s">
        <v>45</v>
      </c>
      <c r="D352" t="s">
        <v>72</v>
      </c>
      <c r="E352" s="94" t="s">
        <v>44</v>
      </c>
      <c r="F352" s="61" t="s">
        <v>44</v>
      </c>
      <c r="G352" s="45" t="s">
        <v>179</v>
      </c>
    </row>
    <row r="353" spans="1:8">
      <c r="A353" t="s">
        <v>108</v>
      </c>
      <c r="B353" s="63">
        <v>53</v>
      </c>
      <c r="C353" t="s">
        <v>45</v>
      </c>
      <c r="D353" t="s">
        <v>72</v>
      </c>
      <c r="E353" s="94" t="s">
        <v>44</v>
      </c>
      <c r="F353" s="61" t="s">
        <v>44</v>
      </c>
      <c r="G353" s="45" t="s">
        <v>179</v>
      </c>
    </row>
    <row r="354" spans="1:8">
      <c r="A354" s="65" t="s">
        <v>135</v>
      </c>
      <c r="B354" s="63">
        <v>25</v>
      </c>
      <c r="C354" s="65" t="s">
        <v>193</v>
      </c>
      <c r="D354" s="65" t="s">
        <v>72</v>
      </c>
      <c r="E354" s="64" t="s">
        <v>44</v>
      </c>
      <c r="F354" s="61" t="s">
        <v>44</v>
      </c>
      <c r="G354" s="45" t="s">
        <v>179</v>
      </c>
    </row>
    <row r="355" spans="1:8">
      <c r="A355" s="65" t="s">
        <v>134</v>
      </c>
      <c r="B355" s="63">
        <v>20</v>
      </c>
      <c r="C355" s="65" t="s">
        <v>193</v>
      </c>
      <c r="D355" s="65" t="s">
        <v>66</v>
      </c>
      <c r="E355" s="64" t="s">
        <v>62</v>
      </c>
      <c r="F355" s="61" t="str">
        <f>VLOOKUP(D355,'ANSWER KEY'!A:B,2,FALSE)</f>
        <v>April</v>
      </c>
      <c r="G355" s="45" t="str">
        <f>IF(E355=F355,"X","")</f>
        <v/>
      </c>
    </row>
    <row r="356" spans="1:8">
      <c r="A356" s="65" t="s">
        <v>128</v>
      </c>
      <c r="B356" s="63">
        <v>85</v>
      </c>
      <c r="C356" s="65" t="s">
        <v>193</v>
      </c>
      <c r="D356" s="65" t="s">
        <v>121</v>
      </c>
      <c r="E356" s="64" t="s">
        <v>92</v>
      </c>
      <c r="F356" s="61" t="str">
        <f>VLOOKUP(D356,'ANSWER KEY'!A:B,2,FALSE)</f>
        <v>Grand Theft</v>
      </c>
      <c r="G356" s="45" t="str">
        <f>IF(E356=F356,"X","")</f>
        <v/>
      </c>
    </row>
    <row r="357" spans="1:8">
      <c r="A357" s="65" t="s">
        <v>128</v>
      </c>
      <c r="B357" s="63">
        <v>115</v>
      </c>
      <c r="C357" s="65" t="s">
        <v>194</v>
      </c>
      <c r="D357" s="65" t="s">
        <v>20</v>
      </c>
      <c r="E357" s="64" t="s">
        <v>36</v>
      </c>
      <c r="F357" s="61" t="str">
        <f>VLOOKUP(D357,'ANSWER KEY'!A:B,2,FALSE)</f>
        <v>Grand Theft</v>
      </c>
      <c r="G357" s="45" t="str">
        <f>IF(E357=F357,"X","")</f>
        <v/>
      </c>
      <c r="H357" s="61">
        <f>COUNTIF(G357:G377,"X")/ROWS(G357:G377)</f>
        <v>0.61904761904761907</v>
      </c>
    </row>
    <row r="358" spans="1:8">
      <c r="A358" s="48" t="s">
        <v>85</v>
      </c>
      <c r="B358" s="42">
        <v>63</v>
      </c>
      <c r="C358" s="49" t="s">
        <v>86</v>
      </c>
      <c r="D358" s="48" t="s">
        <v>81</v>
      </c>
      <c r="E358" s="50" t="s">
        <v>41</v>
      </c>
      <c r="F358" s="61" t="str">
        <f>VLOOKUP(D358,'ANSWER KEY'!A:B,2,FALSE)</f>
        <v>Burglary</v>
      </c>
      <c r="G358" s="45" t="str">
        <f>IF(E358=F358,"X","")</f>
        <v>X</v>
      </c>
    </row>
    <row r="359" spans="1:8">
      <c r="A359" t="s">
        <v>108</v>
      </c>
      <c r="B359" s="63">
        <v>41</v>
      </c>
      <c r="C359" t="s">
        <v>86</v>
      </c>
      <c r="D359" t="s">
        <v>81</v>
      </c>
      <c r="E359" s="62" t="s">
        <v>41</v>
      </c>
      <c r="F359" s="61" t="str">
        <f>VLOOKUP(D359,'ANSWER KEY'!A:B,2,FALSE)</f>
        <v>Burglary</v>
      </c>
      <c r="G359" s="45" t="str">
        <f>IF(E359=F359,"X","")</f>
        <v>X</v>
      </c>
    </row>
    <row r="360" spans="1:8">
      <c r="A360" s="65" t="s">
        <v>124</v>
      </c>
      <c r="B360" s="63">
        <v>85</v>
      </c>
      <c r="C360" s="65" t="s">
        <v>194</v>
      </c>
      <c r="D360" s="65" t="s">
        <v>40</v>
      </c>
      <c r="E360" s="64" t="s">
        <v>41</v>
      </c>
      <c r="F360" s="61" t="str">
        <f>VLOOKUP(D360,'ANSWER KEY'!A:B,2,FALSE)</f>
        <v>Burglary</v>
      </c>
      <c r="G360" s="45" t="str">
        <f>IF(E360=F360,"X","")</f>
        <v>X</v>
      </c>
    </row>
    <row r="361" spans="1:8">
      <c r="A361" s="65" t="s">
        <v>135</v>
      </c>
      <c r="B361" s="63">
        <v>43</v>
      </c>
      <c r="C361" s="65" t="s">
        <v>194</v>
      </c>
      <c r="D361" s="65" t="s">
        <v>117</v>
      </c>
      <c r="E361" s="64" t="s">
        <v>49</v>
      </c>
      <c r="F361" s="61" t="str">
        <f>VLOOKUP(D361,'ANSWER KEY'!A:B,2,FALSE)</f>
        <v>Petty Theft</v>
      </c>
      <c r="G361" s="45" t="str">
        <f>IF(E361=F361,"X","")</f>
        <v>X</v>
      </c>
    </row>
    <row r="362" spans="1:8">
      <c r="A362" s="65" t="s">
        <v>128</v>
      </c>
      <c r="B362" s="63">
        <v>75</v>
      </c>
      <c r="C362" s="65" t="s">
        <v>194</v>
      </c>
      <c r="D362" s="65" t="s">
        <v>75</v>
      </c>
      <c r="E362" s="64" t="s">
        <v>47</v>
      </c>
      <c r="F362" s="61" t="str">
        <f>VLOOKUP(D362,'ANSWER KEY'!A:B,2,FALSE)</f>
        <v>October</v>
      </c>
      <c r="G362" s="45" t="str">
        <f>IF(E362=F362,"X","")</f>
        <v/>
      </c>
    </row>
    <row r="363" spans="1:8">
      <c r="A363" s="65" t="s">
        <v>135</v>
      </c>
      <c r="B363" s="63">
        <v>33</v>
      </c>
      <c r="C363" s="65" t="s">
        <v>194</v>
      </c>
      <c r="D363" s="65" t="s">
        <v>60</v>
      </c>
      <c r="E363" s="64" t="s">
        <v>44</v>
      </c>
      <c r="F363" s="61" t="str">
        <f>VLOOKUP(D363,'ANSWER KEY'!A:B,2,FALSE)</f>
        <v>October</v>
      </c>
      <c r="G363" s="45" t="str">
        <f>IF(E363=F363,"X","")</f>
        <v>X</v>
      </c>
    </row>
    <row r="364" spans="1:8">
      <c r="A364" s="65" t="s">
        <v>124</v>
      </c>
      <c r="B364" s="63">
        <v>62</v>
      </c>
      <c r="C364" s="65" t="s">
        <v>194</v>
      </c>
      <c r="D364" s="65" t="s">
        <v>43</v>
      </c>
      <c r="E364" s="64" t="s">
        <v>73</v>
      </c>
      <c r="F364" s="61" t="str">
        <f>VLOOKUP(D364,'ANSWER KEY'!A:B,2,FALSE)</f>
        <v>August</v>
      </c>
      <c r="G364" s="45" t="str">
        <f>IF(E364=F364,"X","")</f>
        <v/>
      </c>
    </row>
    <row r="365" spans="1:8">
      <c r="A365" t="s">
        <v>108</v>
      </c>
      <c r="C365" t="s">
        <v>86</v>
      </c>
      <c r="D365" t="s">
        <v>32</v>
      </c>
      <c r="E365" s="62" t="s">
        <v>18</v>
      </c>
      <c r="F365" s="61" t="str">
        <f>VLOOKUP(D365,'ANSWER KEY'!A:B,2,FALSE)</f>
        <v>March</v>
      </c>
      <c r="G365" s="45" t="str">
        <f>IF(E365=F365,"X","")</f>
        <v>X</v>
      </c>
    </row>
    <row r="366" spans="1:8">
      <c r="A366" t="s">
        <v>110</v>
      </c>
      <c r="B366" s="63">
        <v>42</v>
      </c>
      <c r="C366" t="s">
        <v>86</v>
      </c>
      <c r="D366" t="s">
        <v>32</v>
      </c>
      <c r="E366" s="62" t="s">
        <v>73</v>
      </c>
      <c r="F366" s="61" t="str">
        <f>VLOOKUP(D366,'ANSWER KEY'!A:B,2,FALSE)</f>
        <v>March</v>
      </c>
      <c r="G366" s="45" t="str">
        <f>IF(E366=F366,"X","")</f>
        <v/>
      </c>
    </row>
    <row r="367" spans="1:8">
      <c r="A367" s="65" t="s">
        <v>124</v>
      </c>
      <c r="B367" s="63">
        <v>23</v>
      </c>
      <c r="C367" s="65" t="s">
        <v>194</v>
      </c>
      <c r="D367" s="65" t="s">
        <v>32</v>
      </c>
      <c r="E367" s="64" t="s">
        <v>18</v>
      </c>
      <c r="F367" s="61" t="str">
        <f>VLOOKUP(D367,'ANSWER KEY'!A:B,2,FALSE)</f>
        <v>March</v>
      </c>
      <c r="G367" s="45" t="str">
        <f>IF(E367=F367,"X","")</f>
        <v>X</v>
      </c>
    </row>
    <row r="368" spans="1:8">
      <c r="A368" s="65" t="s">
        <v>142</v>
      </c>
      <c r="B368" s="63">
        <v>20</v>
      </c>
      <c r="C368" s="65" t="s">
        <v>194</v>
      </c>
      <c r="D368" s="65" t="s">
        <v>46</v>
      </c>
      <c r="E368" s="64" t="s">
        <v>62</v>
      </c>
      <c r="F368" s="61" t="str">
        <f>VLOOKUP(D368,'ANSWER KEY'!A:B,2,FALSE)</f>
        <v>November</v>
      </c>
      <c r="G368" s="45" t="str">
        <f>IF(E368=F368,"X","")</f>
        <v>X</v>
      </c>
    </row>
    <row r="369" spans="1:9">
      <c r="A369" s="65" t="s">
        <v>128</v>
      </c>
      <c r="B369" s="63">
        <v>46</v>
      </c>
      <c r="C369" s="65" t="s">
        <v>194</v>
      </c>
      <c r="D369" s="65" t="s">
        <v>88</v>
      </c>
      <c r="E369" s="64" t="s">
        <v>62</v>
      </c>
      <c r="F369" s="61" t="str">
        <f>VLOOKUP(D369,'ANSWER KEY'!A:B,2,FALSE)</f>
        <v>November</v>
      </c>
      <c r="G369" s="45" t="str">
        <f>IF(E369=F369,"X","")</f>
        <v>X</v>
      </c>
    </row>
    <row r="370" spans="1:9">
      <c r="A370" s="65" t="s">
        <v>128</v>
      </c>
      <c r="B370" s="63">
        <v>77</v>
      </c>
      <c r="C370" s="65" t="s">
        <v>194</v>
      </c>
      <c r="D370" s="65" t="s">
        <v>113</v>
      </c>
      <c r="E370" s="64" t="s">
        <v>112</v>
      </c>
      <c r="F370" s="61" t="str">
        <f>VLOOKUP(D370,'ANSWER KEY'!A:B,2,FALSE)</f>
        <v>February</v>
      </c>
      <c r="G370" s="45" t="str">
        <f>IF(E370=F370,"X","")</f>
        <v/>
      </c>
    </row>
    <row r="371" spans="1:9">
      <c r="A371" s="65" t="s">
        <v>124</v>
      </c>
      <c r="B371" s="63">
        <v>37</v>
      </c>
      <c r="C371" s="65" t="s">
        <v>194</v>
      </c>
      <c r="D371" s="39" t="s">
        <v>177</v>
      </c>
      <c r="E371" s="64" t="s">
        <v>18</v>
      </c>
      <c r="F371" s="61" t="str">
        <f>VLOOKUP(D371,'ANSWER KEY'!A:B,2,FALSE)</f>
        <v>March</v>
      </c>
      <c r="G371" s="45" t="str">
        <f>IF(E371=F371,"X","")</f>
        <v>X</v>
      </c>
    </row>
    <row r="372" spans="1:9">
      <c r="A372" s="65" t="s">
        <v>124</v>
      </c>
      <c r="B372" s="63">
        <v>62</v>
      </c>
      <c r="C372" s="65" t="s">
        <v>194</v>
      </c>
      <c r="D372" s="65" t="s">
        <v>114</v>
      </c>
      <c r="E372" s="64" t="s">
        <v>18</v>
      </c>
      <c r="F372" s="61" t="str">
        <f>VLOOKUP(D372,'ANSWER KEY'!A:B,2,FALSE)</f>
        <v>July</v>
      </c>
      <c r="G372" s="45" t="str">
        <f>IF(E372=F372,"X","")</f>
        <v/>
      </c>
    </row>
    <row r="373" spans="1:9">
      <c r="A373" s="65" t="s">
        <v>124</v>
      </c>
      <c r="B373" s="63">
        <v>20</v>
      </c>
      <c r="C373" s="65" t="s">
        <v>194</v>
      </c>
      <c r="D373" s="65" t="s">
        <v>111</v>
      </c>
      <c r="E373" s="64" t="s">
        <v>44</v>
      </c>
      <c r="F373" s="61" t="str">
        <f>VLOOKUP(D373,'ANSWER KEY'!A:B,2,FALSE)</f>
        <v>July</v>
      </c>
      <c r="G373" s="45" t="str">
        <f>IF(E373=F373,"X","")</f>
        <v/>
      </c>
    </row>
    <row r="374" spans="1:9">
      <c r="A374" s="65" t="s">
        <v>128</v>
      </c>
      <c r="B374" s="63">
        <v>93</v>
      </c>
      <c r="C374" s="65" t="s">
        <v>194</v>
      </c>
      <c r="D374" s="65" t="s">
        <v>66</v>
      </c>
      <c r="E374" s="64" t="s">
        <v>89</v>
      </c>
      <c r="F374" s="61" t="str">
        <f>VLOOKUP(D374,'ANSWER KEY'!A:B,2,FALSE)</f>
        <v>April</v>
      </c>
      <c r="G374" s="45" t="str">
        <f>IF(E374=F374,"X","")</f>
        <v>X</v>
      </c>
    </row>
    <row r="375" spans="1:9">
      <c r="A375" s="65" t="s">
        <v>124</v>
      </c>
      <c r="B375" s="63">
        <v>50</v>
      </c>
      <c r="C375" s="65" t="s">
        <v>194</v>
      </c>
      <c r="D375" s="65" t="s">
        <v>35</v>
      </c>
      <c r="E375" s="64" t="s">
        <v>36</v>
      </c>
      <c r="F375" s="61" t="str">
        <f>VLOOKUP(D375,'ANSWER KEY'!A:B,2,FALSE)</f>
        <v>Petty Theft</v>
      </c>
      <c r="G375" s="45" t="str">
        <f>IF(E375=F375,"X","")</f>
        <v/>
      </c>
    </row>
    <row r="376" spans="1:9">
      <c r="A376" s="65" t="s">
        <v>135</v>
      </c>
      <c r="B376" s="63">
        <v>41</v>
      </c>
      <c r="C376" s="65" t="s">
        <v>194</v>
      </c>
      <c r="D376" s="65" t="s">
        <v>121</v>
      </c>
      <c r="E376" s="64" t="s">
        <v>21</v>
      </c>
      <c r="F376" s="61" t="str">
        <f>VLOOKUP(D376,'ANSWER KEY'!A:B,2,FALSE)</f>
        <v>Grand Theft</v>
      </c>
      <c r="G376" s="45" t="str">
        <f>IF(E376=F376,"X","")</f>
        <v>X</v>
      </c>
    </row>
    <row r="377" spans="1:9">
      <c r="A377" s="65" t="s">
        <v>135</v>
      </c>
      <c r="B377" s="63">
        <v>78</v>
      </c>
      <c r="C377" s="65" t="s">
        <v>194</v>
      </c>
      <c r="D377" s="65" t="s">
        <v>27</v>
      </c>
      <c r="E377" s="64" t="s">
        <v>49</v>
      </c>
      <c r="F377" s="61" t="str">
        <f>VLOOKUP(D377,'ANSWER KEY'!A:B,2,FALSE)</f>
        <v>Petty Theft</v>
      </c>
      <c r="G377" s="45" t="str">
        <f>IF(E377=F377,"X","")</f>
        <v>X</v>
      </c>
    </row>
    <row r="378" spans="1:9">
      <c r="A378" s="65" t="s">
        <v>128</v>
      </c>
      <c r="B378" s="63">
        <v>107</v>
      </c>
      <c r="C378" s="65" t="s">
        <v>195</v>
      </c>
      <c r="D378" s="65" t="s">
        <v>54</v>
      </c>
      <c r="E378" s="64" t="s">
        <v>79</v>
      </c>
      <c r="F378" s="61" t="str">
        <f>VLOOKUP(D378,'ANSWER KEY'!A:B,2,FALSE)</f>
        <v>75+</v>
      </c>
      <c r="G378" s="45" t="str">
        <f>IF(E378=F378,"X","")</f>
        <v/>
      </c>
      <c r="H378" s="61">
        <f>COUNTIF(G378:G399,"X")/ROWS(G378:G399)</f>
        <v>0.68181818181818177</v>
      </c>
      <c r="I378" s="61">
        <f>COUNTIF(G378:G490,"X")/ROWS(G378:G490)</f>
        <v>0.80530973451327437</v>
      </c>
    </row>
    <row r="379" spans="1:9">
      <c r="A379" s="65" t="s">
        <v>128</v>
      </c>
      <c r="B379" s="63">
        <v>73</v>
      </c>
      <c r="C379" s="65" t="s">
        <v>195</v>
      </c>
      <c r="D379" s="65" t="s">
        <v>31</v>
      </c>
      <c r="E379" s="64" t="s">
        <v>79</v>
      </c>
      <c r="F379" s="61" t="str">
        <f>VLOOKUP(D379,'ANSWER KEY'!A:B,2,FALSE)</f>
        <v>45-64</v>
      </c>
      <c r="G379" s="45" t="str">
        <f>IF(E379=F379,"X","")</f>
        <v/>
      </c>
    </row>
    <row r="380" spans="1:9">
      <c r="A380" s="65" t="s">
        <v>147</v>
      </c>
      <c r="B380" s="63">
        <v>22</v>
      </c>
      <c r="C380" s="65" t="s">
        <v>195</v>
      </c>
      <c r="D380" s="65" t="s">
        <v>34</v>
      </c>
      <c r="E380" s="87">
        <v>2008</v>
      </c>
      <c r="F380" s="61">
        <f>VLOOKUP(D380,'ANSWER KEY'!A:B,2,FALSE)</f>
        <v>2008</v>
      </c>
      <c r="G380" s="45" t="str">
        <f>IF(E380=F380,"X","")</f>
        <v>X</v>
      </c>
    </row>
    <row r="381" spans="1:9">
      <c r="A381" s="65" t="s">
        <v>135</v>
      </c>
      <c r="B381" s="63">
        <v>14</v>
      </c>
      <c r="C381" s="65" t="s">
        <v>195</v>
      </c>
      <c r="D381" s="65" t="s">
        <v>149</v>
      </c>
      <c r="E381" s="87">
        <v>2002</v>
      </c>
      <c r="F381" s="61">
        <f>VLOOKUP(D381,'ANSWER KEY'!A:B,2,FALSE)</f>
        <v>2002</v>
      </c>
      <c r="G381" s="45" t="str">
        <f>IF(E381=F381,"X","")</f>
        <v>X</v>
      </c>
    </row>
    <row r="382" spans="1:9">
      <c r="A382" s="65" t="s">
        <v>124</v>
      </c>
      <c r="B382" s="63">
        <v>29</v>
      </c>
      <c r="C382" s="65" t="s">
        <v>195</v>
      </c>
      <c r="D382" s="65" t="s">
        <v>104</v>
      </c>
      <c r="E382" s="87">
        <v>2000</v>
      </c>
      <c r="F382" s="61">
        <f>VLOOKUP(D382,'ANSWER KEY'!A:B,2,FALSE)</f>
        <v>2000</v>
      </c>
      <c r="G382" s="45" t="str">
        <f>IF(E382=F382,"X","")</f>
        <v>X</v>
      </c>
    </row>
    <row r="383" spans="1:9">
      <c r="A383" s="65" t="s">
        <v>142</v>
      </c>
      <c r="B383" s="63">
        <v>41</v>
      </c>
      <c r="C383" s="65" t="s">
        <v>195</v>
      </c>
      <c r="D383" s="65" t="s">
        <v>102</v>
      </c>
      <c r="E383" s="87">
        <v>2014</v>
      </c>
      <c r="F383" s="61">
        <f>VLOOKUP(D383,'ANSWER KEY'!A:B,2,FALSE)</f>
        <v>2014</v>
      </c>
      <c r="G383" s="45" t="str">
        <f>IF(E383=F383,"X","")</f>
        <v>X</v>
      </c>
    </row>
    <row r="384" spans="1:9">
      <c r="A384" s="48" t="s">
        <v>96</v>
      </c>
      <c r="B384" s="42">
        <v>40</v>
      </c>
      <c r="C384" s="49" t="s">
        <v>56</v>
      </c>
      <c r="D384" s="48" t="s">
        <v>30</v>
      </c>
      <c r="E384" s="88">
        <v>2006</v>
      </c>
      <c r="F384" s="61">
        <f>VLOOKUP(D384,'ANSWER KEY'!A:B,2,FALSE)</f>
        <v>2006</v>
      </c>
      <c r="G384" s="45" t="str">
        <f>IF(E384=F384,"X","")</f>
        <v>X</v>
      </c>
    </row>
    <row r="385" spans="1:8">
      <c r="A385" t="s">
        <v>110</v>
      </c>
      <c r="B385" s="63">
        <v>33</v>
      </c>
      <c r="C385" t="s">
        <v>56</v>
      </c>
      <c r="D385" t="s">
        <v>30</v>
      </c>
      <c r="E385" s="62">
        <v>2006</v>
      </c>
      <c r="F385" s="61">
        <f>VLOOKUP(D385,'ANSWER KEY'!A:B,2,FALSE)</f>
        <v>2006</v>
      </c>
      <c r="G385" s="45" t="str">
        <f>IF(E385=F385,"X","")</f>
        <v>X</v>
      </c>
    </row>
    <row r="386" spans="1:8">
      <c r="A386" t="s">
        <v>108</v>
      </c>
      <c r="B386" s="63">
        <v>36</v>
      </c>
      <c r="C386" t="s">
        <v>56</v>
      </c>
      <c r="D386" t="s">
        <v>30</v>
      </c>
      <c r="E386" s="62">
        <v>2006</v>
      </c>
      <c r="F386" s="61">
        <f>VLOOKUP(D386,'ANSWER KEY'!A:B,2,FALSE)</f>
        <v>2006</v>
      </c>
      <c r="G386" s="45" t="str">
        <f>IF(E386=F386,"X","")</f>
        <v>X</v>
      </c>
    </row>
    <row r="387" spans="1:8">
      <c r="A387" s="65" t="s">
        <v>128</v>
      </c>
      <c r="B387" s="63">
        <v>88</v>
      </c>
      <c r="C387" s="65" t="s">
        <v>195</v>
      </c>
      <c r="D387" s="65" t="s">
        <v>30</v>
      </c>
      <c r="E387" s="87">
        <v>2002</v>
      </c>
      <c r="F387" s="61">
        <f>VLOOKUP(D387,'ANSWER KEY'!A:B,2,FALSE)</f>
        <v>2006</v>
      </c>
      <c r="G387" s="45" t="str">
        <f>IF(E387=F387,"X","")</f>
        <v/>
      </c>
    </row>
    <row r="388" spans="1:8">
      <c r="A388" s="65" t="s">
        <v>124</v>
      </c>
      <c r="B388" s="63">
        <v>46</v>
      </c>
      <c r="C388" s="65" t="s">
        <v>195</v>
      </c>
      <c r="D388" s="65" t="s">
        <v>25</v>
      </c>
      <c r="E388" s="64" t="s">
        <v>15</v>
      </c>
      <c r="F388" s="61" t="str">
        <f>VLOOKUP(D388,'ANSWER KEY'!A:B,2,FALSE)</f>
        <v>45-64</v>
      </c>
      <c r="G388" s="45" t="str">
        <f>IF(E388=F388,"X","")</f>
        <v>X</v>
      </c>
    </row>
    <row r="389" spans="1:8">
      <c r="A389" s="61" t="s">
        <v>52</v>
      </c>
      <c r="B389" s="63">
        <v>5323</v>
      </c>
      <c r="C389" s="61" t="s">
        <v>56</v>
      </c>
      <c r="D389" s="61" t="s">
        <v>57</v>
      </c>
      <c r="E389" s="62" t="s">
        <v>15</v>
      </c>
      <c r="F389" s="61" t="str">
        <f>VLOOKUP(D389,'ANSWER KEY'!A:B,2,FALSE)</f>
        <v>45-64</v>
      </c>
      <c r="G389" s="45" t="str">
        <f>IF(E389=F389,"X","")</f>
        <v>X</v>
      </c>
    </row>
    <row r="390" spans="1:8">
      <c r="A390" s="61" t="s">
        <v>64</v>
      </c>
      <c r="B390" s="63">
        <v>56</v>
      </c>
      <c r="C390" s="61" t="s">
        <v>56</v>
      </c>
      <c r="D390" s="61" t="s">
        <v>57</v>
      </c>
      <c r="E390" s="62" t="s">
        <v>15</v>
      </c>
      <c r="F390" s="61" t="str">
        <f>VLOOKUP(D390,'ANSWER KEY'!A:B,2,FALSE)</f>
        <v>45-64</v>
      </c>
      <c r="G390" s="45" t="str">
        <f>IF(E390=F390,"X","")</f>
        <v>X</v>
      </c>
    </row>
    <row r="391" spans="1:8">
      <c r="A391" s="61" t="s">
        <v>69</v>
      </c>
      <c r="B391" s="63">
        <v>251</v>
      </c>
      <c r="C391" s="61" t="s">
        <v>56</v>
      </c>
      <c r="D391" s="61" t="s">
        <v>57</v>
      </c>
      <c r="E391" s="62" t="s">
        <v>15</v>
      </c>
      <c r="F391" s="61" t="str">
        <f>VLOOKUP(D391,'ANSWER KEY'!A:B,2,FALSE)</f>
        <v>45-64</v>
      </c>
      <c r="G391" s="45" t="str">
        <f>IF(E391=F391,"X","")</f>
        <v>X</v>
      </c>
    </row>
    <row r="392" spans="1:8">
      <c r="A392" s="65" t="s">
        <v>128</v>
      </c>
      <c r="B392" s="63">
        <v>42</v>
      </c>
      <c r="C392" s="65" t="s">
        <v>195</v>
      </c>
      <c r="D392" s="65" t="s">
        <v>57</v>
      </c>
      <c r="E392" s="64" t="s">
        <v>12</v>
      </c>
      <c r="F392" s="61" t="str">
        <f>VLOOKUP(D392,'ANSWER KEY'!A:B,2,FALSE)</f>
        <v>45-64</v>
      </c>
      <c r="G392" s="45" t="str">
        <f>IF(E392=F392,"X","")</f>
        <v/>
      </c>
    </row>
    <row r="393" spans="1:8">
      <c r="A393" s="65" t="s">
        <v>128</v>
      </c>
      <c r="B393" s="63">
        <v>100</v>
      </c>
      <c r="C393" s="65" t="s">
        <v>195</v>
      </c>
      <c r="D393" s="65" t="s">
        <v>118</v>
      </c>
      <c r="E393" s="87">
        <v>2004</v>
      </c>
      <c r="F393" s="61">
        <f>VLOOKUP(D393,'ANSWER KEY'!A:B,2,FALSE)</f>
        <v>2004</v>
      </c>
      <c r="G393" s="45" t="str">
        <f>IF(E393=F393,"X","")</f>
        <v>X</v>
      </c>
    </row>
    <row r="394" spans="1:8">
      <c r="A394" s="65" t="s">
        <v>124</v>
      </c>
      <c r="B394" s="63">
        <v>33</v>
      </c>
      <c r="C394" s="65" t="s">
        <v>195</v>
      </c>
      <c r="D394" s="65" t="s">
        <v>55</v>
      </c>
      <c r="E394" s="87">
        <v>2004</v>
      </c>
      <c r="F394" s="61">
        <f>VLOOKUP(D394,'ANSWER KEY'!A:B,2,FALSE)</f>
        <v>2006</v>
      </c>
      <c r="G394" s="45" t="str">
        <f>IF(E394=F394,"X","")</f>
        <v/>
      </c>
    </row>
    <row r="395" spans="1:8">
      <c r="A395" s="65" t="s">
        <v>135</v>
      </c>
      <c r="B395" s="63">
        <v>15</v>
      </c>
      <c r="C395" s="65" t="s">
        <v>195</v>
      </c>
      <c r="D395" s="65" t="s">
        <v>77</v>
      </c>
      <c r="E395" s="87">
        <v>2002</v>
      </c>
      <c r="F395" s="61">
        <f>VLOOKUP(D395,'ANSWER KEY'!A:B,2,FALSE)</f>
        <v>2002</v>
      </c>
      <c r="G395" s="45" t="str">
        <f>IF(E395=F395,"X","")</f>
        <v>X</v>
      </c>
    </row>
    <row r="396" spans="1:8">
      <c r="A396" s="65" t="s">
        <v>128</v>
      </c>
      <c r="B396" s="63">
        <v>105</v>
      </c>
      <c r="C396" s="65" t="s">
        <v>195</v>
      </c>
      <c r="D396" s="65" t="s">
        <v>100</v>
      </c>
      <c r="E396" s="64" t="s">
        <v>83</v>
      </c>
      <c r="F396" s="61" t="str">
        <f>VLOOKUP(D396,'ANSWER KEY'!A:B,2,FALSE)</f>
        <v>25-44</v>
      </c>
      <c r="G396" s="45" t="str">
        <f>IF(E396=F396,"X","")</f>
        <v>X</v>
      </c>
    </row>
    <row r="397" spans="1:8">
      <c r="A397" s="65" t="s">
        <v>135</v>
      </c>
      <c r="B397" s="63">
        <v>18</v>
      </c>
      <c r="C397" s="65" t="s">
        <v>195</v>
      </c>
      <c r="D397" s="65" t="s">
        <v>14</v>
      </c>
      <c r="E397" s="64" t="s">
        <v>15</v>
      </c>
      <c r="F397" s="61" t="str">
        <f>VLOOKUP(D397,'ANSWER KEY'!A:B,2,FALSE)</f>
        <v>45-64</v>
      </c>
      <c r="G397" s="45" t="str">
        <f>IF(E397=F397,"X","")</f>
        <v>X</v>
      </c>
    </row>
    <row r="398" spans="1:8">
      <c r="A398" s="65" t="s">
        <v>147</v>
      </c>
      <c r="B398" s="63">
        <v>28</v>
      </c>
      <c r="C398" s="65" t="s">
        <v>195</v>
      </c>
      <c r="D398" s="65" t="s">
        <v>8</v>
      </c>
      <c r="E398" s="64" t="s">
        <v>79</v>
      </c>
      <c r="F398" s="61" t="str">
        <f>VLOOKUP(D398,'ANSWER KEY'!A:B,2,FALSE)</f>
        <v>75+</v>
      </c>
      <c r="G398" s="45" t="str">
        <f>IF(E398=F398,"X","")</f>
        <v/>
      </c>
    </row>
    <row r="399" spans="1:8">
      <c r="A399" s="65" t="s">
        <v>124</v>
      </c>
      <c r="B399" s="63">
        <v>55</v>
      </c>
      <c r="C399" s="65" t="s">
        <v>195</v>
      </c>
      <c r="D399" s="65" t="s">
        <v>11</v>
      </c>
      <c r="E399" s="64" t="s">
        <v>15</v>
      </c>
      <c r="F399" s="61" t="str">
        <f>VLOOKUP(D399,'ANSWER KEY'!A:B,2,FALSE)</f>
        <v>20-24</v>
      </c>
      <c r="G399" s="45" t="str">
        <f>IF(E399=F399,"X","")</f>
        <v/>
      </c>
    </row>
    <row r="400" spans="1:8">
      <c r="A400" s="61" t="s">
        <v>52</v>
      </c>
      <c r="B400" s="63">
        <v>4565</v>
      </c>
      <c r="C400" s="61" t="s">
        <v>59</v>
      </c>
      <c r="D400" s="61" t="s">
        <v>54</v>
      </c>
      <c r="E400" s="62" t="s">
        <v>12</v>
      </c>
      <c r="F400" s="61" t="str">
        <f>VLOOKUP(D400,'ANSWER KEY'!A:B,2,FALSE)</f>
        <v>75+</v>
      </c>
      <c r="G400" s="45" t="str">
        <f>IF(E400=F400,"X","")</f>
        <v/>
      </c>
      <c r="H400" s="61">
        <f>COUNTIF(G400:G422,"X")/ROWS(G400:G422)</f>
        <v>0.78260869565217395</v>
      </c>
    </row>
    <row r="401" spans="1:7">
      <c r="A401" s="61" t="s">
        <v>69</v>
      </c>
      <c r="B401" s="63">
        <v>476</v>
      </c>
      <c r="C401" s="61" t="s">
        <v>59</v>
      </c>
      <c r="D401" s="61" t="s">
        <v>54</v>
      </c>
      <c r="E401" s="62" t="s">
        <v>9</v>
      </c>
      <c r="F401" s="61" t="str">
        <f>VLOOKUP(D401,'ANSWER KEY'!A:B,2,FALSE)</f>
        <v>75+</v>
      </c>
      <c r="G401" s="45" t="str">
        <f>IF(E401=F401,"X","")</f>
        <v>X</v>
      </c>
    </row>
    <row r="402" spans="1:7">
      <c r="A402" s="65" t="s">
        <v>128</v>
      </c>
      <c r="B402" s="63">
        <v>84</v>
      </c>
      <c r="C402" s="65" t="s">
        <v>196</v>
      </c>
      <c r="D402" s="65" t="s">
        <v>54</v>
      </c>
      <c r="E402" s="87">
        <v>75</v>
      </c>
      <c r="F402" s="61" t="str">
        <f>VLOOKUP(D402,'ANSWER KEY'!A:B,2,FALSE)</f>
        <v>75+</v>
      </c>
      <c r="G402" s="45" t="str">
        <f>IF(E402=F402,"X","")</f>
        <v/>
      </c>
    </row>
    <row r="403" spans="1:7">
      <c r="A403" s="65" t="s">
        <v>128</v>
      </c>
      <c r="B403" s="63">
        <v>106</v>
      </c>
      <c r="C403" s="65" t="s">
        <v>196</v>
      </c>
      <c r="D403" s="65" t="s">
        <v>31</v>
      </c>
      <c r="E403" s="64" t="s">
        <v>15</v>
      </c>
      <c r="F403" s="61" t="str">
        <f>VLOOKUP(D403,'ANSWER KEY'!A:B,2,FALSE)</f>
        <v>45-64</v>
      </c>
      <c r="G403" s="45" t="str">
        <f>IF(E403=F403,"X","")</f>
        <v>X</v>
      </c>
    </row>
    <row r="404" spans="1:7">
      <c r="A404" s="65" t="s">
        <v>124</v>
      </c>
      <c r="B404" s="63">
        <v>21</v>
      </c>
      <c r="C404" s="65" t="s">
        <v>196</v>
      </c>
      <c r="D404" s="65" t="s">
        <v>34</v>
      </c>
      <c r="E404" s="87">
        <v>2008</v>
      </c>
      <c r="F404" s="61">
        <f>VLOOKUP(D404,'ANSWER KEY'!A:B,2,FALSE)</f>
        <v>2008</v>
      </c>
      <c r="G404" s="45" t="str">
        <f>IF(E404=F404,"X","")</f>
        <v>X</v>
      </c>
    </row>
    <row r="405" spans="1:7">
      <c r="A405" s="65" t="s">
        <v>134</v>
      </c>
      <c r="B405" s="63">
        <v>12</v>
      </c>
      <c r="C405" s="65" t="s">
        <v>196</v>
      </c>
      <c r="D405" s="65" t="s">
        <v>149</v>
      </c>
      <c r="E405" s="87">
        <v>2002</v>
      </c>
      <c r="F405" s="61">
        <f>VLOOKUP(D405,'ANSWER KEY'!A:B,2,FALSE)</f>
        <v>2002</v>
      </c>
      <c r="G405" s="45" t="str">
        <f>IF(E405=F405,"X","")</f>
        <v>X</v>
      </c>
    </row>
    <row r="406" spans="1:7">
      <c r="A406" s="48" t="s">
        <v>97</v>
      </c>
      <c r="B406" s="42">
        <v>21</v>
      </c>
      <c r="C406" s="49" t="s">
        <v>59</v>
      </c>
      <c r="D406" s="48" t="s">
        <v>104</v>
      </c>
      <c r="E406" s="88">
        <v>2000</v>
      </c>
      <c r="F406" s="61">
        <f>VLOOKUP(D406,'ANSWER KEY'!A:B,2,FALSE)</f>
        <v>2000</v>
      </c>
      <c r="G406" s="45" t="str">
        <f>IF(E406=F406,"X","")</f>
        <v>X</v>
      </c>
    </row>
    <row r="407" spans="1:7">
      <c r="A407" t="s">
        <v>110</v>
      </c>
      <c r="B407" s="63">
        <v>38</v>
      </c>
      <c r="C407" t="s">
        <v>59</v>
      </c>
      <c r="D407" t="s">
        <v>104</v>
      </c>
      <c r="E407" s="62">
        <v>2000</v>
      </c>
      <c r="F407" s="61">
        <f>VLOOKUP(D407,'ANSWER KEY'!A:B,2,FALSE)</f>
        <v>2000</v>
      </c>
      <c r="G407" s="45" t="str">
        <f>IF(E407=F407,"X","")</f>
        <v>X</v>
      </c>
    </row>
    <row r="408" spans="1:7">
      <c r="A408" t="s">
        <v>108</v>
      </c>
      <c r="B408" s="63">
        <v>23</v>
      </c>
      <c r="C408" t="s">
        <v>59</v>
      </c>
      <c r="D408" t="s">
        <v>104</v>
      </c>
      <c r="E408" s="62">
        <v>2000</v>
      </c>
      <c r="F408" s="61">
        <f>VLOOKUP(D408,'ANSWER KEY'!A:B,2,FALSE)</f>
        <v>2000</v>
      </c>
      <c r="G408" s="45" t="str">
        <f>IF(E408=F408,"X","")</f>
        <v>X</v>
      </c>
    </row>
    <row r="409" spans="1:7">
      <c r="A409" s="65" t="s">
        <v>124</v>
      </c>
      <c r="B409" s="63">
        <v>28</v>
      </c>
      <c r="C409" s="65" t="s">
        <v>196</v>
      </c>
      <c r="D409" s="65" t="s">
        <v>102</v>
      </c>
      <c r="E409" s="87">
        <v>2014</v>
      </c>
      <c r="F409" s="61">
        <f>VLOOKUP(D409,'ANSWER KEY'!A:B,2,FALSE)</f>
        <v>2014</v>
      </c>
      <c r="G409" s="45" t="str">
        <f>IF(E409=F409,"X","")</f>
        <v>X</v>
      </c>
    </row>
    <row r="410" spans="1:7">
      <c r="A410" s="65" t="s">
        <v>142</v>
      </c>
      <c r="B410" s="63">
        <v>5</v>
      </c>
      <c r="C410" s="65" t="s">
        <v>196</v>
      </c>
      <c r="D410" s="65" t="s">
        <v>30</v>
      </c>
      <c r="E410" s="87">
        <v>2006</v>
      </c>
      <c r="F410" s="61">
        <f>VLOOKUP(D410,'ANSWER KEY'!A:B,2,FALSE)</f>
        <v>2006</v>
      </c>
      <c r="G410" s="45" t="str">
        <f>IF(E410=F410,"X","")</f>
        <v>X</v>
      </c>
    </row>
    <row r="411" spans="1:7">
      <c r="A411" s="65" t="s">
        <v>124</v>
      </c>
      <c r="B411" s="63">
        <v>27</v>
      </c>
      <c r="C411" s="65" t="s">
        <v>196</v>
      </c>
      <c r="D411" s="65" t="s">
        <v>25</v>
      </c>
      <c r="E411" s="64" t="s">
        <v>15</v>
      </c>
      <c r="F411" s="61" t="str">
        <f>VLOOKUP(D411,'ANSWER KEY'!A:B,2,FALSE)</f>
        <v>45-64</v>
      </c>
      <c r="G411" s="45" t="str">
        <f>IF(E411=F411,"X","")</f>
        <v>X</v>
      </c>
    </row>
    <row r="412" spans="1:7">
      <c r="A412" s="65" t="s">
        <v>135</v>
      </c>
      <c r="B412" s="63">
        <v>17</v>
      </c>
      <c r="C412" s="65" t="s">
        <v>196</v>
      </c>
      <c r="D412" s="65" t="s">
        <v>38</v>
      </c>
      <c r="E412" s="87">
        <v>75</v>
      </c>
      <c r="F412" s="61">
        <f>VLOOKUP(D412,'ANSWER KEY'!A:B,2,FALSE)</f>
        <v>75</v>
      </c>
      <c r="G412" s="45" t="str">
        <f>IF(E412=F412,"X","")</f>
        <v>X</v>
      </c>
    </row>
    <row r="413" spans="1:7">
      <c r="A413" t="s">
        <v>110</v>
      </c>
      <c r="B413" s="63">
        <v>28</v>
      </c>
      <c r="C413" t="s">
        <v>59</v>
      </c>
      <c r="D413" t="s">
        <v>57</v>
      </c>
      <c r="E413" s="62" t="s">
        <v>15</v>
      </c>
      <c r="F413" s="61" t="str">
        <f>VLOOKUP(D413,'ANSWER KEY'!A:B,2,FALSE)</f>
        <v>45-64</v>
      </c>
      <c r="G413" s="45" t="str">
        <f>IF(E413=F413,"X","")</f>
        <v>X</v>
      </c>
    </row>
    <row r="414" spans="1:7">
      <c r="A414" t="s">
        <v>108</v>
      </c>
      <c r="B414" s="63">
        <v>13</v>
      </c>
      <c r="C414" t="s">
        <v>59</v>
      </c>
      <c r="D414" t="s">
        <v>57</v>
      </c>
      <c r="E414" s="62" t="s">
        <v>15</v>
      </c>
      <c r="F414" s="61" t="str">
        <f>VLOOKUP(D414,'ANSWER KEY'!A:B,2,FALSE)</f>
        <v>45-64</v>
      </c>
      <c r="G414" s="45" t="str">
        <f>IF(E414=F414,"X","")</f>
        <v>X</v>
      </c>
    </row>
    <row r="415" spans="1:7">
      <c r="A415" s="65" t="s">
        <v>142</v>
      </c>
      <c r="B415" s="63">
        <v>24</v>
      </c>
      <c r="C415" s="65" t="s">
        <v>196</v>
      </c>
      <c r="D415" s="65" t="s">
        <v>57</v>
      </c>
      <c r="E415" s="64" t="s">
        <v>15</v>
      </c>
      <c r="F415" s="61" t="str">
        <f>VLOOKUP(D415,'ANSWER KEY'!A:B,2,FALSE)</f>
        <v>45-64</v>
      </c>
      <c r="G415" s="45" t="str">
        <f>IF(E415=F415,"X","")</f>
        <v>X</v>
      </c>
    </row>
    <row r="416" spans="1:7">
      <c r="A416" s="65" t="s">
        <v>134</v>
      </c>
      <c r="B416" s="63">
        <v>15</v>
      </c>
      <c r="C416" s="65" t="s">
        <v>196</v>
      </c>
      <c r="D416" s="65" t="s">
        <v>118</v>
      </c>
      <c r="E416" s="87">
        <v>2014</v>
      </c>
      <c r="F416" s="61">
        <f>VLOOKUP(D416,'ANSWER KEY'!A:B,2,FALSE)</f>
        <v>2004</v>
      </c>
      <c r="G416" s="45" t="str">
        <f>IF(E416=F416,"X","")</f>
        <v/>
      </c>
    </row>
    <row r="417" spans="1:8">
      <c r="A417" s="65" t="s">
        <v>124</v>
      </c>
      <c r="B417" s="63">
        <v>28</v>
      </c>
      <c r="C417" s="65" t="s">
        <v>196</v>
      </c>
      <c r="D417" s="65" t="s">
        <v>55</v>
      </c>
      <c r="E417" s="87">
        <v>2004</v>
      </c>
      <c r="F417" s="61">
        <f>VLOOKUP(D417,'ANSWER KEY'!A:B,2,FALSE)</f>
        <v>2006</v>
      </c>
      <c r="G417" s="45" t="str">
        <f>IF(E417=F417,"X","")</f>
        <v/>
      </c>
    </row>
    <row r="418" spans="1:8">
      <c r="A418" s="65" t="s">
        <v>124</v>
      </c>
      <c r="B418" s="63">
        <v>18</v>
      </c>
      <c r="C418" s="65" t="s">
        <v>196</v>
      </c>
      <c r="D418" s="65" t="s">
        <v>77</v>
      </c>
      <c r="E418" s="87">
        <v>2002</v>
      </c>
      <c r="F418" s="61">
        <f>VLOOKUP(D418,'ANSWER KEY'!A:B,2,FALSE)</f>
        <v>2002</v>
      </c>
      <c r="G418" s="45" t="str">
        <f>IF(E418=F418,"X","")</f>
        <v>X</v>
      </c>
    </row>
    <row r="419" spans="1:8">
      <c r="A419" s="65" t="s">
        <v>135</v>
      </c>
      <c r="B419" s="63">
        <v>35</v>
      </c>
      <c r="C419" s="65" t="s">
        <v>196</v>
      </c>
      <c r="D419" s="65" t="s">
        <v>100</v>
      </c>
      <c r="E419" s="64" t="s">
        <v>83</v>
      </c>
      <c r="F419" s="61" t="str">
        <f>VLOOKUP(D419,'ANSWER KEY'!A:B,2,FALSE)</f>
        <v>25-44</v>
      </c>
      <c r="G419" s="45" t="str">
        <f>IF(E419=F419,"X","")</f>
        <v>X</v>
      </c>
    </row>
    <row r="420" spans="1:8">
      <c r="A420" s="65" t="s">
        <v>124</v>
      </c>
      <c r="B420" s="63">
        <v>27</v>
      </c>
      <c r="C420" s="65" t="s">
        <v>196</v>
      </c>
      <c r="D420" s="65" t="s">
        <v>14</v>
      </c>
      <c r="E420" s="64" t="s">
        <v>15</v>
      </c>
      <c r="F420" s="61" t="str">
        <f>VLOOKUP(D420,'ANSWER KEY'!A:B,2,FALSE)</f>
        <v>45-64</v>
      </c>
      <c r="G420" s="45" t="str">
        <f>IF(E420=F420,"X","")</f>
        <v>X</v>
      </c>
    </row>
    <row r="421" spans="1:8">
      <c r="A421" s="65" t="s">
        <v>124</v>
      </c>
      <c r="B421" s="63">
        <v>61</v>
      </c>
      <c r="C421" s="65" t="s">
        <v>196</v>
      </c>
      <c r="D421" s="65" t="s">
        <v>8</v>
      </c>
      <c r="E421" s="87">
        <v>75</v>
      </c>
      <c r="F421" s="61" t="str">
        <f>VLOOKUP(D421,'ANSWER KEY'!A:B,2,FALSE)</f>
        <v>75+</v>
      </c>
      <c r="G421" s="45" t="str">
        <f>IF(E421=F421,"X","")</f>
        <v/>
      </c>
    </row>
    <row r="422" spans="1:8">
      <c r="A422" s="65" t="s">
        <v>124</v>
      </c>
      <c r="B422" s="63">
        <v>56</v>
      </c>
      <c r="C422" s="65" t="s">
        <v>196</v>
      </c>
      <c r="D422" s="65" t="s">
        <v>11</v>
      </c>
      <c r="E422" s="64" t="s">
        <v>12</v>
      </c>
      <c r="F422" s="61" t="str">
        <f>VLOOKUP(D422,'ANSWER KEY'!A:B,2,FALSE)</f>
        <v>20-24</v>
      </c>
      <c r="G422" s="45" t="str">
        <f>IF(E422=F422,"X","")</f>
        <v>X</v>
      </c>
    </row>
    <row r="423" spans="1:8">
      <c r="A423" s="65" t="s">
        <v>124</v>
      </c>
      <c r="B423" s="63">
        <v>51</v>
      </c>
      <c r="C423" s="65" t="s">
        <v>197</v>
      </c>
      <c r="D423" s="65" t="s">
        <v>54</v>
      </c>
      <c r="E423" s="87">
        <v>75</v>
      </c>
      <c r="F423" s="61" t="str">
        <f>VLOOKUP(D423,'ANSWER KEY'!A:B,2,FALSE)</f>
        <v>75+</v>
      </c>
      <c r="G423" s="45" t="str">
        <f>IF(E423=F423,"X","")</f>
        <v/>
      </c>
      <c r="H423" s="61">
        <f>COUNTIF(G423:G447,"X")/ROWS(G423:G447)</f>
        <v>0.84</v>
      </c>
    </row>
    <row r="424" spans="1:8">
      <c r="A424" s="65" t="s">
        <v>142</v>
      </c>
      <c r="B424" s="63">
        <v>6</v>
      </c>
      <c r="C424" s="65" t="s">
        <v>197</v>
      </c>
      <c r="D424" s="65" t="s">
        <v>31</v>
      </c>
      <c r="E424" s="64" t="s">
        <v>15</v>
      </c>
      <c r="F424" s="61" t="str">
        <f>VLOOKUP(D424,'ANSWER KEY'!A:B,2,FALSE)</f>
        <v>45-64</v>
      </c>
      <c r="G424" s="45" t="str">
        <f>IF(E424=F424,"X","")</f>
        <v>X</v>
      </c>
    </row>
    <row r="425" spans="1:8">
      <c r="A425" s="61" t="s">
        <v>6</v>
      </c>
      <c r="B425" s="63">
        <v>15</v>
      </c>
      <c r="C425" s="61" t="s">
        <v>33</v>
      </c>
      <c r="D425" s="61" t="s">
        <v>34</v>
      </c>
      <c r="E425" s="62">
        <v>2008</v>
      </c>
      <c r="F425" s="61">
        <f>VLOOKUP(D425,'ANSWER KEY'!A:B,2,FALSE)</f>
        <v>2008</v>
      </c>
      <c r="G425" s="45" t="str">
        <f>IF(E425=F425,"X","")</f>
        <v>X</v>
      </c>
    </row>
    <row r="426" spans="1:8">
      <c r="A426" s="61" t="s">
        <v>52</v>
      </c>
      <c r="B426" s="63">
        <v>94</v>
      </c>
      <c r="C426" s="61" t="s">
        <v>33</v>
      </c>
      <c r="D426" s="61" t="s">
        <v>34</v>
      </c>
      <c r="E426" s="62">
        <v>2008</v>
      </c>
      <c r="F426" s="61">
        <f>VLOOKUP(D426,'ANSWER KEY'!A:B,2,FALSE)</f>
        <v>2008</v>
      </c>
      <c r="G426" s="45" t="str">
        <f>IF(E426=F426,"X","")</f>
        <v>X</v>
      </c>
    </row>
    <row r="427" spans="1:8">
      <c r="A427" s="61" t="s">
        <v>69</v>
      </c>
      <c r="B427" s="63">
        <v>232</v>
      </c>
      <c r="C427" s="61" t="s">
        <v>33</v>
      </c>
      <c r="D427" s="61" t="s">
        <v>34</v>
      </c>
      <c r="E427" s="62">
        <v>2008</v>
      </c>
      <c r="F427" s="61">
        <f>VLOOKUP(D427,'ANSWER KEY'!A:B,2,FALSE)</f>
        <v>2008</v>
      </c>
      <c r="G427" s="45" t="str">
        <f>IF(E427=F427,"X","")</f>
        <v>X</v>
      </c>
    </row>
    <row r="428" spans="1:8">
      <c r="A428" s="65" t="s">
        <v>135</v>
      </c>
      <c r="B428" s="63">
        <v>15</v>
      </c>
      <c r="C428" s="65" t="s">
        <v>197</v>
      </c>
      <c r="D428" s="65" t="s">
        <v>34</v>
      </c>
      <c r="E428" s="87">
        <v>2008</v>
      </c>
      <c r="F428" s="61">
        <f>VLOOKUP(D428,'ANSWER KEY'!A:B,2,FALSE)</f>
        <v>2008</v>
      </c>
      <c r="G428" s="45" t="str">
        <f>IF(E428=F428,"X","")</f>
        <v>X</v>
      </c>
    </row>
    <row r="429" spans="1:8">
      <c r="A429" s="65" t="s">
        <v>135</v>
      </c>
      <c r="B429" s="63">
        <v>20</v>
      </c>
      <c r="C429" s="65" t="s">
        <v>197</v>
      </c>
      <c r="D429" s="65" t="s">
        <v>149</v>
      </c>
      <c r="E429" s="87">
        <v>2002</v>
      </c>
      <c r="F429" s="61">
        <f>VLOOKUP(D429,'ANSWER KEY'!A:B,2,FALSE)</f>
        <v>2002</v>
      </c>
      <c r="G429" s="45" t="str">
        <f>IF(E429=F429,"X","")</f>
        <v>X</v>
      </c>
    </row>
    <row r="430" spans="1:8">
      <c r="A430" s="65" t="s">
        <v>128</v>
      </c>
      <c r="B430" s="63">
        <v>39</v>
      </c>
      <c r="C430" s="65" t="s">
        <v>197</v>
      </c>
      <c r="D430" s="65" t="s">
        <v>104</v>
      </c>
      <c r="E430" s="87">
        <v>2000</v>
      </c>
      <c r="F430" s="61">
        <f>VLOOKUP(D430,'ANSWER KEY'!A:B,2,FALSE)</f>
        <v>2000</v>
      </c>
      <c r="G430" s="45" t="str">
        <f>IF(E430=F430,"X","")</f>
        <v>X</v>
      </c>
    </row>
    <row r="431" spans="1:8">
      <c r="A431" s="65" t="s">
        <v>135</v>
      </c>
      <c r="B431" s="63">
        <v>15</v>
      </c>
      <c r="C431" s="65" t="s">
        <v>197</v>
      </c>
      <c r="D431" s="65" t="s">
        <v>102</v>
      </c>
      <c r="E431" s="87">
        <v>2014</v>
      </c>
      <c r="F431" s="61">
        <f>VLOOKUP(D431,'ANSWER KEY'!A:B,2,FALSE)</f>
        <v>2014</v>
      </c>
      <c r="G431" s="45" t="str">
        <f>IF(E431=F431,"X","")</f>
        <v>X</v>
      </c>
    </row>
    <row r="432" spans="1:8">
      <c r="A432" s="65" t="s">
        <v>124</v>
      </c>
      <c r="B432" s="63">
        <v>24</v>
      </c>
      <c r="C432" s="65" t="s">
        <v>197</v>
      </c>
      <c r="D432" s="65" t="s">
        <v>30</v>
      </c>
      <c r="E432" s="87">
        <v>2006</v>
      </c>
      <c r="F432" s="61">
        <f>VLOOKUP(D432,'ANSWER KEY'!A:B,2,FALSE)</f>
        <v>2006</v>
      </c>
      <c r="G432" s="45" t="str">
        <f>IF(E432=F432,"X","")</f>
        <v>X</v>
      </c>
    </row>
    <row r="433" spans="1:8">
      <c r="A433" s="65" t="s">
        <v>124</v>
      </c>
      <c r="B433" s="63">
        <v>22</v>
      </c>
      <c r="C433" s="65" t="s">
        <v>197</v>
      </c>
      <c r="D433" s="65" t="s">
        <v>25</v>
      </c>
      <c r="E433" s="64" t="s">
        <v>15</v>
      </c>
      <c r="F433" s="61" t="str">
        <f>VLOOKUP(D433,'ANSWER KEY'!A:B,2,FALSE)</f>
        <v>45-64</v>
      </c>
      <c r="G433" s="45" t="str">
        <f>IF(E433=F433,"X","")</f>
        <v>X</v>
      </c>
    </row>
    <row r="434" spans="1:8">
      <c r="A434" s="65" t="s">
        <v>124</v>
      </c>
      <c r="B434" s="63">
        <v>25</v>
      </c>
      <c r="C434" s="65" t="s">
        <v>197</v>
      </c>
      <c r="D434" s="65" t="s">
        <v>38</v>
      </c>
      <c r="E434" s="87">
        <v>75</v>
      </c>
      <c r="F434" s="61">
        <f>VLOOKUP(D434,'ANSWER KEY'!A:B,2,FALSE)</f>
        <v>75</v>
      </c>
      <c r="G434" s="45" t="str">
        <f>IF(E434=F434,"X","")</f>
        <v>X</v>
      </c>
    </row>
    <row r="435" spans="1:8">
      <c r="A435" s="61" t="s">
        <v>52</v>
      </c>
      <c r="B435" s="63">
        <v>5203</v>
      </c>
      <c r="C435" s="61" t="s">
        <v>33</v>
      </c>
      <c r="D435" s="61" t="s">
        <v>57</v>
      </c>
      <c r="E435" s="62" t="s">
        <v>15</v>
      </c>
      <c r="F435" s="61" t="str">
        <f>VLOOKUP(D435,'ANSWER KEY'!A:B,2,FALSE)</f>
        <v>45-64</v>
      </c>
      <c r="G435" s="45" t="str">
        <f>IF(E435=F435,"X","")</f>
        <v>X</v>
      </c>
    </row>
    <row r="436" spans="1:8">
      <c r="A436" s="61" t="s">
        <v>69</v>
      </c>
      <c r="B436" s="63">
        <v>235</v>
      </c>
      <c r="C436" s="61" t="s">
        <v>33</v>
      </c>
      <c r="D436" s="61" t="s">
        <v>57</v>
      </c>
      <c r="E436" s="62" t="s">
        <v>15</v>
      </c>
      <c r="F436" s="61" t="str">
        <f>VLOOKUP(D436,'ANSWER KEY'!A:B,2,FALSE)</f>
        <v>45-64</v>
      </c>
      <c r="G436" s="45" t="str">
        <f>IF(E436=F436,"X","")</f>
        <v>X</v>
      </c>
    </row>
    <row r="437" spans="1:8">
      <c r="A437" s="61" t="s">
        <v>84</v>
      </c>
      <c r="C437" s="61" t="s">
        <v>33</v>
      </c>
      <c r="D437" s="61" t="s">
        <v>57</v>
      </c>
      <c r="E437" s="62" t="s">
        <v>9</v>
      </c>
      <c r="F437" s="61" t="str">
        <f>VLOOKUP(D437,'ANSWER KEY'!A:B,2,FALSE)</f>
        <v>45-64</v>
      </c>
      <c r="G437" s="45" t="str">
        <f>IF(E437=F437,"X","")</f>
        <v/>
      </c>
    </row>
    <row r="438" spans="1:8">
      <c r="A438" s="65" t="s">
        <v>135</v>
      </c>
      <c r="B438" s="63">
        <v>15</v>
      </c>
      <c r="C438" s="65" t="s">
        <v>197</v>
      </c>
      <c r="D438" s="65" t="s">
        <v>57</v>
      </c>
      <c r="E438" s="64" t="s">
        <v>15</v>
      </c>
      <c r="F438" s="61" t="str">
        <f>VLOOKUP(D438,'ANSWER KEY'!A:B,2,FALSE)</f>
        <v>45-64</v>
      </c>
      <c r="G438" s="45" t="str">
        <f>IF(E438=F438,"X","")</f>
        <v>X</v>
      </c>
    </row>
    <row r="439" spans="1:8">
      <c r="A439" s="65" t="s">
        <v>135</v>
      </c>
      <c r="B439" s="63">
        <v>24</v>
      </c>
      <c r="C439" s="65" t="s">
        <v>197</v>
      </c>
      <c r="D439" s="65" t="s">
        <v>118</v>
      </c>
      <c r="E439" s="87">
        <v>2004</v>
      </c>
      <c r="F439" s="61">
        <f>VLOOKUP(D439,'ANSWER KEY'!A:B,2,FALSE)</f>
        <v>2004</v>
      </c>
      <c r="G439" s="45" t="str">
        <f>IF(E439=F439,"X","")</f>
        <v>X</v>
      </c>
    </row>
    <row r="440" spans="1:8">
      <c r="A440" s="65" t="s">
        <v>128</v>
      </c>
      <c r="B440" s="63">
        <v>65</v>
      </c>
      <c r="C440" s="65" t="s">
        <v>197</v>
      </c>
      <c r="D440" s="65" t="s">
        <v>55</v>
      </c>
      <c r="E440" s="87">
        <v>2006</v>
      </c>
      <c r="F440" s="61">
        <f>VLOOKUP(D440,'ANSWER KEY'!A:B,2,FALSE)</f>
        <v>2006</v>
      </c>
      <c r="G440" s="45" t="str">
        <f>IF(E440=F440,"X","")</f>
        <v>X</v>
      </c>
    </row>
    <row r="441" spans="1:8">
      <c r="A441" s="65" t="s">
        <v>134</v>
      </c>
      <c r="B441" s="63">
        <v>4</v>
      </c>
      <c r="C441" s="65" t="s">
        <v>197</v>
      </c>
      <c r="D441" s="65" t="s">
        <v>77</v>
      </c>
      <c r="E441" s="87">
        <v>2002</v>
      </c>
      <c r="F441" s="61">
        <f>VLOOKUP(D441,'ANSWER KEY'!A:B,2,FALSE)</f>
        <v>2002</v>
      </c>
      <c r="G441" s="45" t="str">
        <f>IF(E441=F441,"X","")</f>
        <v>X</v>
      </c>
    </row>
    <row r="442" spans="1:8">
      <c r="A442" s="65" t="s">
        <v>124</v>
      </c>
      <c r="B442" s="63">
        <v>51</v>
      </c>
      <c r="C442" s="65" t="s">
        <v>197</v>
      </c>
      <c r="D442" s="65" t="s">
        <v>100</v>
      </c>
      <c r="E442" s="64" t="s">
        <v>12</v>
      </c>
      <c r="F442" s="61" t="str">
        <f>VLOOKUP(D442,'ANSWER KEY'!A:B,2,FALSE)</f>
        <v>25-44</v>
      </c>
      <c r="G442" s="45" t="str">
        <f>IF(E442=F442,"X","")</f>
        <v/>
      </c>
    </row>
    <row r="443" spans="1:8">
      <c r="A443" s="65" t="s">
        <v>124</v>
      </c>
      <c r="B443" s="63">
        <v>56</v>
      </c>
      <c r="C443" s="65" t="s">
        <v>197</v>
      </c>
      <c r="D443" s="65" t="s">
        <v>14</v>
      </c>
      <c r="E443" s="64" t="s">
        <v>15</v>
      </c>
      <c r="F443" s="61" t="str">
        <f>VLOOKUP(D443,'ANSWER KEY'!A:B,2,FALSE)</f>
        <v>45-64</v>
      </c>
      <c r="G443" s="45" t="str">
        <f>IF(E443=F443,"X","")</f>
        <v>X</v>
      </c>
    </row>
    <row r="444" spans="1:8">
      <c r="A444" t="s">
        <v>110</v>
      </c>
      <c r="B444" s="63">
        <v>103</v>
      </c>
      <c r="C444" t="s">
        <v>33</v>
      </c>
      <c r="D444" t="s">
        <v>8</v>
      </c>
      <c r="E444" s="62" t="s">
        <v>9</v>
      </c>
      <c r="F444" s="61" t="str">
        <f>VLOOKUP(D444,'ANSWER KEY'!A:B,2,FALSE)</f>
        <v>75+</v>
      </c>
      <c r="G444" s="45" t="str">
        <f>IF(E444=F444,"X","")</f>
        <v>X</v>
      </c>
    </row>
    <row r="445" spans="1:8">
      <c r="A445" t="s">
        <v>108</v>
      </c>
      <c r="B445" s="63">
        <v>20</v>
      </c>
      <c r="C445" t="s">
        <v>33</v>
      </c>
      <c r="D445" t="s">
        <v>8</v>
      </c>
      <c r="E445" s="62" t="s">
        <v>9</v>
      </c>
      <c r="F445" s="61" t="str">
        <f>VLOOKUP(D445,'ANSWER KEY'!A:B,2,FALSE)</f>
        <v>75+</v>
      </c>
      <c r="G445" s="45" t="str">
        <f>IF(E445=F445,"X","")</f>
        <v>X</v>
      </c>
    </row>
    <row r="446" spans="1:8">
      <c r="A446" s="65" t="s">
        <v>124</v>
      </c>
      <c r="B446" s="63">
        <v>29</v>
      </c>
      <c r="C446" s="65" t="s">
        <v>197</v>
      </c>
      <c r="D446" s="65" t="s">
        <v>8</v>
      </c>
      <c r="E446" s="87">
        <v>75</v>
      </c>
      <c r="F446" s="61" t="str">
        <f>VLOOKUP(D446,'ANSWER KEY'!A:B,2,FALSE)</f>
        <v>75+</v>
      </c>
      <c r="G446" s="45" t="str">
        <f>IF(E446=F446,"X","")</f>
        <v/>
      </c>
    </row>
    <row r="447" spans="1:8">
      <c r="A447" s="65" t="s">
        <v>135</v>
      </c>
      <c r="B447" s="63">
        <v>15</v>
      </c>
      <c r="C447" s="65" t="s">
        <v>197</v>
      </c>
      <c r="D447" s="65" t="s">
        <v>11</v>
      </c>
      <c r="E447" s="64" t="s">
        <v>12</v>
      </c>
      <c r="F447" s="61" t="str">
        <f>VLOOKUP(D447,'ANSWER KEY'!A:B,2,FALSE)</f>
        <v>20-24</v>
      </c>
      <c r="G447" s="45" t="str">
        <f>IF(E447=F447,"X","")</f>
        <v>X</v>
      </c>
    </row>
    <row r="448" spans="1:8">
      <c r="A448" s="65" t="s">
        <v>124</v>
      </c>
      <c r="B448" s="63">
        <v>41</v>
      </c>
      <c r="C448" s="65" t="s">
        <v>198</v>
      </c>
      <c r="D448" s="65" t="s">
        <v>54</v>
      </c>
      <c r="E448" s="87">
        <v>75</v>
      </c>
      <c r="F448" s="61" t="str">
        <f>VLOOKUP(D448,'ANSWER KEY'!A:B,2,FALSE)</f>
        <v>75+</v>
      </c>
      <c r="G448" s="45" t="str">
        <f>IF(E448=F448,"X","")</f>
        <v/>
      </c>
      <c r="H448" s="61">
        <f>COUNTIF(G448:G475,"X")/ROWS(G448:G475)</f>
        <v>0.8928571428571429</v>
      </c>
    </row>
    <row r="449" spans="1:7">
      <c r="A449" s="61" t="s">
        <v>6</v>
      </c>
      <c r="B449" s="63">
        <v>32</v>
      </c>
      <c r="C449" s="61" t="s">
        <v>7</v>
      </c>
      <c r="D449" s="61" t="s">
        <v>31</v>
      </c>
      <c r="E449" s="62" t="s">
        <v>15</v>
      </c>
      <c r="F449" s="61" t="str">
        <f>VLOOKUP(D449,'ANSWER KEY'!A:B,2,FALSE)</f>
        <v>45-64</v>
      </c>
      <c r="G449" s="45" t="str">
        <f>IF(E449=F449,"X","")</f>
        <v>X</v>
      </c>
    </row>
    <row r="450" spans="1:7">
      <c r="A450" s="61" t="s">
        <v>69</v>
      </c>
      <c r="B450" s="63">
        <v>226</v>
      </c>
      <c r="C450" s="61" t="s">
        <v>7</v>
      </c>
      <c r="D450" s="61" t="s">
        <v>31</v>
      </c>
      <c r="E450" s="62" t="s">
        <v>15</v>
      </c>
      <c r="F450" s="61" t="str">
        <f>VLOOKUP(D450,'ANSWER KEY'!A:B,2,FALSE)</f>
        <v>45-64</v>
      </c>
      <c r="G450" s="45" t="str">
        <f>IF(E450=F450,"X","")</f>
        <v>X</v>
      </c>
    </row>
    <row r="451" spans="1:7">
      <c r="A451" s="65" t="s">
        <v>135</v>
      </c>
      <c r="B451" s="63">
        <v>23</v>
      </c>
      <c r="C451" s="65" t="s">
        <v>198</v>
      </c>
      <c r="D451" s="65" t="s">
        <v>31</v>
      </c>
      <c r="E451" s="64" t="s">
        <v>15</v>
      </c>
      <c r="F451" s="61" t="str">
        <f>VLOOKUP(D451,'ANSWER KEY'!A:B,2,FALSE)</f>
        <v>45-64</v>
      </c>
      <c r="G451" s="45" t="str">
        <f>IF(E451=F451,"X","")</f>
        <v>X</v>
      </c>
    </row>
    <row r="452" spans="1:7">
      <c r="A452" s="65" t="s">
        <v>135</v>
      </c>
      <c r="B452" s="63">
        <v>15</v>
      </c>
      <c r="C452" s="65" t="s">
        <v>198</v>
      </c>
      <c r="D452" s="65" t="s">
        <v>34</v>
      </c>
      <c r="E452" s="87">
        <v>2008</v>
      </c>
      <c r="F452" s="61">
        <f>VLOOKUP(D452,'ANSWER KEY'!A:B,2,FALSE)</f>
        <v>2008</v>
      </c>
      <c r="G452" s="45" t="str">
        <f>IF(E452=F452,"X","")</f>
        <v>X</v>
      </c>
    </row>
    <row r="453" spans="1:7">
      <c r="A453" s="65" t="s">
        <v>134</v>
      </c>
      <c r="B453" s="63">
        <v>11</v>
      </c>
      <c r="C453" s="65" t="s">
        <v>198</v>
      </c>
      <c r="D453" s="65" t="s">
        <v>149</v>
      </c>
      <c r="E453" s="87">
        <v>2002</v>
      </c>
      <c r="F453" s="61">
        <f>VLOOKUP(D453,'ANSWER KEY'!A:B,2,FALSE)</f>
        <v>2002</v>
      </c>
      <c r="G453" s="45" t="str">
        <f>IF(E453=F453,"X","")</f>
        <v>X</v>
      </c>
    </row>
    <row r="454" spans="1:7">
      <c r="A454" t="s">
        <v>110</v>
      </c>
      <c r="B454" s="63">
        <v>26</v>
      </c>
      <c r="C454" t="s">
        <v>7</v>
      </c>
      <c r="D454" t="s">
        <v>104</v>
      </c>
      <c r="E454" s="62">
        <v>2000</v>
      </c>
      <c r="F454" s="61">
        <f>VLOOKUP(D454,'ANSWER KEY'!A:B,2,FALSE)</f>
        <v>2000</v>
      </c>
      <c r="G454" s="45" t="str">
        <f>IF(E454=F454,"X","")</f>
        <v>X</v>
      </c>
    </row>
    <row r="455" spans="1:7">
      <c r="A455" t="s">
        <v>108</v>
      </c>
      <c r="B455" s="63">
        <v>17</v>
      </c>
      <c r="C455" t="s">
        <v>7</v>
      </c>
      <c r="D455" t="s">
        <v>104</v>
      </c>
      <c r="E455" s="62">
        <v>2000</v>
      </c>
      <c r="F455" s="61">
        <f>VLOOKUP(D455,'ANSWER KEY'!A:B,2,FALSE)</f>
        <v>2000</v>
      </c>
      <c r="G455" s="45" t="str">
        <f>IF(E455=F455,"X","")</f>
        <v>X</v>
      </c>
    </row>
    <row r="456" spans="1:7">
      <c r="A456" s="65" t="s">
        <v>135</v>
      </c>
      <c r="B456" s="63">
        <v>16</v>
      </c>
      <c r="C456" s="65" t="s">
        <v>198</v>
      </c>
      <c r="D456" s="65" t="s">
        <v>104</v>
      </c>
      <c r="E456" s="87">
        <v>2000</v>
      </c>
      <c r="F456" s="61">
        <f>VLOOKUP(D456,'ANSWER KEY'!A:B,2,FALSE)</f>
        <v>2000</v>
      </c>
      <c r="G456" s="45" t="str">
        <f>IF(E456=F456,"X","")</f>
        <v>X</v>
      </c>
    </row>
    <row r="457" spans="1:7">
      <c r="A457" s="65" t="s">
        <v>173</v>
      </c>
      <c r="B457" s="63">
        <v>116</v>
      </c>
      <c r="C457" s="65" t="s">
        <v>198</v>
      </c>
      <c r="D457" s="65" t="s">
        <v>102</v>
      </c>
      <c r="E457" s="87">
        <v>2014</v>
      </c>
      <c r="F457" s="61">
        <f>VLOOKUP(D457,'ANSWER KEY'!A:B,2,FALSE)</f>
        <v>2014</v>
      </c>
      <c r="G457" s="45" t="str">
        <f>IF(E457=F457,"X","")</f>
        <v>X</v>
      </c>
    </row>
    <row r="458" spans="1:7">
      <c r="A458" s="61" t="s">
        <v>6</v>
      </c>
      <c r="B458" s="63">
        <v>23</v>
      </c>
      <c r="C458" s="61" t="s">
        <v>7</v>
      </c>
      <c r="D458" s="61" t="s">
        <v>30</v>
      </c>
      <c r="E458" s="62">
        <v>2006</v>
      </c>
      <c r="F458" s="61">
        <f>VLOOKUP(D458,'ANSWER KEY'!A:B,2,FALSE)</f>
        <v>2006</v>
      </c>
      <c r="G458" s="45" t="str">
        <f>IF(E458=F458,"X","")</f>
        <v>X</v>
      </c>
    </row>
    <row r="459" spans="1:7">
      <c r="A459" s="61" t="s">
        <v>52</v>
      </c>
      <c r="B459" s="63">
        <v>5125</v>
      </c>
      <c r="C459" s="61" t="s">
        <v>7</v>
      </c>
      <c r="D459" s="61" t="s">
        <v>30</v>
      </c>
      <c r="E459" s="62">
        <v>2006</v>
      </c>
      <c r="F459" s="61">
        <f>VLOOKUP(D459,'ANSWER KEY'!A:B,2,FALSE)</f>
        <v>2006</v>
      </c>
      <c r="G459" s="45" t="str">
        <f>IF(E459=F459,"X","")</f>
        <v>X</v>
      </c>
    </row>
    <row r="460" spans="1:7">
      <c r="A460" s="61" t="s">
        <v>69</v>
      </c>
      <c r="B460" s="63">
        <v>485</v>
      </c>
      <c r="C460" s="61" t="s">
        <v>7</v>
      </c>
      <c r="D460" s="61" t="s">
        <v>30</v>
      </c>
      <c r="E460" s="62">
        <v>2006</v>
      </c>
      <c r="F460" s="61">
        <f>VLOOKUP(D460,'ANSWER KEY'!A:B,2,FALSE)</f>
        <v>2006</v>
      </c>
      <c r="G460" s="45" t="str">
        <f>IF(E460=F460,"X","")</f>
        <v>X</v>
      </c>
    </row>
    <row r="461" spans="1:7">
      <c r="A461" s="65" t="s">
        <v>155</v>
      </c>
      <c r="B461" s="63">
        <v>21</v>
      </c>
      <c r="C461" s="65" t="s">
        <v>198</v>
      </c>
      <c r="D461" s="65" t="s">
        <v>30</v>
      </c>
      <c r="E461" s="87">
        <v>2006</v>
      </c>
      <c r="F461" s="61">
        <f>VLOOKUP(D461,'ANSWER KEY'!A:B,2,FALSE)</f>
        <v>2006</v>
      </c>
      <c r="G461" s="45" t="str">
        <f>IF(E461=F461,"X","")</f>
        <v>X</v>
      </c>
    </row>
    <row r="462" spans="1:7">
      <c r="A462" s="65" t="s">
        <v>124</v>
      </c>
      <c r="B462" s="63">
        <v>36</v>
      </c>
      <c r="C462" s="65" t="s">
        <v>198</v>
      </c>
      <c r="D462" s="65" t="s">
        <v>25</v>
      </c>
      <c r="E462" s="64" t="s">
        <v>15</v>
      </c>
      <c r="F462" s="61" t="str">
        <f>VLOOKUP(D462,'ANSWER KEY'!A:B,2,FALSE)</f>
        <v>45-64</v>
      </c>
      <c r="G462" s="45" t="str">
        <f>IF(E462=F462,"X","")</f>
        <v>X</v>
      </c>
    </row>
    <row r="463" spans="1:7">
      <c r="A463" s="65" t="s">
        <v>124</v>
      </c>
      <c r="B463" s="63">
        <v>34</v>
      </c>
      <c r="C463" s="65" t="s">
        <v>198</v>
      </c>
      <c r="D463" s="65" t="s">
        <v>38</v>
      </c>
      <c r="E463" s="87">
        <v>75</v>
      </c>
      <c r="F463" s="61">
        <f>VLOOKUP(D463,'ANSWER KEY'!A:B,2,FALSE)</f>
        <v>75</v>
      </c>
      <c r="G463" s="45" t="str">
        <f>IF(E463=F463,"X","")</f>
        <v>X</v>
      </c>
    </row>
    <row r="464" spans="1:7">
      <c r="A464" s="65" t="s">
        <v>135</v>
      </c>
      <c r="B464" s="63">
        <v>15</v>
      </c>
      <c r="C464" s="65" t="s">
        <v>198</v>
      </c>
      <c r="D464" s="65" t="s">
        <v>57</v>
      </c>
      <c r="E464" s="64" t="s">
        <v>15</v>
      </c>
      <c r="F464" s="61" t="str">
        <f>VLOOKUP(D464,'ANSWER KEY'!A:B,2,FALSE)</f>
        <v>45-64</v>
      </c>
      <c r="G464" s="45" t="str">
        <f>IF(E464=F464,"X","")</f>
        <v>X</v>
      </c>
    </row>
    <row r="465" spans="1:7">
      <c r="A465" s="65" t="s">
        <v>124</v>
      </c>
      <c r="B465" s="63">
        <v>34</v>
      </c>
      <c r="C465" s="65" t="s">
        <v>198</v>
      </c>
      <c r="D465" s="65" t="s">
        <v>118</v>
      </c>
      <c r="E465" s="87">
        <v>2004</v>
      </c>
      <c r="F465" s="61">
        <f>VLOOKUP(D465,'ANSWER KEY'!A:B,2,FALSE)</f>
        <v>2004</v>
      </c>
      <c r="G465" s="45" t="str">
        <f>IF(E465=F465,"X","")</f>
        <v>X</v>
      </c>
    </row>
    <row r="466" spans="1:7">
      <c r="A466" s="48" t="s">
        <v>95</v>
      </c>
      <c r="B466" s="42">
        <v>50</v>
      </c>
      <c r="C466" s="49" t="s">
        <v>7</v>
      </c>
      <c r="D466" s="48" t="s">
        <v>55</v>
      </c>
      <c r="E466" s="88">
        <v>2006</v>
      </c>
      <c r="F466" s="61">
        <f>VLOOKUP(D466,'ANSWER KEY'!A:B,2,FALSE)</f>
        <v>2006</v>
      </c>
      <c r="G466" s="45" t="str">
        <f>IF(E466=F466,"X","")</f>
        <v>X</v>
      </c>
    </row>
    <row r="467" spans="1:7">
      <c r="A467" s="65" t="s">
        <v>135</v>
      </c>
      <c r="B467" s="63">
        <v>29</v>
      </c>
      <c r="C467" s="65" t="s">
        <v>198</v>
      </c>
      <c r="D467" s="65" t="s">
        <v>55</v>
      </c>
      <c r="E467" s="87">
        <v>2004</v>
      </c>
      <c r="F467" s="61">
        <f>VLOOKUP(D467,'ANSWER KEY'!A:B,2,FALSE)</f>
        <v>2006</v>
      </c>
      <c r="G467" s="45" t="str">
        <f>IF(E467=F467,"X","")</f>
        <v/>
      </c>
    </row>
    <row r="468" spans="1:7">
      <c r="A468" s="65" t="s">
        <v>142</v>
      </c>
      <c r="B468" s="63">
        <v>5</v>
      </c>
      <c r="C468" s="65" t="s">
        <v>198</v>
      </c>
      <c r="D468" s="65" t="s">
        <v>77</v>
      </c>
      <c r="E468" s="87">
        <v>2002</v>
      </c>
      <c r="F468" s="61">
        <f>VLOOKUP(D468,'ANSWER KEY'!A:B,2,FALSE)</f>
        <v>2002</v>
      </c>
      <c r="G468" s="45" t="str">
        <f>IF(E468=F468,"X","")</f>
        <v>X</v>
      </c>
    </row>
    <row r="469" spans="1:7">
      <c r="A469" s="65" t="s">
        <v>124</v>
      </c>
      <c r="B469" s="63">
        <v>45</v>
      </c>
      <c r="C469" s="65" t="s">
        <v>198</v>
      </c>
      <c r="D469" s="65" t="s">
        <v>100</v>
      </c>
      <c r="E469" s="64" t="s">
        <v>83</v>
      </c>
      <c r="F469" s="61" t="str">
        <f>VLOOKUP(D469,'ANSWER KEY'!A:B,2,FALSE)</f>
        <v>25-44</v>
      </c>
      <c r="G469" s="45" t="str">
        <f>IF(E469=F469,"X","")</f>
        <v>X</v>
      </c>
    </row>
    <row r="470" spans="1:7">
      <c r="A470" s="65" t="s">
        <v>128</v>
      </c>
      <c r="B470" s="63">
        <v>51</v>
      </c>
      <c r="C470" s="65" t="s">
        <v>198</v>
      </c>
      <c r="D470" s="65" t="s">
        <v>14</v>
      </c>
      <c r="E470" s="64" t="s">
        <v>15</v>
      </c>
      <c r="F470" s="61" t="str">
        <f>VLOOKUP(D470,'ANSWER KEY'!A:B,2,FALSE)</f>
        <v>45-64</v>
      </c>
      <c r="G470" s="45" t="str">
        <f>IF(E470=F470,"X","")</f>
        <v>X</v>
      </c>
    </row>
    <row r="471" spans="1:7">
      <c r="A471" s="61" t="s">
        <v>6</v>
      </c>
      <c r="B471" s="63">
        <v>35</v>
      </c>
      <c r="C471" s="61" t="s">
        <v>7</v>
      </c>
      <c r="D471" s="61" t="s">
        <v>8</v>
      </c>
      <c r="E471" s="62" t="s">
        <v>9</v>
      </c>
      <c r="F471" s="61" t="str">
        <f>VLOOKUP(D471,'ANSWER KEY'!A:B,2,FALSE)</f>
        <v>75+</v>
      </c>
      <c r="G471" s="45" t="str">
        <f>IF(E471=F471,"X","")</f>
        <v>X</v>
      </c>
    </row>
    <row r="472" spans="1:7">
      <c r="A472" s="61" t="s">
        <v>52</v>
      </c>
      <c r="B472" s="63">
        <v>5426</v>
      </c>
      <c r="C472" s="61" t="s">
        <v>7</v>
      </c>
      <c r="D472" s="61" t="s">
        <v>8</v>
      </c>
      <c r="E472" s="62" t="s">
        <v>9</v>
      </c>
      <c r="F472" s="61" t="str">
        <f>VLOOKUP(D472,'ANSWER KEY'!A:B,2,FALSE)</f>
        <v>75+</v>
      </c>
      <c r="G472" s="45" t="str">
        <f>IF(E472=F472,"X","")</f>
        <v>X</v>
      </c>
    </row>
    <row r="473" spans="1:7">
      <c r="A473" s="61" t="s">
        <v>69</v>
      </c>
      <c r="B473" s="63">
        <v>325</v>
      </c>
      <c r="C473" s="61" t="s">
        <v>7</v>
      </c>
      <c r="D473" s="61" t="s">
        <v>8</v>
      </c>
      <c r="E473" s="62" t="s">
        <v>9</v>
      </c>
      <c r="F473" s="61" t="str">
        <f>VLOOKUP(D473,'ANSWER KEY'!A:B,2,FALSE)</f>
        <v>75+</v>
      </c>
      <c r="G473" s="45" t="str">
        <f>IF(E473=F473,"X","")</f>
        <v>X</v>
      </c>
    </row>
    <row r="474" spans="1:7">
      <c r="A474" s="65" t="s">
        <v>128</v>
      </c>
      <c r="B474" s="63">
        <v>89</v>
      </c>
      <c r="C474" s="65" t="s">
        <v>198</v>
      </c>
      <c r="D474" s="65" t="s">
        <v>8</v>
      </c>
      <c r="E474" s="87">
        <v>75</v>
      </c>
      <c r="F474" s="61" t="str">
        <f>VLOOKUP(D474,'ANSWER KEY'!A:B,2,FALSE)</f>
        <v>75+</v>
      </c>
      <c r="G474" s="45" t="str">
        <f>IF(E474=F474,"X","")</f>
        <v/>
      </c>
    </row>
    <row r="475" spans="1:7">
      <c r="A475" s="65" t="s">
        <v>124</v>
      </c>
      <c r="B475" s="63">
        <v>45</v>
      </c>
      <c r="C475" s="65" t="s">
        <v>198</v>
      </c>
      <c r="D475" s="65" t="s">
        <v>11</v>
      </c>
      <c r="E475" s="64" t="s">
        <v>12</v>
      </c>
      <c r="F475" s="61" t="str">
        <f>VLOOKUP(D475,'ANSWER KEY'!A:B,2,FALSE)</f>
        <v>20-24</v>
      </c>
      <c r="G475" s="45" t="str">
        <f>IF(E475=F475,"X","")</f>
        <v>X</v>
      </c>
    </row>
    <row r="476" spans="1:7">
      <c r="A476" s="65" t="s">
        <v>124</v>
      </c>
      <c r="B476" s="63">
        <v>47</v>
      </c>
      <c r="C476" s="65" t="s">
        <v>199</v>
      </c>
      <c r="D476" s="65" t="s">
        <v>31</v>
      </c>
      <c r="E476" s="64" t="s">
        <v>15</v>
      </c>
      <c r="F476" s="61" t="str">
        <f>VLOOKUP(D476,'ANSWER KEY'!A:B,2,FALSE)</f>
        <v>45-64</v>
      </c>
      <c r="G476" s="45" t="str">
        <f>IF(E476=F476,"X","")</f>
        <v>X</v>
      </c>
    </row>
    <row r="477" spans="1:7">
      <c r="A477" s="65" t="s">
        <v>128</v>
      </c>
      <c r="B477" s="63">
        <v>40</v>
      </c>
      <c r="C477" s="65" t="s">
        <v>199</v>
      </c>
      <c r="D477" s="65" t="s">
        <v>34</v>
      </c>
      <c r="E477" s="87">
        <v>2008</v>
      </c>
      <c r="F477" s="61">
        <f>VLOOKUP(D477,'ANSWER KEY'!A:B,2,FALSE)</f>
        <v>2008</v>
      </c>
      <c r="G477" s="45" t="str">
        <f>IF(E477=F477,"X","")</f>
        <v>X</v>
      </c>
    </row>
    <row r="478" spans="1:7">
      <c r="A478" s="65" t="s">
        <v>124</v>
      </c>
      <c r="B478" s="63">
        <v>27</v>
      </c>
      <c r="C478" s="65" t="s">
        <v>199</v>
      </c>
      <c r="D478" s="65" t="s">
        <v>104</v>
      </c>
      <c r="E478" s="87">
        <v>2000</v>
      </c>
      <c r="F478" s="61">
        <f>VLOOKUP(D478,'ANSWER KEY'!A:B,2,FALSE)</f>
        <v>2000</v>
      </c>
      <c r="G478" s="45" t="str">
        <f>IF(E478=F478,"X","")</f>
        <v>X</v>
      </c>
    </row>
    <row r="479" spans="1:7">
      <c r="A479" s="65" t="s">
        <v>147</v>
      </c>
      <c r="B479" s="63">
        <v>35</v>
      </c>
      <c r="C479" s="65" t="s">
        <v>199</v>
      </c>
      <c r="D479" s="65" t="s">
        <v>102</v>
      </c>
      <c r="E479" s="87">
        <v>2014</v>
      </c>
      <c r="F479" s="61">
        <f>VLOOKUP(D479,'ANSWER KEY'!A:B,2,FALSE)</f>
        <v>2014</v>
      </c>
      <c r="G479" s="45" t="str">
        <f>IF(E479=F479,"X","")</f>
        <v>X</v>
      </c>
    </row>
    <row r="480" spans="1:7">
      <c r="A480" s="65" t="s">
        <v>128</v>
      </c>
      <c r="B480" s="63">
        <v>60</v>
      </c>
      <c r="C480" s="65" t="s">
        <v>199</v>
      </c>
      <c r="D480" s="65" t="s">
        <v>30</v>
      </c>
      <c r="E480" s="87">
        <v>2006</v>
      </c>
      <c r="F480" s="61">
        <f>VLOOKUP(D480,'ANSWER KEY'!A:B,2,FALSE)</f>
        <v>2006</v>
      </c>
      <c r="G480" s="45" t="str">
        <f>IF(E480=F480,"X","")</f>
        <v>X</v>
      </c>
    </row>
    <row r="481" spans="1:11">
      <c r="A481" s="65" t="s">
        <v>128</v>
      </c>
      <c r="B481" s="63">
        <v>57</v>
      </c>
      <c r="C481" s="65" t="s">
        <v>199</v>
      </c>
      <c r="D481" s="65" t="s">
        <v>25</v>
      </c>
      <c r="E481" s="64" t="s">
        <v>15</v>
      </c>
      <c r="F481" s="61" t="str">
        <f>VLOOKUP(D481,'ANSWER KEY'!A:B,2,FALSE)</f>
        <v>45-64</v>
      </c>
      <c r="G481" s="45" t="str">
        <f>IF(E481=F481,"X","")</f>
        <v>X</v>
      </c>
    </row>
    <row r="482" spans="1:11">
      <c r="A482" s="65" t="s">
        <v>128</v>
      </c>
      <c r="B482" s="63">
        <v>72</v>
      </c>
      <c r="C482" s="65" t="s">
        <v>199</v>
      </c>
      <c r="D482" s="65" t="s">
        <v>38</v>
      </c>
      <c r="E482" s="64" t="s">
        <v>79</v>
      </c>
      <c r="F482" s="61">
        <f>VLOOKUP(D482,'ANSWER KEY'!A:B,2,FALSE)</f>
        <v>75</v>
      </c>
      <c r="G482" s="45" t="str">
        <f>IF(E482=F482,"X","")</f>
        <v/>
      </c>
    </row>
    <row r="483" spans="1:11">
      <c r="A483" s="65" t="s">
        <v>124</v>
      </c>
      <c r="B483" s="63">
        <v>32</v>
      </c>
      <c r="C483" s="65" t="s">
        <v>199</v>
      </c>
      <c r="D483" s="65" t="s">
        <v>57</v>
      </c>
      <c r="E483" s="64" t="s">
        <v>15</v>
      </c>
      <c r="F483" s="61" t="str">
        <f>VLOOKUP(D483,'ANSWER KEY'!A:B,2,FALSE)</f>
        <v>45-64</v>
      </c>
      <c r="G483" s="45" t="str">
        <f>IF(E483=F483,"X","")</f>
        <v>X</v>
      </c>
    </row>
    <row r="484" spans="1:11">
      <c r="A484" s="65" t="s">
        <v>135</v>
      </c>
      <c r="B484" s="63">
        <v>29</v>
      </c>
      <c r="C484" s="65" t="s">
        <v>199</v>
      </c>
      <c r="D484" s="65" t="s">
        <v>118</v>
      </c>
      <c r="E484" s="87">
        <v>2004</v>
      </c>
      <c r="F484" s="61">
        <f>VLOOKUP(D484,'ANSWER KEY'!A:B,2,FALSE)</f>
        <v>2004</v>
      </c>
      <c r="G484" s="45" t="str">
        <f>IF(E484=F484,"X","")</f>
        <v>X</v>
      </c>
    </row>
    <row r="485" spans="1:11">
      <c r="A485" s="65" t="s">
        <v>124</v>
      </c>
      <c r="B485" s="63">
        <v>26</v>
      </c>
      <c r="C485" s="65" t="s">
        <v>199</v>
      </c>
      <c r="D485" s="65" t="s">
        <v>55</v>
      </c>
      <c r="E485" s="87">
        <v>2004</v>
      </c>
      <c r="F485" s="61">
        <f>VLOOKUP(D485,'ANSWER KEY'!A:B,2,FALSE)</f>
        <v>2006</v>
      </c>
      <c r="G485" s="45" t="str">
        <f>IF(E485=F485,"X","")</f>
        <v/>
      </c>
    </row>
    <row r="486" spans="1:11">
      <c r="A486" s="65" t="s">
        <v>169</v>
      </c>
      <c r="B486" s="63">
        <v>18</v>
      </c>
      <c r="C486" s="65" t="s">
        <v>199</v>
      </c>
      <c r="D486" s="65" t="s">
        <v>77</v>
      </c>
      <c r="E486" s="87">
        <v>2002</v>
      </c>
      <c r="F486" s="61">
        <f>VLOOKUP(D486,'ANSWER KEY'!A:B,2,FALSE)</f>
        <v>2002</v>
      </c>
      <c r="G486" s="45" t="str">
        <f>IF(E486=F486,"X","")</f>
        <v>X</v>
      </c>
    </row>
    <row r="487" spans="1:11">
      <c r="A487" s="65" t="s">
        <v>128</v>
      </c>
      <c r="B487" s="63">
        <v>98</v>
      </c>
      <c r="C487" s="65" t="s">
        <v>199</v>
      </c>
      <c r="D487" s="65" t="s">
        <v>100</v>
      </c>
      <c r="E487" s="64" t="s">
        <v>83</v>
      </c>
      <c r="F487" s="61" t="str">
        <f>VLOOKUP(D487,'ANSWER KEY'!A:B,2,FALSE)</f>
        <v>25-44</v>
      </c>
      <c r="G487" s="45" t="str">
        <f>IF(E487=F487,"X","")</f>
        <v>X</v>
      </c>
    </row>
    <row r="488" spans="1:11">
      <c r="A488" s="65" t="s">
        <v>134</v>
      </c>
      <c r="B488" s="63">
        <v>13</v>
      </c>
      <c r="C488" s="65" t="s">
        <v>199</v>
      </c>
      <c r="D488" s="65" t="s">
        <v>14</v>
      </c>
      <c r="E488" s="64" t="s">
        <v>15</v>
      </c>
      <c r="F488" s="61" t="str">
        <f>VLOOKUP(D488,'ANSWER KEY'!A:B,2,FALSE)</f>
        <v>45-64</v>
      </c>
      <c r="G488" s="45" t="str">
        <f>IF(E488=F488,"X","")</f>
        <v>X</v>
      </c>
    </row>
    <row r="489" spans="1:11">
      <c r="A489" s="65" t="s">
        <v>124</v>
      </c>
      <c r="B489" s="63">
        <v>34</v>
      </c>
      <c r="C489" s="65" t="s">
        <v>199</v>
      </c>
      <c r="D489" s="65" t="s">
        <v>8</v>
      </c>
      <c r="E489" s="87">
        <v>75</v>
      </c>
      <c r="F489" s="61" t="str">
        <f>VLOOKUP(D489,'ANSWER KEY'!A:B,2,FALSE)</f>
        <v>75+</v>
      </c>
      <c r="G489" s="45" t="str">
        <f>IF(E489=F489,"X","")</f>
        <v/>
      </c>
    </row>
    <row r="490" spans="1:11">
      <c r="A490" s="65" t="s">
        <v>135</v>
      </c>
      <c r="B490" s="63">
        <v>38</v>
      </c>
      <c r="C490" s="65" t="s">
        <v>199</v>
      </c>
      <c r="D490" s="65" t="s">
        <v>11</v>
      </c>
      <c r="E490" s="64" t="s">
        <v>12</v>
      </c>
      <c r="F490" s="61" t="str">
        <f>VLOOKUP(D490,'ANSWER KEY'!A:B,2,FALSE)</f>
        <v>20-24</v>
      </c>
      <c r="G490" s="45" t="str">
        <f>IF(E490=F490,"X","")</f>
        <v>X</v>
      </c>
    </row>
    <row r="491" spans="1:11" s="73" customFormat="1">
      <c r="A491" s="89"/>
      <c r="B491" s="90"/>
      <c r="C491" s="89"/>
      <c r="D491" s="89"/>
      <c r="E491" s="93"/>
      <c r="G491" s="70"/>
    </row>
    <row r="492" spans="1:11">
      <c r="A492" s="65" t="s">
        <v>128</v>
      </c>
      <c r="B492" s="63">
        <v>42</v>
      </c>
      <c r="C492" s="65" t="s">
        <v>200</v>
      </c>
      <c r="D492" s="65" t="s">
        <v>75</v>
      </c>
      <c r="E492" s="64" t="s">
        <v>73</v>
      </c>
      <c r="F492" s="61" t="str">
        <f>VLOOKUP(D492,'ANSWER KEY'!A:B,2,FALSE)</f>
        <v>October</v>
      </c>
      <c r="G492" s="45" t="str">
        <f>IF(E492=F492,"X","")</f>
        <v/>
      </c>
      <c r="K492" s="61">
        <f>AVERAGE(B492:B625)</f>
        <v>77.5</v>
      </c>
    </row>
    <row r="493" spans="1:11">
      <c r="A493" s="48" t="s">
        <v>93</v>
      </c>
      <c r="B493" s="42">
        <v>46</v>
      </c>
      <c r="C493" s="49" t="s">
        <v>82</v>
      </c>
      <c r="D493" s="48" t="s">
        <v>60</v>
      </c>
      <c r="E493" s="50" t="s">
        <v>89</v>
      </c>
      <c r="F493" s="61" t="str">
        <f>VLOOKUP(D493,'ANSWER KEY'!A:B,2,FALSE)</f>
        <v>October</v>
      </c>
      <c r="G493" s="45" t="str">
        <f>IF(E493=F493,"X","")</f>
        <v/>
      </c>
    </row>
    <row r="494" spans="1:11">
      <c r="A494" t="s">
        <v>110</v>
      </c>
      <c r="B494" s="63">
        <v>46</v>
      </c>
      <c r="C494" t="s">
        <v>82</v>
      </c>
      <c r="D494" t="s">
        <v>60</v>
      </c>
      <c r="E494" s="62" t="s">
        <v>18</v>
      </c>
      <c r="F494" s="61" t="str">
        <f>VLOOKUP(D494,'ANSWER KEY'!A:B,2,FALSE)</f>
        <v>October</v>
      </c>
      <c r="G494" s="45" t="str">
        <f>IF(E494=F494,"X","")</f>
        <v/>
      </c>
      <c r="K494" s="61">
        <f>COUNTIF(G492:G625,"X")/ROWS(G492:G625)</f>
        <v>0.47014925373134331</v>
      </c>
    </row>
    <row r="495" spans="1:11">
      <c r="A495" t="s">
        <v>108</v>
      </c>
      <c r="B495" s="63">
        <v>38</v>
      </c>
      <c r="C495" t="s">
        <v>82</v>
      </c>
      <c r="D495" t="s">
        <v>60</v>
      </c>
      <c r="E495" s="62" t="s">
        <v>18</v>
      </c>
      <c r="F495" s="61" t="str">
        <f>VLOOKUP(D495,'ANSWER KEY'!A:B,2,FALSE)</f>
        <v>October</v>
      </c>
      <c r="G495" s="45" t="str">
        <f>IF(E495=F495,"X","")</f>
        <v/>
      </c>
      <c r="K495" s="61">
        <f>AVERAGE(B492:B625)</f>
        <v>77.5</v>
      </c>
    </row>
    <row r="496" spans="1:11">
      <c r="A496" s="65" t="s">
        <v>135</v>
      </c>
      <c r="B496" s="63">
        <v>35</v>
      </c>
      <c r="C496" s="65" t="s">
        <v>200</v>
      </c>
      <c r="D496" s="65" t="s">
        <v>60</v>
      </c>
      <c r="E496" s="64" t="s">
        <v>47</v>
      </c>
      <c r="F496" s="61" t="str">
        <f>VLOOKUP(D496,'ANSWER KEY'!A:B,2,FALSE)</f>
        <v>October</v>
      </c>
      <c r="G496" s="45" t="str">
        <f>IF(E496=F496,"X","")</f>
        <v/>
      </c>
    </row>
    <row r="497" spans="1:7">
      <c r="A497" s="65" t="s">
        <v>128</v>
      </c>
      <c r="B497" s="63">
        <v>66</v>
      </c>
      <c r="C497" s="65" t="s">
        <v>200</v>
      </c>
      <c r="D497" s="65" t="s">
        <v>43</v>
      </c>
      <c r="E497" s="64" t="s">
        <v>112</v>
      </c>
      <c r="F497" s="61" t="str">
        <f>VLOOKUP(D497,'ANSWER KEY'!A:B,2,FALSE)</f>
        <v>August</v>
      </c>
      <c r="G497" s="45" t="str">
        <f>IF(E497=F497,"X","")</f>
        <v>X</v>
      </c>
    </row>
    <row r="498" spans="1:7">
      <c r="A498" s="65" t="s">
        <v>124</v>
      </c>
      <c r="B498" s="63">
        <v>17</v>
      </c>
      <c r="C498" s="65" t="s">
        <v>200</v>
      </c>
      <c r="D498" s="65" t="s">
        <v>46</v>
      </c>
      <c r="E498" s="64" t="s">
        <v>62</v>
      </c>
      <c r="F498" s="61" t="str">
        <f>VLOOKUP(D498,'ANSWER KEY'!A:B,2,FALSE)</f>
        <v>November</v>
      </c>
      <c r="G498" s="45" t="str">
        <f>IF(E498=F498,"X","")</f>
        <v>X</v>
      </c>
    </row>
    <row r="499" spans="1:7">
      <c r="A499" s="65" t="s">
        <v>147</v>
      </c>
      <c r="B499" s="63">
        <v>94</v>
      </c>
      <c r="C499" s="65" t="s">
        <v>200</v>
      </c>
      <c r="D499" s="65" t="s">
        <v>88</v>
      </c>
      <c r="E499" s="64" t="s">
        <v>62</v>
      </c>
      <c r="F499" s="61" t="str">
        <f>VLOOKUP(D499,'ANSWER KEY'!A:B,2,FALSE)</f>
        <v>November</v>
      </c>
      <c r="G499" s="45" t="str">
        <f>IF(E499=F499,"X","")</f>
        <v>X</v>
      </c>
    </row>
    <row r="500" spans="1:7">
      <c r="A500" s="65" t="s">
        <v>124</v>
      </c>
      <c r="B500" s="63">
        <v>29</v>
      </c>
      <c r="C500" s="65" t="s">
        <v>200</v>
      </c>
      <c r="D500" s="65" t="s">
        <v>114</v>
      </c>
      <c r="E500" s="64" t="s">
        <v>89</v>
      </c>
      <c r="F500" s="61" t="str">
        <f>VLOOKUP(D500,'ANSWER KEY'!A:B,2,FALSE)</f>
        <v>July</v>
      </c>
      <c r="G500" s="45" t="str">
        <f>IF(E500=F500,"X","")</f>
        <v/>
      </c>
    </row>
    <row r="501" spans="1:7">
      <c r="A501" s="65" t="s">
        <v>147</v>
      </c>
      <c r="B501" s="63">
        <v>24</v>
      </c>
      <c r="C501" s="65" t="s">
        <v>200</v>
      </c>
      <c r="D501" s="65" t="s">
        <v>35</v>
      </c>
      <c r="E501" s="64" t="s">
        <v>21</v>
      </c>
      <c r="F501" s="61" t="str">
        <f>VLOOKUP(D501,'ANSWER KEY'!A:B,2,FALSE)</f>
        <v>Petty Theft</v>
      </c>
      <c r="G501" s="45" t="str">
        <f>IF(E501=F501,"X","")</f>
        <v/>
      </c>
    </row>
    <row r="502" spans="1:7">
      <c r="A502" s="65" t="s">
        <v>135</v>
      </c>
      <c r="B502" s="63">
        <v>10</v>
      </c>
      <c r="C502" s="65" t="s">
        <v>200</v>
      </c>
      <c r="D502" s="65" t="s">
        <v>121</v>
      </c>
      <c r="E502" s="64" t="s">
        <v>21</v>
      </c>
      <c r="F502" s="61" t="str">
        <f>VLOOKUP(D502,'ANSWER KEY'!A:B,2,FALSE)</f>
        <v>Grand Theft</v>
      </c>
      <c r="G502" s="45" t="str">
        <f>IF(E502=F502,"X","")</f>
        <v>X</v>
      </c>
    </row>
    <row r="503" spans="1:7">
      <c r="A503" s="65" t="s">
        <v>142</v>
      </c>
      <c r="B503" s="63">
        <v>11</v>
      </c>
      <c r="C503" s="65" t="s">
        <v>200</v>
      </c>
      <c r="D503" s="65" t="s">
        <v>27</v>
      </c>
      <c r="E503" s="64" t="s">
        <v>49</v>
      </c>
      <c r="F503" s="61" t="str">
        <f>VLOOKUP(D503,'ANSWER KEY'!A:B,2,FALSE)</f>
        <v>Petty Theft</v>
      </c>
      <c r="G503" s="45" t="str">
        <f>IF(E503=F503,"X","")</f>
        <v>X</v>
      </c>
    </row>
    <row r="504" spans="1:7">
      <c r="A504" s="61" t="s">
        <v>69</v>
      </c>
      <c r="B504" s="63">
        <v>486</v>
      </c>
      <c r="C504" s="61" t="s">
        <v>71</v>
      </c>
      <c r="D504" s="61" t="s">
        <v>40</v>
      </c>
      <c r="E504" s="62" t="s">
        <v>41</v>
      </c>
      <c r="F504" s="61" t="str">
        <f>VLOOKUP(D504,'ANSWER KEY'!A:B,2,FALSE)</f>
        <v>Burglary</v>
      </c>
      <c r="G504" s="45" t="str">
        <f>IF(E504=F504,"X","")</f>
        <v>X</v>
      </c>
    </row>
    <row r="505" spans="1:7">
      <c r="A505" s="65" t="s">
        <v>128</v>
      </c>
      <c r="B505" s="63">
        <v>69</v>
      </c>
      <c r="C505" s="65" t="s">
        <v>201</v>
      </c>
      <c r="D505" s="65" t="s">
        <v>75</v>
      </c>
      <c r="E505" s="64" t="s">
        <v>18</v>
      </c>
      <c r="F505" s="61" t="str">
        <f>VLOOKUP(D505,'ANSWER KEY'!A:B,2,FALSE)</f>
        <v>October</v>
      </c>
      <c r="G505" s="45" t="str">
        <f>IF(E505=F505,"X","")</f>
        <v/>
      </c>
    </row>
    <row r="506" spans="1:7">
      <c r="A506" s="65" t="s">
        <v>142</v>
      </c>
      <c r="B506" s="63">
        <v>86</v>
      </c>
      <c r="C506" s="65" t="s">
        <v>201</v>
      </c>
      <c r="D506" s="65" t="s">
        <v>60</v>
      </c>
      <c r="E506" s="64" t="s">
        <v>18</v>
      </c>
      <c r="F506" s="61" t="str">
        <f>VLOOKUP(D506,'ANSWER KEY'!A:B,2,FALSE)</f>
        <v>October</v>
      </c>
      <c r="G506" s="45" t="str">
        <f>IF(E506=F506,"X","")</f>
        <v/>
      </c>
    </row>
    <row r="507" spans="1:7">
      <c r="A507" s="65" t="s">
        <v>128</v>
      </c>
      <c r="B507" s="63">
        <v>60</v>
      </c>
      <c r="C507" s="65" t="s">
        <v>201</v>
      </c>
      <c r="D507" s="65" t="s">
        <v>43</v>
      </c>
      <c r="E507" s="64" t="s">
        <v>63</v>
      </c>
      <c r="F507" s="61" t="str">
        <f>VLOOKUP(D507,'ANSWER KEY'!A:B,2,FALSE)</f>
        <v>August</v>
      </c>
      <c r="G507" s="45" t="str">
        <f>IF(E507=F507,"X","")</f>
        <v/>
      </c>
    </row>
    <row r="508" spans="1:7">
      <c r="A508" s="65" t="s">
        <v>128</v>
      </c>
      <c r="B508" s="63">
        <v>82</v>
      </c>
      <c r="C508" s="65" t="s">
        <v>201</v>
      </c>
      <c r="D508" s="65" t="s">
        <v>46</v>
      </c>
      <c r="E508" s="64" t="s">
        <v>62</v>
      </c>
      <c r="F508" s="61" t="str">
        <f>VLOOKUP(D508,'ANSWER KEY'!A:B,2,FALSE)</f>
        <v>November</v>
      </c>
      <c r="G508" s="45" t="str">
        <f>IF(E508=F508,"X","")</f>
        <v>X</v>
      </c>
    </row>
    <row r="509" spans="1:7">
      <c r="A509" s="65" t="s">
        <v>124</v>
      </c>
      <c r="B509" s="63">
        <v>27</v>
      </c>
      <c r="C509" s="65" t="s">
        <v>201</v>
      </c>
      <c r="D509" s="65" t="s">
        <v>88</v>
      </c>
      <c r="E509" s="64" t="s">
        <v>62</v>
      </c>
      <c r="F509" s="61" t="str">
        <f>VLOOKUP(D509,'ANSWER KEY'!A:B,2,FALSE)</f>
        <v>November</v>
      </c>
      <c r="G509" s="45" t="str">
        <f>IF(E509=F509,"X","")</f>
        <v>X</v>
      </c>
    </row>
    <row r="510" spans="1:7">
      <c r="A510" s="65" t="s">
        <v>128</v>
      </c>
      <c r="B510" s="63">
        <v>116</v>
      </c>
      <c r="C510" s="65" t="s">
        <v>201</v>
      </c>
      <c r="D510" s="65" t="s">
        <v>17</v>
      </c>
      <c r="E510" s="64" t="s">
        <v>112</v>
      </c>
      <c r="F510" s="61" t="str">
        <f>VLOOKUP(D510,'ANSWER KEY'!A:B,2,FALSE)</f>
        <v>May</v>
      </c>
      <c r="G510" s="45" t="str">
        <f>IF(E510=F510,"X","")</f>
        <v/>
      </c>
    </row>
    <row r="511" spans="1:7">
      <c r="A511" s="65" t="s">
        <v>124</v>
      </c>
      <c r="B511" s="63">
        <v>35</v>
      </c>
      <c r="C511" s="65" t="s">
        <v>201</v>
      </c>
      <c r="D511" s="65" t="s">
        <v>114</v>
      </c>
      <c r="E511" s="64" t="s">
        <v>89</v>
      </c>
      <c r="F511" s="61" t="str">
        <f>VLOOKUP(D511,'ANSWER KEY'!A:B,2,FALSE)</f>
        <v>July</v>
      </c>
      <c r="G511" s="45" t="str">
        <f>IF(E511=F511,"X","")</f>
        <v/>
      </c>
    </row>
    <row r="512" spans="1:7">
      <c r="A512" s="61" t="s">
        <v>69</v>
      </c>
      <c r="B512" s="63">
        <v>475</v>
      </c>
      <c r="C512" s="61" t="s">
        <v>71</v>
      </c>
      <c r="D512" s="61" t="s">
        <v>72</v>
      </c>
      <c r="E512" s="62" t="s">
        <v>73</v>
      </c>
      <c r="F512" s="61" t="str">
        <f>VLOOKUP(D512,'ANSWER KEY'!A:B,2,FALSE)</f>
        <v>July</v>
      </c>
      <c r="G512" s="45" t="str">
        <f>IF(E512=F512,"X","")</f>
        <v>X</v>
      </c>
    </row>
    <row r="513" spans="1:8">
      <c r="A513" t="s">
        <v>108</v>
      </c>
      <c r="B513" s="63">
        <v>71</v>
      </c>
      <c r="C513" t="s">
        <v>71</v>
      </c>
      <c r="D513" t="s">
        <v>72</v>
      </c>
      <c r="E513" s="62" t="s">
        <v>44</v>
      </c>
      <c r="F513" s="61" t="str">
        <f>VLOOKUP(D513,'ANSWER KEY'!A:B,2,FALSE)</f>
        <v>July</v>
      </c>
      <c r="G513" s="45" t="str">
        <f>IF(E513=F513,"X","")</f>
        <v/>
      </c>
    </row>
    <row r="514" spans="1:8">
      <c r="A514" t="s">
        <v>110</v>
      </c>
      <c r="B514" s="63">
        <v>56</v>
      </c>
      <c r="C514" t="s">
        <v>71</v>
      </c>
      <c r="D514" t="s">
        <v>72</v>
      </c>
      <c r="E514" s="62" t="s">
        <v>44</v>
      </c>
      <c r="F514" s="61" t="str">
        <f>VLOOKUP(D514,'ANSWER KEY'!A:B,2,FALSE)</f>
        <v>July</v>
      </c>
      <c r="G514" s="45" t="str">
        <f>IF(E514=F514,"X","")</f>
        <v/>
      </c>
    </row>
    <row r="515" spans="1:8">
      <c r="A515" s="65" t="s">
        <v>124</v>
      </c>
      <c r="B515" s="63">
        <v>42</v>
      </c>
      <c r="C515" s="65" t="s">
        <v>201</v>
      </c>
      <c r="D515" s="65" t="s">
        <v>72</v>
      </c>
      <c r="E515" s="64" t="s">
        <v>73</v>
      </c>
      <c r="F515" s="61" t="str">
        <f>VLOOKUP(D515,'ANSWER KEY'!A:B,2,FALSE)</f>
        <v>July</v>
      </c>
      <c r="G515" s="45" t="str">
        <f>IF(E515=F515,"X","")</f>
        <v>X</v>
      </c>
    </row>
    <row r="516" spans="1:8">
      <c r="A516" t="s">
        <v>108</v>
      </c>
      <c r="B516" s="63">
        <v>50</v>
      </c>
      <c r="C516" t="s">
        <v>71</v>
      </c>
      <c r="D516" t="s">
        <v>35</v>
      </c>
      <c r="E516" s="62" t="s">
        <v>49</v>
      </c>
      <c r="F516" s="61" t="str">
        <f>VLOOKUP(D516,'ANSWER KEY'!A:B,2,FALSE)</f>
        <v>Petty Theft</v>
      </c>
      <c r="G516" s="45" t="str">
        <f>IF(E516=F516,"X","")</f>
        <v>X</v>
      </c>
    </row>
    <row r="517" spans="1:8">
      <c r="A517" t="s">
        <v>110</v>
      </c>
      <c r="B517" s="63">
        <v>66</v>
      </c>
      <c r="C517" t="s">
        <v>71</v>
      </c>
      <c r="D517" t="s">
        <v>35</v>
      </c>
      <c r="E517" s="62" t="s">
        <v>21</v>
      </c>
      <c r="F517" s="61" t="str">
        <f>VLOOKUP(D517,'ANSWER KEY'!A:B,2,FALSE)</f>
        <v>Petty Theft</v>
      </c>
      <c r="G517" s="45" t="str">
        <f>IF(E517=F517,"X","")</f>
        <v/>
      </c>
    </row>
    <row r="518" spans="1:8">
      <c r="A518" s="65" t="s">
        <v>124</v>
      </c>
      <c r="B518" s="63">
        <v>76</v>
      </c>
      <c r="C518" s="65" t="s">
        <v>201</v>
      </c>
      <c r="D518" s="65" t="s">
        <v>35</v>
      </c>
      <c r="E518" s="64" t="s">
        <v>49</v>
      </c>
      <c r="F518" s="61" t="str">
        <f>VLOOKUP(D518,'ANSWER KEY'!A:B,2,FALSE)</f>
        <v>Petty Theft</v>
      </c>
      <c r="G518" s="45" t="str">
        <f>IF(E518=F518,"X","")</f>
        <v>X</v>
      </c>
    </row>
    <row r="519" spans="1:8">
      <c r="A519" s="65" t="s">
        <v>135</v>
      </c>
      <c r="B519" s="63">
        <v>23</v>
      </c>
      <c r="C519" s="65" t="s">
        <v>201</v>
      </c>
      <c r="D519" s="65" t="s">
        <v>121</v>
      </c>
      <c r="E519" s="64" t="s">
        <v>21</v>
      </c>
      <c r="F519" s="61" t="str">
        <f>VLOOKUP(D519,'ANSWER KEY'!A:B,2,FALSE)</f>
        <v>Grand Theft</v>
      </c>
      <c r="G519" s="45" t="str">
        <f>IF(E519=F519,"X","")</f>
        <v>X</v>
      </c>
    </row>
    <row r="520" spans="1:8">
      <c r="A520" s="65" t="s">
        <v>135</v>
      </c>
      <c r="B520" s="63">
        <v>19</v>
      </c>
      <c r="C520" s="65" t="s">
        <v>201</v>
      </c>
      <c r="D520" s="65" t="s">
        <v>27</v>
      </c>
      <c r="E520" s="64" t="s">
        <v>49</v>
      </c>
      <c r="F520" s="61" t="str">
        <f>VLOOKUP(D520,'ANSWER KEY'!A:B,2,FALSE)</f>
        <v>Petty Theft</v>
      </c>
      <c r="G520" s="45" t="str">
        <f>IF(E520=F520,"X","")</f>
        <v>X</v>
      </c>
    </row>
    <row r="521" spans="1:8">
      <c r="A521" s="61" t="s">
        <v>69</v>
      </c>
      <c r="B521" s="63">
        <v>228</v>
      </c>
      <c r="C521" s="61" t="s">
        <v>42</v>
      </c>
      <c r="D521" s="61" t="s">
        <v>20</v>
      </c>
      <c r="E521" s="75" t="s">
        <v>21</v>
      </c>
      <c r="F521" s="76" t="str">
        <f>VLOOKUP(D521,'ANSWER KEY'!A:B,2,FALSE)</f>
        <v>Grand Theft</v>
      </c>
      <c r="G521" s="45" t="str">
        <f>IF(E521=F521,"X","")</f>
        <v>X</v>
      </c>
      <c r="H521" s="61">
        <f>COUNTIF(G521:G536,"X")/ROWS(G521:G536)</f>
        <v>0.25</v>
      </c>
    </row>
    <row r="522" spans="1:8">
      <c r="A522" s="65" t="s">
        <v>142</v>
      </c>
      <c r="B522" s="63">
        <v>29</v>
      </c>
      <c r="C522" s="65" t="s">
        <v>202</v>
      </c>
      <c r="D522" s="65" t="s">
        <v>75</v>
      </c>
      <c r="E522" s="64" t="s">
        <v>18</v>
      </c>
      <c r="F522" s="61" t="str">
        <f>VLOOKUP(D522,'ANSWER KEY'!A:B,2,FALSE)</f>
        <v>October</v>
      </c>
      <c r="G522" s="45" t="str">
        <f>IF(E522=F522,"X","")</f>
        <v/>
      </c>
    </row>
    <row r="523" spans="1:8">
      <c r="A523" s="65" t="s">
        <v>128</v>
      </c>
      <c r="B523" s="63">
        <v>98</v>
      </c>
      <c r="C523" s="65" t="s">
        <v>202</v>
      </c>
      <c r="D523" s="65" t="s">
        <v>60</v>
      </c>
      <c r="E523" s="64" t="s">
        <v>89</v>
      </c>
      <c r="F523" s="61" t="str">
        <f>VLOOKUP(D523,'ANSWER KEY'!A:B,2,FALSE)</f>
        <v>October</v>
      </c>
      <c r="G523" s="45" t="str">
        <f>IF(E523=F523,"X","")</f>
        <v/>
      </c>
    </row>
    <row r="524" spans="1:8">
      <c r="A524" s="61" t="s">
        <v>6</v>
      </c>
      <c r="B524" s="63">
        <v>65</v>
      </c>
      <c r="C524" s="61" t="s">
        <v>42</v>
      </c>
      <c r="D524" s="61" t="s">
        <v>43</v>
      </c>
      <c r="E524" s="62" t="s">
        <v>44</v>
      </c>
      <c r="F524" s="61" t="str">
        <f>VLOOKUP(D524,'ANSWER KEY'!A:B,2,FALSE)</f>
        <v>August</v>
      </c>
      <c r="G524" s="45" t="str">
        <f>IF(E524=F524,"X","")</f>
        <v/>
      </c>
    </row>
    <row r="525" spans="1:8">
      <c r="A525" s="61" t="s">
        <v>69</v>
      </c>
      <c r="B525" s="63">
        <v>230</v>
      </c>
      <c r="C525" s="61" t="s">
        <v>42</v>
      </c>
      <c r="D525" s="61" t="s">
        <v>43</v>
      </c>
      <c r="E525" s="62" t="s">
        <v>73</v>
      </c>
      <c r="F525" s="61" t="str">
        <f>VLOOKUP(D525,'ANSWER KEY'!A:B,2,FALSE)</f>
        <v>August</v>
      </c>
      <c r="G525" s="45" t="str">
        <f>IF(E525=F525,"X","")</f>
        <v/>
      </c>
    </row>
    <row r="526" spans="1:8">
      <c r="A526" s="65" t="s">
        <v>128</v>
      </c>
      <c r="B526" s="63">
        <v>111</v>
      </c>
      <c r="C526" s="65" t="s">
        <v>202</v>
      </c>
      <c r="D526" s="65" t="s">
        <v>43</v>
      </c>
      <c r="E526" s="64" t="s">
        <v>73</v>
      </c>
      <c r="F526" s="61" t="str">
        <f>VLOOKUP(D526,'ANSWER KEY'!A:B,2,FALSE)</f>
        <v>August</v>
      </c>
      <c r="G526" s="45" t="str">
        <f>IF(E526=F526,"X","")</f>
        <v/>
      </c>
    </row>
    <row r="527" spans="1:8">
      <c r="A527" s="65" t="s">
        <v>128</v>
      </c>
      <c r="B527" s="63">
        <v>58</v>
      </c>
      <c r="C527" s="65" t="s">
        <v>202</v>
      </c>
      <c r="D527" s="65" t="s">
        <v>46</v>
      </c>
      <c r="E527" s="64" t="s">
        <v>62</v>
      </c>
      <c r="F527" s="61" t="str">
        <f>VLOOKUP(D527,'ANSWER KEY'!A:B,2,FALSE)</f>
        <v>November</v>
      </c>
      <c r="G527" s="45" t="str">
        <f>IF(E527=F527,"X","")</f>
        <v>X</v>
      </c>
    </row>
    <row r="528" spans="1:8">
      <c r="A528" s="65" t="s">
        <v>124</v>
      </c>
      <c r="B528" s="63">
        <v>47</v>
      </c>
      <c r="C528" s="65" t="s">
        <v>202</v>
      </c>
      <c r="D528" s="65" t="s">
        <v>88</v>
      </c>
      <c r="E528" s="64" t="s">
        <v>62</v>
      </c>
      <c r="F528" s="61" t="str">
        <f>VLOOKUP(D528,'ANSWER KEY'!A:B,2,FALSE)</f>
        <v>November</v>
      </c>
      <c r="G528" s="45" t="str">
        <f>IF(E528=F528,"X","")</f>
        <v>X</v>
      </c>
    </row>
    <row r="529" spans="1:8">
      <c r="A529" s="65" t="s">
        <v>124</v>
      </c>
      <c r="B529" s="63">
        <v>32</v>
      </c>
      <c r="C529" s="65" t="s">
        <v>202</v>
      </c>
      <c r="D529" s="65" t="s">
        <v>17</v>
      </c>
      <c r="E529" s="64" t="s">
        <v>89</v>
      </c>
      <c r="F529" s="61" t="str">
        <f>VLOOKUP(D529,'ANSWER KEY'!A:B,2,FALSE)</f>
        <v>May</v>
      </c>
      <c r="G529" s="45" t="str">
        <f>IF(E529=F529,"X","")</f>
        <v/>
      </c>
    </row>
    <row r="530" spans="1:8">
      <c r="A530" s="65" t="s">
        <v>124</v>
      </c>
      <c r="B530" s="63">
        <v>46</v>
      </c>
      <c r="C530" s="65" t="s">
        <v>202</v>
      </c>
      <c r="D530" s="65" t="s">
        <v>114</v>
      </c>
      <c r="E530" s="64" t="s">
        <v>89</v>
      </c>
      <c r="F530" s="61" t="str">
        <f>VLOOKUP(D530,'ANSWER KEY'!A:B,2,FALSE)</f>
        <v>July</v>
      </c>
      <c r="G530" s="45" t="str">
        <f>IF(E530=F530,"X","")</f>
        <v/>
      </c>
    </row>
    <row r="531" spans="1:8">
      <c r="A531" s="65" t="s">
        <v>135</v>
      </c>
      <c r="B531" s="63">
        <v>28</v>
      </c>
      <c r="C531" s="65" t="s">
        <v>202</v>
      </c>
      <c r="D531" s="65" t="s">
        <v>72</v>
      </c>
      <c r="E531" s="64" t="s">
        <v>44</v>
      </c>
      <c r="F531" s="61" t="str">
        <f>VLOOKUP(D531,'ANSWER KEY'!A:B,2,FALSE)</f>
        <v>July</v>
      </c>
      <c r="G531" s="45" t="str">
        <f>IF(E531=F531,"X","")</f>
        <v/>
      </c>
    </row>
    <row r="532" spans="1:8">
      <c r="A532" s="61" t="s">
        <v>65</v>
      </c>
      <c r="B532" s="63">
        <v>19</v>
      </c>
      <c r="C532" s="61" t="s">
        <v>42</v>
      </c>
      <c r="D532" s="61" t="s">
        <v>66</v>
      </c>
      <c r="E532" s="62" t="s">
        <v>62</v>
      </c>
      <c r="F532" s="61" t="str">
        <f>VLOOKUP(D532,'ANSWER KEY'!A:B,2,FALSE)</f>
        <v>April</v>
      </c>
      <c r="G532" s="45" t="str">
        <f>IF(E532=F532,"X","")</f>
        <v/>
      </c>
    </row>
    <row r="533" spans="1:8">
      <c r="A533" s="61" t="s">
        <v>69</v>
      </c>
      <c r="B533" s="63">
        <v>335</v>
      </c>
      <c r="C533" s="61" t="s">
        <v>42</v>
      </c>
      <c r="D533" s="61" t="s">
        <v>66</v>
      </c>
      <c r="E533" s="62" t="s">
        <v>62</v>
      </c>
      <c r="F533" s="61" t="str">
        <f>VLOOKUP(D533,'ANSWER KEY'!A:B,2,FALSE)</f>
        <v>April</v>
      </c>
      <c r="G533" s="45" t="str">
        <f>IF(E533=F533,"X","")</f>
        <v/>
      </c>
    </row>
    <row r="534" spans="1:8">
      <c r="A534" s="65" t="s">
        <v>134</v>
      </c>
      <c r="B534" s="63">
        <v>18</v>
      </c>
      <c r="C534" s="65" t="s">
        <v>202</v>
      </c>
      <c r="D534" s="65" t="s">
        <v>35</v>
      </c>
      <c r="E534" s="64" t="s">
        <v>21</v>
      </c>
      <c r="F534" s="61" t="str">
        <f>VLOOKUP(D534,'ANSWER KEY'!A:B,2,FALSE)</f>
        <v>Petty Theft</v>
      </c>
      <c r="G534" s="45" t="str">
        <f>IF(E534=F534,"X","")</f>
        <v/>
      </c>
    </row>
    <row r="535" spans="1:8">
      <c r="A535" s="65" t="s">
        <v>124</v>
      </c>
      <c r="B535" s="63">
        <v>20</v>
      </c>
      <c r="C535" s="65" t="s">
        <v>202</v>
      </c>
      <c r="D535" s="65" t="s">
        <v>121</v>
      </c>
      <c r="E535" s="64" t="s">
        <v>21</v>
      </c>
      <c r="F535" s="61" t="str">
        <f>VLOOKUP(D535,'ANSWER KEY'!A:B,2,FALSE)</f>
        <v>Grand Theft</v>
      </c>
      <c r="G535" s="45" t="str">
        <f>IF(E535=F535,"X","")</f>
        <v>X</v>
      </c>
    </row>
    <row r="536" spans="1:8">
      <c r="A536" s="65" t="s">
        <v>155</v>
      </c>
      <c r="B536" s="63">
        <v>20</v>
      </c>
      <c r="C536" s="65" t="s">
        <v>202</v>
      </c>
      <c r="D536" s="65" t="s">
        <v>27</v>
      </c>
      <c r="E536" s="64" t="s">
        <v>21</v>
      </c>
      <c r="F536" s="61" t="str">
        <f>VLOOKUP(D536,'ANSWER KEY'!A:B,2,FALSE)</f>
        <v>Petty Theft</v>
      </c>
      <c r="G536" s="45" t="str">
        <f>IF(E536=F536,"X","")</f>
        <v/>
      </c>
    </row>
    <row r="537" spans="1:8">
      <c r="A537" s="61" t="s">
        <v>69</v>
      </c>
      <c r="B537" s="63">
        <v>309</v>
      </c>
      <c r="C537" s="61" t="s">
        <v>70</v>
      </c>
      <c r="D537" s="61" t="s">
        <v>20</v>
      </c>
      <c r="E537" s="75" t="s">
        <v>21</v>
      </c>
      <c r="F537" s="76" t="str">
        <f>VLOOKUP(D537,'ANSWER KEY'!A:B,2,FALSE)</f>
        <v>Grand Theft</v>
      </c>
      <c r="G537" s="45" t="str">
        <f>IF(E537=F537,"X","")</f>
        <v>X</v>
      </c>
      <c r="H537" s="61">
        <f>COUNTIF(G537:G554,"X")/ROWS(G537:G554)</f>
        <v>0.88888888888888884</v>
      </c>
    </row>
    <row r="538" spans="1:8">
      <c r="A538" s="61" t="s">
        <v>69</v>
      </c>
      <c r="B538" s="63">
        <v>247</v>
      </c>
      <c r="C538" s="61" t="s">
        <v>70</v>
      </c>
      <c r="D538" s="61" t="s">
        <v>40</v>
      </c>
      <c r="E538" s="62" t="s">
        <v>28</v>
      </c>
      <c r="F538" s="61" t="str">
        <f>VLOOKUP(D538,'ANSWER KEY'!A:B,2,FALSE)</f>
        <v>Burglary</v>
      </c>
      <c r="G538" s="45" t="str">
        <f>IF(E538=F538,"X","")</f>
        <v/>
      </c>
    </row>
    <row r="539" spans="1:8">
      <c r="A539" s="65" t="s">
        <v>124</v>
      </c>
      <c r="B539" s="63">
        <v>52</v>
      </c>
      <c r="C539" s="65" t="s">
        <v>203</v>
      </c>
      <c r="D539" s="65" t="s">
        <v>75</v>
      </c>
      <c r="E539" s="64" t="s">
        <v>44</v>
      </c>
      <c r="F539" s="61" t="str">
        <f>VLOOKUP(D539,'ANSWER KEY'!A:B,2,FALSE)</f>
        <v>October</v>
      </c>
      <c r="G539" s="45" t="str">
        <f>IF(E539=F539,"X","")</f>
        <v>X</v>
      </c>
    </row>
    <row r="540" spans="1:8">
      <c r="A540" s="65" t="s">
        <v>124</v>
      </c>
      <c r="B540" s="63">
        <v>44</v>
      </c>
      <c r="C540" s="65" t="s">
        <v>203</v>
      </c>
      <c r="D540" s="65" t="s">
        <v>60</v>
      </c>
      <c r="E540" s="64" t="s">
        <v>44</v>
      </c>
      <c r="F540" s="61" t="str">
        <f>VLOOKUP(D540,'ANSWER KEY'!A:B,2,FALSE)</f>
        <v>October</v>
      </c>
      <c r="G540" s="45" t="str">
        <f>IF(E540=F540,"X","")</f>
        <v>X</v>
      </c>
    </row>
    <row r="541" spans="1:8">
      <c r="A541" s="65" t="s">
        <v>124</v>
      </c>
      <c r="B541" s="63">
        <v>51</v>
      </c>
      <c r="C541" s="65" t="s">
        <v>203</v>
      </c>
      <c r="D541" s="65" t="s">
        <v>43</v>
      </c>
      <c r="E541" s="64" t="s">
        <v>112</v>
      </c>
      <c r="F541" s="61" t="str">
        <f>VLOOKUP(D541,'ANSWER KEY'!A:B,2,FALSE)</f>
        <v>August</v>
      </c>
      <c r="G541" s="45" t="str">
        <f>IF(E541=F541,"X","")</f>
        <v>X</v>
      </c>
    </row>
    <row r="542" spans="1:8">
      <c r="A542" s="65" t="s">
        <v>147</v>
      </c>
      <c r="B542" s="63">
        <v>38</v>
      </c>
      <c r="C542" s="65" t="s">
        <v>203</v>
      </c>
      <c r="D542" s="65" t="s">
        <v>46</v>
      </c>
      <c r="E542" s="64" t="s">
        <v>44</v>
      </c>
      <c r="F542" s="61" t="str">
        <f>VLOOKUP(D542,'ANSWER KEY'!A:B,2,FALSE)</f>
        <v>November</v>
      </c>
      <c r="G542" s="45" t="str">
        <f>IF(E542=F542,"X","")</f>
        <v/>
      </c>
    </row>
    <row r="543" spans="1:8">
      <c r="A543" s="65" t="s">
        <v>124</v>
      </c>
      <c r="B543" s="63">
        <v>51</v>
      </c>
      <c r="C543" s="65" t="s">
        <v>203</v>
      </c>
      <c r="D543" s="65" t="s">
        <v>88</v>
      </c>
      <c r="E543" s="64" t="s">
        <v>62</v>
      </c>
      <c r="F543" s="61" t="str">
        <f>VLOOKUP(D543,'ANSWER KEY'!A:B,2,FALSE)</f>
        <v>November</v>
      </c>
      <c r="G543" s="45" t="str">
        <f>IF(E543=F543,"X","")</f>
        <v>X</v>
      </c>
    </row>
    <row r="544" spans="1:8">
      <c r="A544" s="65" t="s">
        <v>155</v>
      </c>
      <c r="B544" s="63">
        <v>46</v>
      </c>
      <c r="C544" s="65" t="s">
        <v>203</v>
      </c>
      <c r="D544" s="65" t="s">
        <v>17</v>
      </c>
      <c r="E544" s="64" t="s">
        <v>78</v>
      </c>
      <c r="F544" s="61" t="str">
        <f>VLOOKUP(D544,'ANSWER KEY'!A:B,2,FALSE)</f>
        <v>May</v>
      </c>
      <c r="G544" s="45" t="str">
        <f>IF(E544=F544,"X","")</f>
        <v>X</v>
      </c>
    </row>
    <row r="545" spans="1:9">
      <c r="A545" s="65" t="s">
        <v>142</v>
      </c>
      <c r="B545" s="63">
        <v>30</v>
      </c>
      <c r="C545" s="65" t="s">
        <v>203</v>
      </c>
      <c r="D545" s="65" t="s">
        <v>114</v>
      </c>
      <c r="E545" s="64" t="s">
        <v>73</v>
      </c>
      <c r="F545" s="61" t="str">
        <f>VLOOKUP(D545,'ANSWER KEY'!A:B,2,FALSE)</f>
        <v>July</v>
      </c>
      <c r="G545" s="45" t="str">
        <f>IF(E545=F545,"X","")</f>
        <v>X</v>
      </c>
    </row>
    <row r="546" spans="1:9">
      <c r="A546" t="s">
        <v>110</v>
      </c>
      <c r="B546" s="63">
        <v>49</v>
      </c>
      <c r="C546" t="s">
        <v>70</v>
      </c>
      <c r="D546" t="s">
        <v>72</v>
      </c>
      <c r="E546" s="62" t="s">
        <v>73</v>
      </c>
      <c r="F546" s="61" t="str">
        <f>VLOOKUP(D546,'ANSWER KEY'!A:B,2,FALSE)</f>
        <v>July</v>
      </c>
      <c r="G546" s="45" t="str">
        <f>IF(E546=F546,"X","")</f>
        <v>X</v>
      </c>
    </row>
    <row r="547" spans="1:9">
      <c r="A547" t="s">
        <v>108</v>
      </c>
      <c r="B547" s="63">
        <v>30</v>
      </c>
      <c r="C547" t="s">
        <v>70</v>
      </c>
      <c r="D547" t="s">
        <v>72</v>
      </c>
      <c r="E547" s="62" t="s">
        <v>73</v>
      </c>
      <c r="F547" s="61" t="str">
        <f>VLOOKUP(D547,'ANSWER KEY'!A:B,2,FALSE)</f>
        <v>July</v>
      </c>
      <c r="G547" s="45" t="str">
        <f>IF(E547=F547,"X","")</f>
        <v>X</v>
      </c>
    </row>
    <row r="548" spans="1:9">
      <c r="A548" s="65" t="s">
        <v>142</v>
      </c>
      <c r="B548" s="63">
        <v>25</v>
      </c>
      <c r="C548" s="65" t="s">
        <v>203</v>
      </c>
      <c r="D548" s="65" t="s">
        <v>72</v>
      </c>
      <c r="E548" s="64" t="s">
        <v>73</v>
      </c>
      <c r="F548" s="61" t="str">
        <f>VLOOKUP(D548,'ANSWER KEY'!A:B,2,FALSE)</f>
        <v>July</v>
      </c>
      <c r="G548" s="45" t="str">
        <f>IF(E548=F548,"X","")</f>
        <v>X</v>
      </c>
    </row>
    <row r="549" spans="1:9">
      <c r="A549" s="65" t="s">
        <v>135</v>
      </c>
      <c r="B549" s="63">
        <v>23</v>
      </c>
      <c r="C549" s="65" t="s">
        <v>203</v>
      </c>
      <c r="D549" s="65" t="s">
        <v>35</v>
      </c>
      <c r="E549" s="64" t="s">
        <v>49</v>
      </c>
      <c r="F549" s="61" t="str">
        <f>VLOOKUP(D549,'ANSWER KEY'!A:B,2,FALSE)</f>
        <v>Petty Theft</v>
      </c>
      <c r="G549" s="45" t="str">
        <f>IF(E549=F549,"X","")</f>
        <v>X</v>
      </c>
    </row>
    <row r="550" spans="1:9">
      <c r="A550" s="65" t="s">
        <v>124</v>
      </c>
      <c r="B550" s="63">
        <v>48</v>
      </c>
      <c r="C550" s="65" t="s">
        <v>203</v>
      </c>
      <c r="D550" s="65" t="s">
        <v>121</v>
      </c>
      <c r="E550" s="64" t="s">
        <v>21</v>
      </c>
      <c r="F550" s="61" t="str">
        <f>VLOOKUP(D550,'ANSWER KEY'!A:B,2,FALSE)</f>
        <v>Grand Theft</v>
      </c>
      <c r="G550" s="45" t="str">
        <f>IF(E550=F550,"X","")</f>
        <v>X</v>
      </c>
    </row>
    <row r="551" spans="1:9">
      <c r="A551" s="48" t="s">
        <v>95</v>
      </c>
      <c r="B551" s="42">
        <v>23</v>
      </c>
      <c r="C551" s="49" t="s">
        <v>70</v>
      </c>
      <c r="D551" s="48" t="s">
        <v>27</v>
      </c>
      <c r="E551" s="50" t="s">
        <v>49</v>
      </c>
      <c r="F551" s="61" t="str">
        <f>VLOOKUP(D551,'ANSWER KEY'!A:B,2,FALSE)</f>
        <v>Petty Theft</v>
      </c>
      <c r="G551" s="45" t="str">
        <f>IF(E551=F551,"X","")</f>
        <v>X</v>
      </c>
    </row>
    <row r="552" spans="1:9">
      <c r="A552" t="s">
        <v>120</v>
      </c>
      <c r="B552" s="63">
        <v>85</v>
      </c>
      <c r="C552" t="s">
        <v>70</v>
      </c>
      <c r="D552" t="s">
        <v>27</v>
      </c>
      <c r="E552" s="62" t="s">
        <v>49</v>
      </c>
      <c r="F552" s="61" t="str">
        <f>VLOOKUP(D552,'ANSWER KEY'!A:B,2,FALSE)</f>
        <v>Petty Theft</v>
      </c>
      <c r="G552" s="45" t="str">
        <f>IF(E552=F552,"X","")</f>
        <v>X</v>
      </c>
    </row>
    <row r="553" spans="1:9">
      <c r="A553" t="s">
        <v>108</v>
      </c>
      <c r="B553" s="63">
        <v>25</v>
      </c>
      <c r="C553" t="s">
        <v>70</v>
      </c>
      <c r="D553" t="s">
        <v>27</v>
      </c>
      <c r="E553" s="62" t="s">
        <v>49</v>
      </c>
      <c r="F553" s="61" t="str">
        <f>VLOOKUP(D553,'ANSWER KEY'!A:B,2,FALSE)</f>
        <v>Petty Theft</v>
      </c>
      <c r="G553" s="45" t="str">
        <f>IF(E553=F553,"X","")</f>
        <v>X</v>
      </c>
    </row>
    <row r="554" spans="1:9">
      <c r="A554" s="65" t="s">
        <v>124</v>
      </c>
      <c r="B554" s="63">
        <v>40</v>
      </c>
      <c r="C554" s="65" t="s">
        <v>203</v>
      </c>
      <c r="D554" s="65" t="s">
        <v>27</v>
      </c>
      <c r="E554" s="64" t="s">
        <v>49</v>
      </c>
      <c r="F554" s="61" t="str">
        <f>VLOOKUP(D554,'ANSWER KEY'!A:B,2,FALSE)</f>
        <v>Petty Theft</v>
      </c>
      <c r="G554" s="45" t="str">
        <f>IF(E554=F554,"X","")</f>
        <v>X</v>
      </c>
    </row>
    <row r="555" spans="1:9">
      <c r="A555" s="61" t="s">
        <v>69</v>
      </c>
      <c r="B555" s="63">
        <v>220</v>
      </c>
      <c r="C555" s="61" t="s">
        <v>13</v>
      </c>
      <c r="D555" s="61" t="s">
        <v>54</v>
      </c>
      <c r="E555" s="62" t="s">
        <v>15</v>
      </c>
      <c r="F555" s="61" t="str">
        <f>VLOOKUP(D555,'ANSWER KEY'!A:B,2,FALSE)</f>
        <v>75+</v>
      </c>
      <c r="G555" s="45" t="str">
        <f>IF(E555=F555,"X","")</f>
        <v/>
      </c>
      <c r="H555" s="61">
        <f>COUNTIF(G555:G575,"X")/ROWS(G555:G575)</f>
        <v>0.42857142857142855</v>
      </c>
      <c r="I555" s="61">
        <f>COUNTIF(G555:G625,"X")/ROWS(G555:G625)</f>
        <v>0.40845070422535212</v>
      </c>
    </row>
    <row r="556" spans="1:9">
      <c r="A556" s="65" t="s">
        <v>128</v>
      </c>
      <c r="B556" s="63">
        <v>107</v>
      </c>
      <c r="C556" s="65" t="s">
        <v>204</v>
      </c>
      <c r="D556" s="65" t="s">
        <v>54</v>
      </c>
      <c r="E556" s="64" t="s">
        <v>12</v>
      </c>
      <c r="F556" s="61" t="str">
        <f>VLOOKUP(D556,'ANSWER KEY'!A:B,2,FALSE)</f>
        <v>75+</v>
      </c>
      <c r="G556" s="45" t="str">
        <f>IF(E556=F556,"X","")</f>
        <v/>
      </c>
    </row>
    <row r="557" spans="1:9">
      <c r="A557" s="65" t="s">
        <v>124</v>
      </c>
      <c r="B557" s="63">
        <v>23</v>
      </c>
      <c r="C557" s="65" t="s">
        <v>204</v>
      </c>
      <c r="D557" s="65" t="s">
        <v>34</v>
      </c>
      <c r="E557" s="87">
        <v>2008</v>
      </c>
      <c r="F557" s="61">
        <f>VLOOKUP(D557,'ANSWER KEY'!A:B,2,FALSE)</f>
        <v>2008</v>
      </c>
      <c r="G557" s="45" t="str">
        <f>IF(E557=F557,"X","")</f>
        <v>X</v>
      </c>
    </row>
    <row r="558" spans="1:9">
      <c r="A558" s="65" t="s">
        <v>124</v>
      </c>
      <c r="B558" s="63">
        <v>32</v>
      </c>
      <c r="C558" s="65" t="s">
        <v>204</v>
      </c>
      <c r="D558" s="65" t="s">
        <v>149</v>
      </c>
      <c r="E558" s="87">
        <v>2006</v>
      </c>
      <c r="F558" s="61">
        <f>VLOOKUP(D558,'ANSWER KEY'!A:B,2,FALSE)</f>
        <v>2002</v>
      </c>
      <c r="G558" s="45" t="str">
        <f>IF(E558=F558,"X","")</f>
        <v/>
      </c>
    </row>
    <row r="559" spans="1:9">
      <c r="A559" s="65" t="s">
        <v>124</v>
      </c>
      <c r="B559" s="63">
        <v>35</v>
      </c>
      <c r="C559" s="65" t="s">
        <v>204</v>
      </c>
      <c r="D559" s="65" t="s">
        <v>104</v>
      </c>
      <c r="E559" s="87">
        <v>2000</v>
      </c>
      <c r="F559" s="61">
        <f>VLOOKUP(D559,'ANSWER KEY'!A:B,2,FALSE)</f>
        <v>2000</v>
      </c>
      <c r="G559" s="45" t="str">
        <f>IF(E559=F559,"X","")</f>
        <v>X</v>
      </c>
    </row>
    <row r="560" spans="1:9">
      <c r="A560" s="65" t="s">
        <v>155</v>
      </c>
      <c r="B560" s="63">
        <v>16</v>
      </c>
      <c r="C560" s="65" t="s">
        <v>204</v>
      </c>
      <c r="D560" s="65" t="s">
        <v>30</v>
      </c>
      <c r="E560" s="87">
        <v>2006</v>
      </c>
      <c r="F560" s="61">
        <f>VLOOKUP(D560,'ANSWER KEY'!A:B,2,FALSE)</f>
        <v>2006</v>
      </c>
      <c r="G560" s="45" t="str">
        <f>IF(E560=F560,"X","")</f>
        <v>X</v>
      </c>
    </row>
    <row r="561" spans="1:8">
      <c r="A561" t="s">
        <v>108</v>
      </c>
      <c r="B561" s="63">
        <v>48</v>
      </c>
      <c r="C561" t="s">
        <v>13</v>
      </c>
      <c r="D561" t="s">
        <v>25</v>
      </c>
      <c r="E561" s="62" t="s">
        <v>12</v>
      </c>
      <c r="F561" s="61" t="str">
        <f>VLOOKUP(D561,'ANSWER KEY'!A:B,2,FALSE)</f>
        <v>45-64</v>
      </c>
      <c r="G561" s="45" t="str">
        <f>IF(E561=F561,"X","")</f>
        <v/>
      </c>
    </row>
    <row r="562" spans="1:8">
      <c r="A562" t="s">
        <v>123</v>
      </c>
      <c r="B562" s="63">
        <v>55</v>
      </c>
      <c r="C562" t="s">
        <v>13</v>
      </c>
      <c r="D562" t="s">
        <v>25</v>
      </c>
      <c r="E562" s="62" t="s">
        <v>15</v>
      </c>
      <c r="F562" s="61" t="str">
        <f>VLOOKUP(D562,'ANSWER KEY'!A:B,2,FALSE)</f>
        <v>45-64</v>
      </c>
      <c r="G562" s="45" t="str">
        <f>IF(E562=F562,"X","")</f>
        <v>X</v>
      </c>
    </row>
    <row r="563" spans="1:8">
      <c r="A563" s="65" t="s">
        <v>124</v>
      </c>
      <c r="B563" s="63">
        <v>16</v>
      </c>
      <c r="C563" s="65" t="s">
        <v>204</v>
      </c>
      <c r="D563" s="65" t="s">
        <v>25</v>
      </c>
      <c r="E563" s="64" t="s">
        <v>12</v>
      </c>
      <c r="F563" s="61" t="str">
        <f>VLOOKUP(D563,'ANSWER KEY'!A:B,2,FALSE)</f>
        <v>45-64</v>
      </c>
      <c r="G563" s="45" t="str">
        <f>IF(E563=F563,"X","")</f>
        <v/>
      </c>
    </row>
    <row r="564" spans="1:8">
      <c r="A564" s="65" t="s">
        <v>128</v>
      </c>
      <c r="B564" s="63">
        <v>71</v>
      </c>
      <c r="C564" s="65" t="s">
        <v>204</v>
      </c>
      <c r="D564" s="65" t="s">
        <v>38</v>
      </c>
      <c r="E564" s="64" t="s">
        <v>15</v>
      </c>
      <c r="F564" s="61">
        <f>VLOOKUP(D564,'ANSWER KEY'!A:B,2,FALSE)</f>
        <v>75</v>
      </c>
      <c r="G564" s="45" t="str">
        <f>IF(E564=F564,"X","")</f>
        <v/>
      </c>
    </row>
    <row r="565" spans="1:8">
      <c r="A565" s="65" t="s">
        <v>128</v>
      </c>
      <c r="B565" s="63">
        <v>109</v>
      </c>
      <c r="C565" s="49" t="s">
        <v>13</v>
      </c>
      <c r="D565" s="65" t="s">
        <v>118</v>
      </c>
      <c r="E565" s="87">
        <v>2004</v>
      </c>
      <c r="F565" s="61">
        <f>VLOOKUP(D565,'ANSWER KEY'!A:B,2,FALSE)</f>
        <v>2004</v>
      </c>
      <c r="G565" s="45" t="str">
        <f>IF(E565=F565,"X","")</f>
        <v>X</v>
      </c>
    </row>
    <row r="566" spans="1:8">
      <c r="A566" s="65" t="s">
        <v>128</v>
      </c>
      <c r="B566" s="63">
        <v>43</v>
      </c>
      <c r="C566" s="65" t="s">
        <v>204</v>
      </c>
      <c r="D566" s="65" t="s">
        <v>55</v>
      </c>
      <c r="E566" s="87">
        <v>2004</v>
      </c>
      <c r="F566" s="61">
        <f>VLOOKUP(D566,'ANSWER KEY'!A:B,2,FALSE)</f>
        <v>2006</v>
      </c>
      <c r="G566" s="45" t="str">
        <f>IF(E566=F566,"X","")</f>
        <v/>
      </c>
    </row>
    <row r="567" spans="1:8">
      <c r="A567" s="61" t="s">
        <v>69</v>
      </c>
      <c r="B567" s="63">
        <v>272</v>
      </c>
      <c r="C567" s="61" t="s">
        <v>13</v>
      </c>
      <c r="D567" s="61" t="s">
        <v>77</v>
      </c>
      <c r="E567" s="62">
        <v>2002</v>
      </c>
      <c r="F567" s="61">
        <f>VLOOKUP(D567,'ANSWER KEY'!A:B,2,FALSE)</f>
        <v>2002</v>
      </c>
      <c r="G567" s="45" t="str">
        <f>IF(E567=F567,"X","")</f>
        <v>X</v>
      </c>
    </row>
    <row r="568" spans="1:8">
      <c r="A568" s="65" t="s">
        <v>135</v>
      </c>
      <c r="B568" s="63">
        <v>30</v>
      </c>
      <c r="C568" s="65" t="s">
        <v>204</v>
      </c>
      <c r="D568" s="65" t="s">
        <v>77</v>
      </c>
      <c r="E568" s="87">
        <v>2008</v>
      </c>
      <c r="F568" s="61">
        <f>VLOOKUP(D568,'ANSWER KEY'!A:B,2,FALSE)</f>
        <v>2002</v>
      </c>
      <c r="G568" s="45" t="str">
        <f>IF(E568=F568,"X","")</f>
        <v/>
      </c>
    </row>
    <row r="569" spans="1:8">
      <c r="A569" s="61" t="s">
        <v>6</v>
      </c>
      <c r="B569" s="63">
        <v>111</v>
      </c>
      <c r="C569" s="61" t="s">
        <v>13</v>
      </c>
      <c r="D569" s="61" t="s">
        <v>14</v>
      </c>
      <c r="E569" s="62" t="s">
        <v>15</v>
      </c>
      <c r="F569" s="61" t="str">
        <f>VLOOKUP(D569,'ANSWER KEY'!A:B,2,FALSE)</f>
        <v>45-64</v>
      </c>
      <c r="G569" s="45" t="str">
        <f>IF(E569=F569,"X","")</f>
        <v>X</v>
      </c>
    </row>
    <row r="570" spans="1:8">
      <c r="A570" s="61" t="s">
        <v>69</v>
      </c>
      <c r="B570" s="63">
        <v>187</v>
      </c>
      <c r="C570" s="61" t="s">
        <v>13</v>
      </c>
      <c r="D570" s="61" t="s">
        <v>14</v>
      </c>
      <c r="E570" s="62" t="s">
        <v>15</v>
      </c>
      <c r="F570" s="61" t="str">
        <f>VLOOKUP(D570,'ANSWER KEY'!A:B,2,FALSE)</f>
        <v>45-64</v>
      </c>
      <c r="G570" s="45" t="str">
        <f>IF(E570=F570,"X","")</f>
        <v>X</v>
      </c>
    </row>
    <row r="571" spans="1:8">
      <c r="A571" s="65" t="s">
        <v>142</v>
      </c>
      <c r="B571" s="63">
        <v>80</v>
      </c>
      <c r="C571" s="65" t="s">
        <v>204</v>
      </c>
      <c r="D571" s="65" t="s">
        <v>14</v>
      </c>
      <c r="E571" s="64" t="s">
        <v>12</v>
      </c>
      <c r="F571" s="61" t="str">
        <f>VLOOKUP(D571,'ANSWER KEY'!A:B,2,FALSE)</f>
        <v>45-64</v>
      </c>
      <c r="G571" s="45" t="str">
        <f>IF(E571=F571,"X","")</f>
        <v/>
      </c>
    </row>
    <row r="572" spans="1:8">
      <c r="A572" s="65" t="s">
        <v>124</v>
      </c>
      <c r="B572" s="63">
        <v>34</v>
      </c>
      <c r="C572" s="65" t="s">
        <v>204</v>
      </c>
      <c r="D572" s="65" t="s">
        <v>14</v>
      </c>
      <c r="E572" s="64" t="s">
        <v>12</v>
      </c>
      <c r="F572" s="61" t="str">
        <f>VLOOKUP(D572,'ANSWER KEY'!A:B,2,FALSE)</f>
        <v>45-64</v>
      </c>
      <c r="G572" s="45" t="str">
        <f>IF(E572=F572,"X","")</f>
        <v/>
      </c>
    </row>
    <row r="573" spans="1:8">
      <c r="A573" s="61" t="s">
        <v>69</v>
      </c>
      <c r="B573" s="63">
        <v>343</v>
      </c>
      <c r="C573" s="61" t="s">
        <v>13</v>
      </c>
      <c r="D573" s="61" t="s">
        <v>8</v>
      </c>
      <c r="E573" s="62" t="s">
        <v>79</v>
      </c>
      <c r="F573" s="61" t="str">
        <f>VLOOKUP(D573,'ANSWER KEY'!A:B,2,FALSE)</f>
        <v>75+</v>
      </c>
      <c r="G573" s="45" t="str">
        <f>IF(E573=F573,"X","")</f>
        <v/>
      </c>
    </row>
    <row r="574" spans="1:8">
      <c r="A574" s="61" t="s">
        <v>69</v>
      </c>
      <c r="B574" s="63">
        <v>231</v>
      </c>
      <c r="C574" s="61" t="s">
        <v>13</v>
      </c>
      <c r="D574" s="61" t="s">
        <v>11</v>
      </c>
      <c r="E574" s="62" t="s">
        <v>15</v>
      </c>
      <c r="F574" s="61" t="str">
        <f>VLOOKUP(D574,'ANSWER KEY'!A:B,2,FALSE)</f>
        <v>20-24</v>
      </c>
      <c r="G574" s="45" t="str">
        <f>IF(E574=F574,"X","")</f>
        <v/>
      </c>
    </row>
    <row r="575" spans="1:8">
      <c r="A575" s="65" t="s">
        <v>124</v>
      </c>
      <c r="B575" s="63">
        <v>46</v>
      </c>
      <c r="C575" s="65" t="s">
        <v>204</v>
      </c>
      <c r="D575" s="65" t="s">
        <v>11</v>
      </c>
      <c r="E575" s="64" t="s">
        <v>12</v>
      </c>
      <c r="F575" s="61" t="str">
        <f>VLOOKUP(D575,'ANSWER KEY'!A:B,2,FALSE)</f>
        <v>20-24</v>
      </c>
      <c r="G575" s="45" t="str">
        <f>IF(E575=F575,"X","")</f>
        <v>X</v>
      </c>
    </row>
    <row r="576" spans="1:8">
      <c r="A576" t="s">
        <v>108</v>
      </c>
      <c r="B576" s="63">
        <v>42</v>
      </c>
      <c r="C576" t="s">
        <v>91</v>
      </c>
      <c r="D576" t="s">
        <v>54</v>
      </c>
      <c r="E576" s="62" t="s">
        <v>15</v>
      </c>
      <c r="F576" s="61" t="str">
        <f>VLOOKUP(D576,'ANSWER KEY'!A:B,2,FALSE)</f>
        <v>75+</v>
      </c>
      <c r="G576" s="45" t="str">
        <f>IF(E576=F576,"X","")</f>
        <v/>
      </c>
      <c r="H576" s="61">
        <f>COUNTIF(G576:G591,"X")/ROWS(G576:G591)</f>
        <v>0.375</v>
      </c>
    </row>
    <row r="577" spans="1:8">
      <c r="A577" s="65" t="s">
        <v>135</v>
      </c>
      <c r="B577" s="63">
        <v>36</v>
      </c>
      <c r="C577" s="65" t="s">
        <v>205</v>
      </c>
      <c r="D577" s="65" t="s">
        <v>54</v>
      </c>
      <c r="E577" s="64" t="s">
        <v>15</v>
      </c>
      <c r="F577" s="61" t="str">
        <f>VLOOKUP(D577,'ANSWER KEY'!A:B,2,FALSE)</f>
        <v>75+</v>
      </c>
      <c r="G577" s="45" t="str">
        <f>IF(E577=F577,"X","")</f>
        <v/>
      </c>
    </row>
    <row r="578" spans="1:8">
      <c r="A578" s="65" t="s">
        <v>128</v>
      </c>
      <c r="B578" s="63">
        <v>74</v>
      </c>
      <c r="C578" s="65" t="s">
        <v>205</v>
      </c>
      <c r="D578" s="65" t="s">
        <v>34</v>
      </c>
      <c r="E578" s="87">
        <v>2006</v>
      </c>
      <c r="F578" s="61">
        <f>VLOOKUP(D578,'ANSWER KEY'!A:B,2,FALSE)</f>
        <v>2008</v>
      </c>
      <c r="G578" s="45" t="str">
        <f>IF(E578=F578,"X","")</f>
        <v/>
      </c>
    </row>
    <row r="579" spans="1:8">
      <c r="A579" s="65" t="s">
        <v>124</v>
      </c>
      <c r="B579" s="63">
        <v>49</v>
      </c>
      <c r="C579" s="65" t="s">
        <v>205</v>
      </c>
      <c r="D579" s="65" t="s">
        <v>149</v>
      </c>
      <c r="E579" s="87">
        <v>2006</v>
      </c>
      <c r="F579" s="61">
        <f>VLOOKUP(D579,'ANSWER KEY'!A:B,2,FALSE)</f>
        <v>2002</v>
      </c>
      <c r="G579" s="45" t="str">
        <f>IF(E579=F579,"X","")</f>
        <v/>
      </c>
    </row>
    <row r="580" spans="1:8">
      <c r="A580" s="65" t="s">
        <v>135</v>
      </c>
      <c r="B580" s="63">
        <v>31</v>
      </c>
      <c r="C580" s="65" t="s">
        <v>205</v>
      </c>
      <c r="D580" s="65" t="s">
        <v>104</v>
      </c>
      <c r="E580" s="87">
        <v>2000</v>
      </c>
      <c r="F580" s="61">
        <f>VLOOKUP(D580,'ANSWER KEY'!A:B,2,FALSE)</f>
        <v>2000</v>
      </c>
      <c r="G580" s="45" t="str">
        <f>IF(E580=F580,"X","")</f>
        <v>X</v>
      </c>
    </row>
    <row r="581" spans="1:8">
      <c r="A581" s="65" t="s">
        <v>124</v>
      </c>
      <c r="B581" s="63">
        <v>31</v>
      </c>
      <c r="C581" s="65" t="s">
        <v>205</v>
      </c>
      <c r="D581" s="65" t="s">
        <v>30</v>
      </c>
      <c r="E581" s="87">
        <v>2006</v>
      </c>
      <c r="F581" s="61">
        <f>VLOOKUP(D581,'ANSWER KEY'!A:B,2,FALSE)</f>
        <v>2006</v>
      </c>
      <c r="G581" s="45" t="str">
        <f>IF(E581=F581,"X","")</f>
        <v>X</v>
      </c>
    </row>
    <row r="582" spans="1:8">
      <c r="A582" s="65" t="s">
        <v>124</v>
      </c>
      <c r="B582" s="63">
        <v>24</v>
      </c>
      <c r="C582" s="65" t="s">
        <v>205</v>
      </c>
      <c r="D582" s="65" t="s">
        <v>25</v>
      </c>
      <c r="E582" s="64" t="s">
        <v>15</v>
      </c>
      <c r="F582" s="61" t="str">
        <f>VLOOKUP(D582,'ANSWER KEY'!A:B,2,FALSE)</f>
        <v>45-64</v>
      </c>
      <c r="G582" s="45" t="str">
        <f>IF(E582=F582,"X","")</f>
        <v>X</v>
      </c>
    </row>
    <row r="583" spans="1:8">
      <c r="A583" s="65" t="s">
        <v>124</v>
      </c>
      <c r="B583" s="63">
        <v>43</v>
      </c>
      <c r="C583" s="65" t="s">
        <v>205</v>
      </c>
      <c r="D583" s="65" t="s">
        <v>38</v>
      </c>
      <c r="E583" s="64" t="s">
        <v>15</v>
      </c>
      <c r="F583" s="61">
        <f>VLOOKUP(D583,'ANSWER KEY'!A:B,2,FALSE)</f>
        <v>75</v>
      </c>
      <c r="G583" s="45" t="str">
        <f>IF(E583=F583,"X","")</f>
        <v/>
      </c>
    </row>
    <row r="584" spans="1:8">
      <c r="A584" s="65" t="s">
        <v>124</v>
      </c>
      <c r="B584" s="63">
        <v>10</v>
      </c>
      <c r="C584" s="65" t="s">
        <v>205</v>
      </c>
      <c r="D584" s="65" t="s">
        <v>118</v>
      </c>
      <c r="E584" s="87">
        <v>2004</v>
      </c>
      <c r="F584" s="61">
        <f>VLOOKUP(D584,'ANSWER KEY'!A:B,2,FALSE)</f>
        <v>2004</v>
      </c>
      <c r="G584" s="45" t="str">
        <f>IF(E584=F584,"X","")</f>
        <v>X</v>
      </c>
    </row>
    <row r="585" spans="1:8">
      <c r="A585" s="65" t="s">
        <v>124</v>
      </c>
      <c r="B585" s="63">
        <v>39</v>
      </c>
      <c r="C585" s="65" t="s">
        <v>205</v>
      </c>
      <c r="D585" s="65" t="s">
        <v>55</v>
      </c>
      <c r="E585" s="87">
        <v>2004</v>
      </c>
      <c r="F585" s="61">
        <f>VLOOKUP(D585,'ANSWER KEY'!A:B,2,FALSE)</f>
        <v>2006</v>
      </c>
      <c r="G585" s="45" t="str">
        <f>IF(E585=F585,"X","")</f>
        <v/>
      </c>
    </row>
    <row r="586" spans="1:8">
      <c r="A586" s="48" t="s">
        <v>90</v>
      </c>
      <c r="B586" s="42">
        <v>73</v>
      </c>
      <c r="C586" s="49" t="s">
        <v>91</v>
      </c>
      <c r="D586" s="48" t="s">
        <v>77</v>
      </c>
      <c r="E586" s="88">
        <v>2008</v>
      </c>
      <c r="F586" s="61">
        <f>VLOOKUP(D586,'ANSWER KEY'!A:B,2,FALSE)</f>
        <v>2002</v>
      </c>
      <c r="G586" s="45" t="str">
        <f>IF(E586=F586,"X","")</f>
        <v/>
      </c>
    </row>
    <row r="587" spans="1:8">
      <c r="A587" t="s">
        <v>108</v>
      </c>
      <c r="B587" s="63">
        <v>95</v>
      </c>
      <c r="C587" t="s">
        <v>91</v>
      </c>
      <c r="D587" t="s">
        <v>77</v>
      </c>
      <c r="E587" s="62">
        <v>2002</v>
      </c>
      <c r="F587" s="61">
        <f>VLOOKUP(D587,'ANSWER KEY'!A:B,2,FALSE)</f>
        <v>2002</v>
      </c>
      <c r="G587" s="45" t="str">
        <f>IF(E587=F587,"X","")</f>
        <v>X</v>
      </c>
    </row>
    <row r="588" spans="1:8">
      <c r="A588" s="65" t="s">
        <v>142</v>
      </c>
      <c r="B588" s="63">
        <v>61</v>
      </c>
      <c r="C588" s="65" t="s">
        <v>205</v>
      </c>
      <c r="D588" s="65" t="s">
        <v>77</v>
      </c>
      <c r="E588" s="87">
        <v>2006</v>
      </c>
      <c r="F588" s="61">
        <f>VLOOKUP(D588,'ANSWER KEY'!A:B,2,FALSE)</f>
        <v>2002</v>
      </c>
      <c r="G588" s="45" t="str">
        <f>IF(E588=F588,"X","")</f>
        <v/>
      </c>
    </row>
    <row r="589" spans="1:8">
      <c r="A589" s="65" t="s">
        <v>155</v>
      </c>
      <c r="B589" s="63">
        <v>35</v>
      </c>
      <c r="C589" s="65" t="s">
        <v>205</v>
      </c>
      <c r="D589" s="65" t="s">
        <v>14</v>
      </c>
      <c r="E589" s="64" t="s">
        <v>12</v>
      </c>
      <c r="F589" s="61" t="str">
        <f>VLOOKUP(D589,'ANSWER KEY'!A:B,2,FALSE)</f>
        <v>45-64</v>
      </c>
      <c r="G589" s="45" t="str">
        <f>IF(E589=F589,"X","")</f>
        <v/>
      </c>
    </row>
    <row r="590" spans="1:8">
      <c r="A590" s="65" t="s">
        <v>128</v>
      </c>
      <c r="B590" s="63">
        <v>78</v>
      </c>
      <c r="C590" s="65" t="s">
        <v>205</v>
      </c>
      <c r="D590" s="65" t="s">
        <v>14</v>
      </c>
      <c r="E590" s="64" t="s">
        <v>15</v>
      </c>
      <c r="F590" s="61" t="str">
        <f>VLOOKUP(D590,'ANSWER KEY'!A:B,2,FALSE)</f>
        <v>45-64</v>
      </c>
      <c r="G590" s="45" t="str">
        <f>IF(E590=F590,"X","")</f>
        <v>X</v>
      </c>
    </row>
    <row r="591" spans="1:8">
      <c r="A591" s="65" t="s">
        <v>124</v>
      </c>
      <c r="B591" s="63">
        <v>33</v>
      </c>
      <c r="C591" s="65" t="s">
        <v>205</v>
      </c>
      <c r="D591" s="65" t="s">
        <v>11</v>
      </c>
      <c r="E591" s="64" t="s">
        <v>15</v>
      </c>
      <c r="F591" s="61" t="str">
        <f>VLOOKUP(D591,'ANSWER KEY'!A:B,2,FALSE)</f>
        <v>20-24</v>
      </c>
      <c r="G591" s="45" t="str">
        <f>IF(E591=F591,"X","")</f>
        <v/>
      </c>
    </row>
    <row r="592" spans="1:8">
      <c r="A592" s="61" t="s">
        <v>69</v>
      </c>
      <c r="B592" s="63">
        <v>359</v>
      </c>
      <c r="C592" s="61" t="s">
        <v>37</v>
      </c>
      <c r="D592" s="61" t="s">
        <v>54</v>
      </c>
      <c r="E592" s="62" t="s">
        <v>15</v>
      </c>
      <c r="F592" s="61" t="str">
        <f>VLOOKUP(D592,'ANSWER KEY'!A:B,2,FALSE)</f>
        <v>75+</v>
      </c>
      <c r="G592" s="45" t="str">
        <f>IF(E592=F592,"X","")</f>
        <v/>
      </c>
      <c r="H592" s="61">
        <f>COUNTIF(G592:G609,"X")/ROWS(G592:G609)</f>
        <v>0.33333333333333331</v>
      </c>
    </row>
    <row r="593" spans="1:7">
      <c r="A593" s="65" t="s">
        <v>128</v>
      </c>
      <c r="B593" s="63">
        <v>58</v>
      </c>
      <c r="C593" s="65" t="s">
        <v>206</v>
      </c>
      <c r="D593" s="65" t="s">
        <v>54</v>
      </c>
      <c r="E593" s="64" t="s">
        <v>12</v>
      </c>
      <c r="F593" s="61" t="str">
        <f>VLOOKUP(D593,'ANSWER KEY'!A:B,2,FALSE)</f>
        <v>75+</v>
      </c>
      <c r="G593" s="45" t="str">
        <f>IF(E593=F593,"X","")</f>
        <v/>
      </c>
    </row>
    <row r="594" spans="1:7">
      <c r="A594" s="65" t="s">
        <v>124</v>
      </c>
      <c r="B594" s="63">
        <v>38</v>
      </c>
      <c r="C594" s="65" t="s">
        <v>206</v>
      </c>
      <c r="D594" s="65" t="s">
        <v>34</v>
      </c>
      <c r="E594" s="87">
        <v>2008</v>
      </c>
      <c r="F594" s="61">
        <f>VLOOKUP(D594,'ANSWER KEY'!A:B,2,FALSE)</f>
        <v>2008</v>
      </c>
      <c r="G594" s="45" t="str">
        <f>IF(E594=F594,"X","")</f>
        <v>X</v>
      </c>
    </row>
    <row r="595" spans="1:7">
      <c r="A595" s="65" t="s">
        <v>128</v>
      </c>
      <c r="B595" s="63">
        <v>79</v>
      </c>
      <c r="C595" s="65" t="s">
        <v>206</v>
      </c>
      <c r="D595" s="65" t="s">
        <v>149</v>
      </c>
      <c r="E595" s="87">
        <v>2014</v>
      </c>
      <c r="F595" s="61">
        <f>VLOOKUP(D595,'ANSWER KEY'!A:B,2,FALSE)</f>
        <v>2002</v>
      </c>
      <c r="G595" s="45" t="str">
        <f>IF(E595=F595,"X","")</f>
        <v/>
      </c>
    </row>
    <row r="596" spans="1:7">
      <c r="A596" s="65" t="s">
        <v>128</v>
      </c>
      <c r="B596" s="63">
        <v>49</v>
      </c>
      <c r="C596" s="65" t="s">
        <v>206</v>
      </c>
      <c r="D596" s="65" t="s">
        <v>104</v>
      </c>
      <c r="E596" s="87">
        <v>2000</v>
      </c>
      <c r="F596" s="61">
        <f>VLOOKUP(D596,'ANSWER KEY'!A:B,2,FALSE)</f>
        <v>2000</v>
      </c>
      <c r="G596" s="45" t="str">
        <f>IF(E596=F596,"X","")</f>
        <v>X</v>
      </c>
    </row>
    <row r="597" spans="1:7">
      <c r="A597" s="65" t="s">
        <v>142</v>
      </c>
      <c r="B597" s="63">
        <v>109</v>
      </c>
      <c r="C597" s="65" t="s">
        <v>206</v>
      </c>
      <c r="D597" s="65" t="s">
        <v>30</v>
      </c>
      <c r="E597" s="87">
        <v>2006</v>
      </c>
      <c r="F597" s="61">
        <f>VLOOKUP(D597,'ANSWER KEY'!A:B,2,FALSE)</f>
        <v>2006</v>
      </c>
      <c r="G597" s="45" t="str">
        <f>IF(E597=F597,"X","")</f>
        <v>X</v>
      </c>
    </row>
    <row r="598" spans="1:7">
      <c r="A598" s="65" t="s">
        <v>124</v>
      </c>
      <c r="B598" s="63">
        <v>46</v>
      </c>
      <c r="C598" s="65" t="s">
        <v>206</v>
      </c>
      <c r="D598" s="65" t="s">
        <v>25</v>
      </c>
      <c r="E598" s="64" t="s">
        <v>12</v>
      </c>
      <c r="F598" s="61" t="str">
        <f>VLOOKUP(D598,'ANSWER KEY'!A:B,2,FALSE)</f>
        <v>45-64</v>
      </c>
      <c r="G598" s="45" t="str">
        <f>IF(E598=F598,"X","")</f>
        <v/>
      </c>
    </row>
    <row r="599" spans="1:7">
      <c r="A599" s="61" t="s">
        <v>6</v>
      </c>
      <c r="B599" s="63">
        <v>44</v>
      </c>
      <c r="C599" s="61" t="s">
        <v>37</v>
      </c>
      <c r="D599" s="61" t="s">
        <v>38</v>
      </c>
      <c r="E599" s="62" t="s">
        <v>15</v>
      </c>
      <c r="F599" s="61">
        <f>VLOOKUP(D599,'ANSWER KEY'!A:B,2,FALSE)</f>
        <v>75</v>
      </c>
      <c r="G599" s="45" t="str">
        <f>IF(E599=F599,"X","")</f>
        <v/>
      </c>
    </row>
    <row r="600" spans="1:7">
      <c r="A600" s="61" t="s">
        <v>69</v>
      </c>
      <c r="B600" s="63">
        <v>375</v>
      </c>
      <c r="C600" s="61" t="s">
        <v>37</v>
      </c>
      <c r="D600" s="61" t="s">
        <v>38</v>
      </c>
      <c r="E600" s="62" t="s">
        <v>15</v>
      </c>
      <c r="F600" s="61">
        <f>VLOOKUP(D600,'ANSWER KEY'!A:B,2,FALSE)</f>
        <v>75</v>
      </c>
      <c r="G600" s="45" t="str">
        <f>IF(E600=F600,"X","")</f>
        <v/>
      </c>
    </row>
    <row r="601" spans="1:7">
      <c r="A601" s="65" t="s">
        <v>124</v>
      </c>
      <c r="B601" s="63">
        <v>39</v>
      </c>
      <c r="C601" s="65" t="s">
        <v>206</v>
      </c>
      <c r="D601" s="65" t="s">
        <v>38</v>
      </c>
      <c r="E601" s="64" t="s">
        <v>15</v>
      </c>
      <c r="F601" s="61">
        <f>VLOOKUP(D601,'ANSWER KEY'!A:B,2,FALSE)</f>
        <v>75</v>
      </c>
      <c r="G601" s="45" t="str">
        <f>IF(E601=F601,"X","")</f>
        <v/>
      </c>
    </row>
    <row r="602" spans="1:7">
      <c r="A602" t="s">
        <v>110</v>
      </c>
      <c r="B602" s="63">
        <v>74</v>
      </c>
      <c r="C602" t="s">
        <v>37</v>
      </c>
      <c r="D602" t="s">
        <v>118</v>
      </c>
      <c r="E602" s="62">
        <v>2012</v>
      </c>
      <c r="F602" s="61">
        <f>VLOOKUP(D602,'ANSWER KEY'!A:B,2,FALSE)</f>
        <v>2004</v>
      </c>
      <c r="G602" s="45" t="str">
        <f>IF(E602=F602,"X","")</f>
        <v/>
      </c>
    </row>
    <row r="603" spans="1:7">
      <c r="A603" t="s">
        <v>108</v>
      </c>
      <c r="B603" s="63">
        <v>70</v>
      </c>
      <c r="C603" t="s">
        <v>37</v>
      </c>
      <c r="D603" t="s">
        <v>118</v>
      </c>
      <c r="E603" s="62">
        <v>2004</v>
      </c>
      <c r="F603" s="61">
        <f>VLOOKUP(D603,'ANSWER KEY'!A:B,2,FALSE)</f>
        <v>2004</v>
      </c>
      <c r="G603" s="45" t="str">
        <f>IF(E603=F603,"X","")</f>
        <v>X</v>
      </c>
    </row>
    <row r="604" spans="1:7">
      <c r="A604" s="65" t="s">
        <v>142</v>
      </c>
      <c r="B604" s="63">
        <v>13</v>
      </c>
      <c r="C604" s="65" t="s">
        <v>206</v>
      </c>
      <c r="D604" s="65" t="s">
        <v>118</v>
      </c>
      <c r="E604" s="87">
        <v>2004</v>
      </c>
      <c r="F604" s="61">
        <f>VLOOKUP(D604,'ANSWER KEY'!A:B,2,FALSE)</f>
        <v>2004</v>
      </c>
      <c r="G604" s="45" t="str">
        <f>IF(E604=F604,"X","")</f>
        <v>X</v>
      </c>
    </row>
    <row r="605" spans="1:7">
      <c r="A605" s="65" t="s">
        <v>128</v>
      </c>
      <c r="B605" s="63">
        <v>54</v>
      </c>
      <c r="C605" s="65" t="s">
        <v>206</v>
      </c>
      <c r="D605" s="65" t="s">
        <v>55</v>
      </c>
      <c r="E605" s="87">
        <v>2004</v>
      </c>
      <c r="F605" s="61">
        <f>VLOOKUP(D605,'ANSWER KEY'!A:B,2,FALSE)</f>
        <v>2006</v>
      </c>
      <c r="G605" s="45" t="str">
        <f>IF(E605=F605,"X","")</f>
        <v/>
      </c>
    </row>
    <row r="606" spans="1:7">
      <c r="A606" s="65" t="s">
        <v>124</v>
      </c>
      <c r="B606" s="63">
        <v>15</v>
      </c>
      <c r="C606" s="65" t="s">
        <v>206</v>
      </c>
      <c r="D606" s="65" t="s">
        <v>77</v>
      </c>
      <c r="E606" s="87">
        <v>2006</v>
      </c>
      <c r="F606" s="61">
        <f>VLOOKUP(D606,'ANSWER KEY'!A:B,2,FALSE)</f>
        <v>2002</v>
      </c>
      <c r="G606" s="45" t="str">
        <f>IF(E606=F606,"X","")</f>
        <v/>
      </c>
    </row>
    <row r="607" spans="1:7">
      <c r="A607" s="65" t="s">
        <v>124</v>
      </c>
      <c r="B607" s="63">
        <v>69</v>
      </c>
      <c r="C607" s="65" t="s">
        <v>206</v>
      </c>
      <c r="D607" s="65" t="s">
        <v>14</v>
      </c>
      <c r="E607" s="64" t="s">
        <v>12</v>
      </c>
      <c r="F607" s="61" t="str">
        <f>VLOOKUP(D607,'ANSWER KEY'!A:B,2,FALSE)</f>
        <v>45-64</v>
      </c>
      <c r="G607" s="45" t="str">
        <f>IF(E607=F607,"X","")</f>
        <v/>
      </c>
    </row>
    <row r="608" spans="1:7">
      <c r="A608" s="65" t="s">
        <v>155</v>
      </c>
      <c r="B608" s="63">
        <v>13</v>
      </c>
      <c r="C608" s="65" t="s">
        <v>206</v>
      </c>
      <c r="D608" s="65" t="s">
        <v>14</v>
      </c>
      <c r="E608" s="64" t="s">
        <v>15</v>
      </c>
      <c r="F608" s="61" t="str">
        <f>VLOOKUP(D608,'ANSWER KEY'!A:B,2,FALSE)</f>
        <v>45-64</v>
      </c>
      <c r="G608" s="45" t="str">
        <f>IF(E608=F608,"X","")</f>
        <v>X</v>
      </c>
    </row>
    <row r="609" spans="1:8">
      <c r="A609" s="65" t="s">
        <v>147</v>
      </c>
      <c r="B609" s="63">
        <v>71</v>
      </c>
      <c r="C609" s="65" t="s">
        <v>206</v>
      </c>
      <c r="D609" s="65" t="s">
        <v>11</v>
      </c>
      <c r="E609" s="64" t="s">
        <v>15</v>
      </c>
      <c r="F609" s="61" t="str">
        <f>VLOOKUP(D609,'ANSWER KEY'!A:B,2,FALSE)</f>
        <v>20-24</v>
      </c>
      <c r="G609" s="45" t="str">
        <f>IF(E609=F609,"X","")</f>
        <v/>
      </c>
    </row>
    <row r="610" spans="1:8">
      <c r="A610" s="65" t="s">
        <v>128</v>
      </c>
      <c r="B610" s="63">
        <v>66</v>
      </c>
      <c r="C610" s="65" t="s">
        <v>207</v>
      </c>
      <c r="D610" s="65" t="s">
        <v>54</v>
      </c>
      <c r="E610" s="64" t="s">
        <v>12</v>
      </c>
      <c r="F610" s="61" t="str">
        <f>VLOOKUP(D610,'ANSWER KEY'!A:B,2,FALSE)</f>
        <v>75+</v>
      </c>
      <c r="G610" s="45" t="str">
        <f>IF(E610=F610,"X","")</f>
        <v/>
      </c>
      <c r="H610" s="61">
        <f>COUNTIF(G610:G625,"X")/ROWS(G610:G625)</f>
        <v>0.5</v>
      </c>
    </row>
    <row r="611" spans="1:8">
      <c r="A611" t="s">
        <v>110</v>
      </c>
      <c r="B611" s="63">
        <v>46</v>
      </c>
      <c r="C611" t="s">
        <v>76</v>
      </c>
      <c r="D611" t="s">
        <v>34</v>
      </c>
      <c r="E611" s="62">
        <v>2008</v>
      </c>
      <c r="F611" s="61">
        <f>VLOOKUP(D611,'ANSWER KEY'!A:B,2,FALSE)</f>
        <v>2008</v>
      </c>
      <c r="G611" s="45" t="str">
        <f>IF(E611=F611,"X","")</f>
        <v>X</v>
      </c>
    </row>
    <row r="612" spans="1:8">
      <c r="A612" t="s">
        <v>108</v>
      </c>
      <c r="B612" s="63">
        <v>37</v>
      </c>
      <c r="C612" t="s">
        <v>76</v>
      </c>
      <c r="D612" t="s">
        <v>34</v>
      </c>
      <c r="E612" s="62">
        <v>2008</v>
      </c>
      <c r="F612" s="61">
        <f>VLOOKUP(D612,'ANSWER KEY'!A:B,2,FALSE)</f>
        <v>2008</v>
      </c>
      <c r="G612" s="45" t="str">
        <f>IF(E612=F612,"X","")</f>
        <v>X</v>
      </c>
    </row>
    <row r="613" spans="1:8">
      <c r="A613" s="65" t="s">
        <v>135</v>
      </c>
      <c r="B613" s="63">
        <v>27</v>
      </c>
      <c r="C613" s="65" t="s">
        <v>207</v>
      </c>
      <c r="D613" s="65" t="s">
        <v>34</v>
      </c>
      <c r="E613" s="87">
        <v>2008</v>
      </c>
      <c r="F613" s="61">
        <f>VLOOKUP(D613,'ANSWER KEY'!A:B,2,FALSE)</f>
        <v>2008</v>
      </c>
      <c r="G613" s="45" t="str">
        <f>IF(E613=F613,"X","")</f>
        <v>X</v>
      </c>
    </row>
    <row r="614" spans="1:8">
      <c r="A614" s="65" t="s">
        <v>142</v>
      </c>
      <c r="B614" s="63">
        <v>6</v>
      </c>
      <c r="C614" s="65" t="s">
        <v>207</v>
      </c>
      <c r="D614" s="65" t="s">
        <v>149</v>
      </c>
      <c r="E614" s="87">
        <v>2006</v>
      </c>
      <c r="F614" s="61">
        <f>VLOOKUP(D614,'ANSWER KEY'!A:B,2,FALSE)</f>
        <v>2002</v>
      </c>
      <c r="G614" s="45" t="str">
        <f>IF(E614=F614,"X","")</f>
        <v/>
      </c>
    </row>
    <row r="615" spans="1:8">
      <c r="A615" s="65" t="s">
        <v>134</v>
      </c>
      <c r="B615" s="63">
        <v>46</v>
      </c>
      <c r="C615" s="65" t="s">
        <v>207</v>
      </c>
      <c r="D615" s="65" t="s">
        <v>104</v>
      </c>
      <c r="E615" s="87">
        <v>2014</v>
      </c>
      <c r="F615" s="61">
        <f>VLOOKUP(D615,'ANSWER KEY'!A:B,2,FALSE)</f>
        <v>2000</v>
      </c>
      <c r="G615" s="45" t="str">
        <f>IF(E615=F615,"X","")</f>
        <v/>
      </c>
    </row>
    <row r="616" spans="1:8">
      <c r="A616" s="65" t="s">
        <v>128</v>
      </c>
      <c r="B616" s="63">
        <v>58</v>
      </c>
      <c r="C616" s="65" t="s">
        <v>207</v>
      </c>
      <c r="D616" s="65" t="s">
        <v>30</v>
      </c>
      <c r="E616" s="87">
        <v>2006</v>
      </c>
      <c r="F616" s="61">
        <f>VLOOKUP(D616,'ANSWER KEY'!A:B,2,FALSE)</f>
        <v>2006</v>
      </c>
      <c r="G616" s="45" t="str">
        <f>IF(E616=F616,"X","")</f>
        <v>X</v>
      </c>
    </row>
    <row r="617" spans="1:8">
      <c r="A617" s="61" t="s">
        <v>69</v>
      </c>
      <c r="B617" s="63">
        <v>224</v>
      </c>
      <c r="C617" s="61" t="s">
        <v>76</v>
      </c>
      <c r="D617" s="61" t="s">
        <v>25</v>
      </c>
      <c r="E617" s="62" t="s">
        <v>12</v>
      </c>
      <c r="F617" s="61" t="str">
        <f>VLOOKUP(D617,'ANSWER KEY'!A:B,2,FALSE)</f>
        <v>45-64</v>
      </c>
      <c r="G617" s="45" t="str">
        <f>IF(E617=F617,"X","")</f>
        <v/>
      </c>
    </row>
    <row r="618" spans="1:8">
      <c r="A618" s="65" t="s">
        <v>124</v>
      </c>
      <c r="B618" s="63">
        <v>50</v>
      </c>
      <c r="C618" s="65" t="s">
        <v>207</v>
      </c>
      <c r="D618" s="65" t="s">
        <v>25</v>
      </c>
      <c r="E618" s="64" t="s">
        <v>15</v>
      </c>
      <c r="F618" s="61" t="str">
        <f>VLOOKUP(D618,'ANSWER KEY'!A:B,2,FALSE)</f>
        <v>45-64</v>
      </c>
      <c r="G618" s="45" t="str">
        <f>IF(E618=F618,"X","")</f>
        <v>X</v>
      </c>
    </row>
    <row r="619" spans="1:8">
      <c r="A619" s="65" t="s">
        <v>128</v>
      </c>
      <c r="B619" s="63">
        <v>97</v>
      </c>
      <c r="C619" s="65" t="s">
        <v>207</v>
      </c>
      <c r="D619" s="65" t="s">
        <v>38</v>
      </c>
      <c r="E619" s="64" t="s">
        <v>15</v>
      </c>
      <c r="F619" s="61">
        <f>VLOOKUP(D619,'ANSWER KEY'!A:B,2,FALSE)</f>
        <v>75</v>
      </c>
      <c r="G619" s="45" t="str">
        <f>IF(E619=F619,"X","")</f>
        <v/>
      </c>
    </row>
    <row r="620" spans="1:8">
      <c r="A620" s="65" t="s">
        <v>124</v>
      </c>
      <c r="B620" s="63">
        <v>103</v>
      </c>
      <c r="C620" s="65" t="s">
        <v>207</v>
      </c>
      <c r="D620" s="65" t="s">
        <v>118</v>
      </c>
      <c r="E620" s="87">
        <v>2004</v>
      </c>
      <c r="F620" s="61">
        <f>VLOOKUP(D620,'ANSWER KEY'!A:B,2,FALSE)</f>
        <v>2004</v>
      </c>
      <c r="G620" s="45" t="str">
        <f>IF(E620=F620,"X","")</f>
        <v>X</v>
      </c>
    </row>
    <row r="621" spans="1:8">
      <c r="A621" s="65" t="s">
        <v>124</v>
      </c>
      <c r="B621" s="63">
        <v>68</v>
      </c>
      <c r="C621" s="65" t="s">
        <v>207</v>
      </c>
      <c r="D621" s="65" t="s">
        <v>55</v>
      </c>
      <c r="E621" s="87">
        <v>2004</v>
      </c>
      <c r="F621" s="61">
        <f>VLOOKUP(D621,'ANSWER KEY'!A:B,2,FALSE)</f>
        <v>2006</v>
      </c>
      <c r="G621" s="45" t="str">
        <f>IF(E621=F621,"X","")</f>
        <v/>
      </c>
    </row>
    <row r="622" spans="1:8">
      <c r="A622" s="65" t="s">
        <v>124</v>
      </c>
      <c r="B622" s="63">
        <v>56</v>
      </c>
      <c r="C622" s="65" t="s">
        <v>207</v>
      </c>
      <c r="D622" s="65" t="s">
        <v>77</v>
      </c>
      <c r="E622" s="87">
        <v>2002</v>
      </c>
      <c r="F622" s="61">
        <f>VLOOKUP(D622,'ANSWER KEY'!A:B,2,FALSE)</f>
        <v>2002</v>
      </c>
      <c r="G622" s="45" t="str">
        <f>IF(E622=F622,"X","")</f>
        <v>X</v>
      </c>
    </row>
    <row r="623" spans="1:8">
      <c r="A623" s="65" t="s">
        <v>124</v>
      </c>
      <c r="B623" s="63">
        <v>54</v>
      </c>
      <c r="C623" s="65" t="s">
        <v>207</v>
      </c>
      <c r="D623" s="65" t="s">
        <v>14</v>
      </c>
      <c r="E623" s="64" t="s">
        <v>15</v>
      </c>
      <c r="F623" s="61" t="str">
        <f>VLOOKUP(D623,'ANSWER KEY'!A:B,2,FALSE)</f>
        <v>45-64</v>
      </c>
      <c r="G623" s="45" t="str">
        <f>IF(E623=F623,"X","")</f>
        <v>X</v>
      </c>
    </row>
    <row r="624" spans="1:8">
      <c r="A624" s="65" t="s">
        <v>142</v>
      </c>
      <c r="B624" s="63">
        <v>5</v>
      </c>
      <c r="C624" s="65" t="s">
        <v>207</v>
      </c>
      <c r="D624" s="65" t="s">
        <v>14</v>
      </c>
      <c r="E624" s="64" t="s">
        <v>12</v>
      </c>
      <c r="F624" s="61" t="str">
        <f>VLOOKUP(D624,'ANSWER KEY'!A:B,2,FALSE)</f>
        <v>45-64</v>
      </c>
      <c r="G624" s="45" t="str">
        <f>IF(E624=F624,"X","")</f>
        <v/>
      </c>
    </row>
    <row r="625" spans="1:7">
      <c r="A625" s="65" t="s">
        <v>128</v>
      </c>
      <c r="B625" s="63">
        <v>107</v>
      </c>
      <c r="C625" s="65" t="s">
        <v>207</v>
      </c>
      <c r="D625" s="65" t="s">
        <v>11</v>
      </c>
      <c r="E625" s="64" t="s">
        <v>15</v>
      </c>
      <c r="F625" s="61" t="str">
        <f>VLOOKUP(D625,'ANSWER KEY'!A:B,2,FALSE)</f>
        <v>20-24</v>
      </c>
      <c r="G625" s="45" t="str">
        <f>IF(E625=F625,"X","")</f>
        <v/>
      </c>
    </row>
    <row r="626" spans="1:7">
      <c r="A626" s="65"/>
      <c r="C626" s="65"/>
      <c r="D626" s="65"/>
      <c r="E626" s="64"/>
    </row>
    <row r="627" spans="1:7">
      <c r="A627" s="65"/>
      <c r="C627" s="65"/>
      <c r="D627" s="65"/>
      <c r="E627" s="64"/>
    </row>
    <row r="628" spans="1:7">
      <c r="A628" s="65"/>
      <c r="C628" s="65"/>
      <c r="D628" s="65"/>
      <c r="E628" s="64"/>
    </row>
    <row r="629" spans="1:7">
      <c r="A629" s="65"/>
      <c r="C629" s="65"/>
      <c r="D629" s="65"/>
      <c r="E629" s="64"/>
    </row>
    <row r="630" spans="1:7">
      <c r="A630" s="65"/>
      <c r="C630" s="65"/>
      <c r="D630" s="65"/>
      <c r="E630" s="87"/>
    </row>
    <row r="631" spans="1:7">
      <c r="A631" s="65"/>
      <c r="C631" s="65"/>
      <c r="D631" s="65"/>
      <c r="E631" s="87"/>
    </row>
    <row r="632" spans="1:7">
      <c r="A632" s="65"/>
      <c r="C632" s="65"/>
      <c r="D632" s="65"/>
      <c r="E632" s="87"/>
    </row>
    <row r="633" spans="1:7">
      <c r="A633" s="65"/>
      <c r="C633" s="65"/>
      <c r="D633" s="65"/>
      <c r="E633" s="87"/>
    </row>
    <row r="634" spans="1:7">
      <c r="A634" s="65"/>
      <c r="C634" s="65"/>
      <c r="D634" s="65"/>
      <c r="E634" s="87"/>
    </row>
    <row r="635" spans="1:7">
      <c r="A635" s="65"/>
      <c r="C635" s="65"/>
      <c r="D635" s="65"/>
      <c r="E635" s="64"/>
    </row>
    <row r="636" spans="1:7">
      <c r="A636" s="65"/>
      <c r="C636" s="65"/>
      <c r="D636" s="65"/>
      <c r="E636" s="64"/>
    </row>
    <row r="637" spans="1:7">
      <c r="A637" s="65"/>
      <c r="C637" s="65"/>
      <c r="D637" s="65"/>
      <c r="E637" s="64"/>
    </row>
    <row r="638" spans="1:7">
      <c r="A638" s="65"/>
      <c r="C638" s="65"/>
      <c r="D638" s="65"/>
      <c r="E638" s="64"/>
    </row>
    <row r="639" spans="1:7">
      <c r="A639" s="65"/>
      <c r="C639" s="65"/>
      <c r="D639" s="65"/>
      <c r="E639" s="64"/>
    </row>
    <row r="640" spans="1:7">
      <c r="A640" s="65"/>
      <c r="C640" s="65"/>
      <c r="D640" s="65"/>
      <c r="E640" s="64"/>
    </row>
    <row r="641" spans="1:5">
      <c r="A641" s="65"/>
      <c r="C641" s="65"/>
      <c r="D641" s="65"/>
      <c r="E641" s="64"/>
    </row>
    <row r="642" spans="1:5">
      <c r="A642" s="65"/>
      <c r="C642" s="65"/>
      <c r="D642" s="65"/>
      <c r="E642" s="64"/>
    </row>
    <row r="643" spans="1:5">
      <c r="A643" s="65"/>
      <c r="C643" s="65"/>
      <c r="D643" s="65"/>
      <c r="E643" s="64"/>
    </row>
    <row r="644" spans="1:5">
      <c r="A644" s="65"/>
      <c r="C644" s="65"/>
      <c r="D644" s="65"/>
      <c r="E644" s="64"/>
    </row>
    <row r="645" spans="1:5">
      <c r="A645" s="65"/>
      <c r="C645" s="65"/>
      <c r="D645" s="65"/>
      <c r="E645" s="64"/>
    </row>
    <row r="646" spans="1:5">
      <c r="A646" s="65"/>
      <c r="C646" s="65"/>
      <c r="D646" s="65"/>
      <c r="E646" s="64"/>
    </row>
    <row r="647" spans="1:5">
      <c r="A647" s="65"/>
      <c r="C647" s="65"/>
      <c r="D647" s="65"/>
      <c r="E647" s="64"/>
    </row>
    <row r="648" spans="1:5">
      <c r="A648" s="65"/>
      <c r="C648" s="65"/>
      <c r="D648" s="65"/>
      <c r="E648" s="64"/>
    </row>
    <row r="649" spans="1:5">
      <c r="A649" s="65"/>
      <c r="C649" s="65"/>
      <c r="D649" s="65"/>
      <c r="E649" s="64"/>
    </row>
    <row r="650" spans="1:5">
      <c r="A650" s="65"/>
      <c r="C650" s="65"/>
      <c r="D650" s="65"/>
      <c r="E650" s="64"/>
    </row>
    <row r="651" spans="1:5">
      <c r="A651" s="65"/>
      <c r="C651" s="65"/>
      <c r="D651" s="65"/>
      <c r="E651" s="64"/>
    </row>
    <row r="652" spans="1:5">
      <c r="A652" s="65"/>
      <c r="C652" s="65"/>
      <c r="D652" s="65"/>
      <c r="E652" s="64"/>
    </row>
    <row r="654" spans="1:5">
      <c r="A654" s="65"/>
      <c r="C654" s="65"/>
      <c r="D654" s="65"/>
      <c r="E654" s="64"/>
    </row>
    <row r="655" spans="1:5">
      <c r="A655" s="65"/>
      <c r="C655" s="65"/>
      <c r="D655" s="65"/>
      <c r="E655" s="87"/>
    </row>
    <row r="656" spans="1:5">
      <c r="A656" s="65"/>
      <c r="C656" s="65"/>
      <c r="D656" s="65"/>
      <c r="E656" s="87"/>
    </row>
    <row r="657" spans="1:5">
      <c r="A657" s="65"/>
      <c r="C657" s="65"/>
      <c r="D657" s="65"/>
      <c r="E657" s="87"/>
    </row>
    <row r="658" spans="1:5">
      <c r="A658" s="65"/>
      <c r="C658" s="65"/>
      <c r="D658" s="65"/>
      <c r="E658" s="64"/>
    </row>
    <row r="659" spans="1:5">
      <c r="A659" s="65"/>
      <c r="C659" s="65"/>
      <c r="D659" s="65"/>
      <c r="E659" s="64"/>
    </row>
    <row r="660" spans="1:5">
      <c r="A660" s="65"/>
      <c r="C660" s="65"/>
      <c r="D660" s="65"/>
      <c r="E660" s="87"/>
    </row>
  </sheetData>
  <hyperlinks>
    <hyperlink ref="C358" r:id="rId1" xr:uid="{1D9764E7-685E-44B5-9C66-7940E9587D04}"/>
    <hyperlink ref="C285" r:id="rId2" xr:uid="{A2DD9573-474E-45FF-BA43-B5EED74DDA92}"/>
    <hyperlink ref="C586" r:id="rId3" xr:uid="{429D0CA3-F8CB-4F20-A139-FA09F038BCE0}"/>
    <hyperlink ref="C493" r:id="rId4" xr:uid="{883AE47A-B089-4A8D-B43A-D0DE425ABB3B}"/>
    <hyperlink ref="C72" r:id="rId5" xr:uid="{42CD5810-C816-4628-BD4A-69573E7DD741}"/>
    <hyperlink ref="C42" r:id="rId6" xr:uid="{F6CF67F4-4E3C-436E-A1FE-51186B89260A}"/>
    <hyperlink ref="C384" r:id="rId7" xr:uid="{B9A9D6E1-50EB-4128-96AE-02D0E066E53B}"/>
    <hyperlink ref="C551" r:id="rId8" xr:uid="{1FF43BFA-43B2-43C8-AAA7-D61BBFEDBF42}"/>
    <hyperlink ref="C195" r:id="rId9" xr:uid="{06DCF054-16AF-4ED5-9CF6-E31F29618AB5}"/>
    <hyperlink ref="C209" r:id="rId10" xr:uid="{6275AD38-275D-4B7F-92A3-18894DD91CC6}"/>
    <hyperlink ref="C318" r:id="rId11" xr:uid="{6BBF12B4-96C9-4A7E-B094-42312E5FC709}"/>
    <hyperlink ref="C110" r:id="rId12" xr:uid="{6444C41E-C0D4-4ABE-8DC4-41B07FB2D172}"/>
    <hyperlink ref="C466" r:id="rId13" xr:uid="{CDB9C705-C21B-492C-ABED-BDEE015CBF56}"/>
    <hyperlink ref="C406" r:id="rId14" xr:uid="{1AC89F66-8B94-4F5A-9501-92C1F15CFD28}"/>
    <hyperlink ref="C352" r:id="rId15" xr:uid="{F1BC8EF2-26DE-434C-AB40-D8829491FEAA}"/>
    <hyperlink ref="C17" r:id="rId16" xr:uid="{019C4F3B-0994-4056-B149-DF12B6FF76A1}"/>
    <hyperlink ref="C596" r:id="rId17" xr:uid="{620457CC-11CE-42E1-A855-3437789308D3}"/>
    <hyperlink ref="C162" r:id="rId18" xr:uid="{12FC4499-4908-4686-9C72-B0A7056BC6E2}"/>
    <hyperlink ref="C500" r:id="rId19" xr:uid="{58B912F5-00B1-4212-89AD-6A8E3F4DB95A}"/>
    <hyperlink ref="C355" r:id="rId20" xr:uid="{6EBC8BA0-670B-4815-AF83-AC5F3BF7F4AF}"/>
    <hyperlink ref="C431" r:id="rId21" xr:uid="{14A59D76-FBA2-4D16-BAB2-7FAFE3F15935}"/>
    <hyperlink ref="C222" r:id="rId22" xr:uid="{17994E21-A601-43D5-8433-9EC0CB2CC6C7}"/>
    <hyperlink ref="C255" r:id="rId23" xr:uid="{5151C47B-E23D-44F5-A39F-AA320AF7CF09}"/>
    <hyperlink ref="C571" r:id="rId24" xr:uid="{46BC52AF-EA36-4B0F-AB17-5AF94A484126}"/>
    <hyperlink ref="C362" r:id="rId25" xr:uid="{4A82807F-E225-4EF7-BCE5-3B8E1EE2F314}"/>
    <hyperlink ref="C463" r:id="rId26" xr:uid="{FBC9F1D0-0C71-46C6-9DAE-76FC0AB7B057}"/>
    <hyperlink ref="C113" r:id="rId27" xr:uid="{AC2EA80F-CFE2-4C14-B4C8-BFBE49ED49E1}"/>
    <hyperlink ref="C604" r:id="rId28" xr:uid="{3483154B-CE86-4A8F-95AE-FA03B96E8BD9}"/>
    <hyperlink ref="C165" r:id="rId29" xr:uid="{6BD5957A-3BBE-4588-AA65-4BDAE0E94511}"/>
    <hyperlink ref="C231" r:id="rId30" xr:uid="{24E7BE09-29DB-4E38-B39D-B048DD5B0FDC}"/>
    <hyperlink ref="C66" r:id="rId31" xr:uid="{45C10282-6522-4D07-9983-D6E32E48E59D}"/>
    <hyperlink ref="C388" r:id="rId32" xr:uid="{E60CEE0D-FC1E-4E8D-90A6-B3050969351D}"/>
    <hyperlink ref="C167" r:id="rId33" xr:uid="{5C97542C-8B48-47D3-9065-D6DA7FDFB2D8}"/>
    <hyperlink ref="C163" r:id="rId34" xr:uid="{8005EEE8-2B6E-41CC-9158-AC78150A2218}"/>
    <hyperlink ref="C116" r:id="rId35" xr:uid="{E2E14353-5749-441B-ADC5-342B67723381}"/>
    <hyperlink ref="C194" r:id="rId36" xr:uid="{D824E7DC-5B53-4217-A756-2647765EDC07}"/>
    <hyperlink ref="C503" r:id="rId37" xr:uid="{B94332C0-6510-4868-8ACA-7CA1D1280505}"/>
    <hyperlink ref="C223" r:id="rId38" xr:uid="{E62A3D7E-39DF-45B3-B04F-B2A68980F23B}"/>
    <hyperlink ref="C82" r:id="rId39" xr:uid="{36D15327-6D7F-449E-8A5E-35AE208AF3E9}"/>
    <hyperlink ref="C207" r:id="rId40" xr:uid="{2206652C-D68E-4C8A-AA18-8DE1D9103342}"/>
    <hyperlink ref="C394" r:id="rId41" xr:uid="{63BF913A-CC47-46D0-B05A-FE8526B3FDE2}"/>
    <hyperlink ref="C591" r:id="rId42" xr:uid="{32AA9A8A-4BCD-45AE-934C-6705F2CCB30F}"/>
    <hyperlink ref="C595" r:id="rId43" xr:uid="{AE55898B-8501-4C25-BAA9-BF45CB19CDBE}"/>
    <hyperlink ref="C105" r:id="rId44" xr:uid="{E6D4C289-9AD8-4DCA-B37B-ED8ECF3D09A4}"/>
    <hyperlink ref="C37" r:id="rId45" xr:uid="{6480732C-9A38-4467-A26E-FFE7DFDD9889}"/>
    <hyperlink ref="C270" r:id="rId46" xr:uid="{D9C71CA6-1398-42A0-BD68-89AB1A92B65E}"/>
    <hyperlink ref="C251" r:id="rId47" xr:uid="{84A29E7C-7674-4265-90EC-A75B772349EA}"/>
    <hyperlink ref="C484" r:id="rId48" xr:uid="{98C1FB9F-C492-4255-812D-85F743B24428}"/>
    <hyperlink ref="C448" r:id="rId49" xr:uid="{44F7BD79-32F1-4734-87B1-B162E6EB6524}"/>
    <hyperlink ref="C544" r:id="rId50" xr:uid="{156C39CB-97BB-4B5C-AD4B-16B7D40EABB3}"/>
    <hyperlink ref="C102" r:id="rId51" xr:uid="{4D831C73-613A-4581-9E25-87D521B9FAF8}"/>
    <hyperlink ref="C575" r:id="rId52" xr:uid="{57E6019A-F5B1-4DE6-818F-F4257E870376}"/>
    <hyperlink ref="C54" r:id="rId53" xr:uid="{D5ABA20F-45FD-4EA3-BAF9-52F018B36881}"/>
    <hyperlink ref="C284" r:id="rId54" xr:uid="{531FCA0C-AB28-4E47-B944-7014A2F92562}"/>
    <hyperlink ref="C281" r:id="rId55" xr:uid="{A57A293E-4D7C-4836-8D56-3AE6DC3C4BA4}"/>
    <hyperlink ref="C257" r:id="rId56" xr:uid="{8DD46F31-C1A4-4CBC-802B-4701F383AC37}"/>
    <hyperlink ref="C405" r:id="rId57" xr:uid="{EDFC5B49-34C0-4243-8586-8E02ACD3A81B}"/>
    <hyperlink ref="C16" r:id="rId58" xr:uid="{32A43438-34A6-469C-B970-3DE7BA663C69}"/>
    <hyperlink ref="C583" r:id="rId59" xr:uid="{C9D5E225-0521-45D4-A1E6-902F42AC9657}"/>
    <hyperlink ref="C138" r:id="rId60" xr:uid="{8289EC28-9E06-40D8-8795-18E005EAE3A1}"/>
    <hyperlink ref="C501" r:id="rId61" xr:uid="{88634B9C-E397-4910-AB82-60133B766CDD}"/>
    <hyperlink ref="C598" r:id="rId62" xr:uid="{B687979D-A1B9-4052-8E6A-01BE7062A477}"/>
    <hyperlink ref="C348" r:id="rId63" xr:uid="{F14D37E4-91E6-4216-BADF-FB09E6D5FB3E}"/>
    <hyperlink ref="C480" r:id="rId64" xr:uid="{45842B5F-36A7-48A7-89A2-6E4442384DA4}"/>
    <hyperlink ref="C340" r:id="rId65" xr:uid="{F1D47A92-4510-46A6-B36D-A6BEB77012C5}"/>
    <hyperlink ref="C541" r:id="rId66" xr:uid="{8A67B16E-BAE5-44FB-AE4A-F2424D6462A3}"/>
    <hyperlink ref="C499" r:id="rId67" xr:uid="{E11FCF24-4B04-4E27-9219-1D54F20AF959}"/>
    <hyperlink ref="C153" r:id="rId68" xr:uid="{8A7E3C8E-5DE3-41AF-957B-E1A8B4CA1758}"/>
    <hyperlink ref="C515" r:id="rId69" xr:uid="{9ABD6B26-9648-495B-A38B-D249CAE5C6F6}"/>
    <hyperlink ref="C8" r:id="rId70" xr:uid="{0CA3D98E-9752-470C-90CD-3938F0181A58}"/>
    <hyperlink ref="C485" r:id="rId71" xr:uid="{ED2321B0-718B-407F-964E-4B9709D7ED38}"/>
    <hyperlink ref="C623" r:id="rId72" xr:uid="{2EBEA4B0-B50D-4694-8520-37EDE94DA27E}"/>
    <hyperlink ref="C615" r:id="rId73" xr:uid="{C6EED1A4-2CA2-490D-989C-BDE7209500D2}"/>
    <hyperlink ref="C467" r:id="rId74" xr:uid="{3BAE0A9B-4AC2-46C0-A884-DFE46C8373DC}"/>
    <hyperlink ref="C228" r:id="rId75" xr:uid="{0BD5DED5-1A75-4C06-80E9-83EBC7EC0971}"/>
    <hyperlink ref="C7" r:id="rId76" xr:uid="{392533A5-3409-45B7-B0E1-CC728C269564}"/>
    <hyperlink ref="C428" r:id="rId77" xr:uid="{8FBEA161-DFE0-4CED-91EC-796A036B05F6}"/>
    <hyperlink ref="C283" r:id="rId78" xr:uid="{2FFB35C6-A3DC-495B-8514-C7971F0A3343}"/>
    <hyperlink ref="C14" r:id="rId79" xr:uid="{CF991628-BBDF-4E2D-9E93-D751D4B34D37}"/>
    <hyperlink ref="C572" r:id="rId80" xr:uid="{5B021C37-434B-4D13-8968-D9F5B8299CFE}"/>
    <hyperlink ref="C502" r:id="rId81" xr:uid="{C964A35E-0A27-4446-B089-19CE1E25C571}"/>
    <hyperlink ref="C580" r:id="rId82" xr:uid="{EC85AAC4-BFE5-49BA-96E3-6BFD7E8CE61F}"/>
    <hyperlink ref="C419" r:id="rId83" xr:uid="{B768DEFF-D895-4886-9F7C-237C56F09DB9}"/>
    <hyperlink ref="C98" r:id="rId84" xr:uid="{48D90F02-82A7-4354-898F-A4E8068E4CEA}"/>
    <hyperlink ref="C511" r:id="rId85" xr:uid="{1A8FABC5-7ACB-4CC9-95D6-84DC633869DA}"/>
    <hyperlink ref="C350" r:id="rId86" xr:uid="{17B00D6A-FFDB-4DC5-A580-D5B1C1A7745A}"/>
    <hyperlink ref="C186" r:id="rId87" xr:uid="{44FFB843-1981-4FF2-B530-77D750B4D2FF}"/>
    <hyperlink ref="C19" r:id="rId88" xr:uid="{FE06BF57-42EF-466C-9965-82D27D249635}"/>
    <hyperlink ref="C157" r:id="rId89" xr:uid="{589EF971-27A1-4877-B711-DB4C8556356E}"/>
    <hyperlink ref="C618" r:id="rId90" xr:uid="{33FE470C-EC83-4959-B857-B51CCEEFFAFA}"/>
    <hyperlink ref="C621" r:id="rId91" xr:uid="{A3B85F67-61B2-4F16-8E3B-9109D214B92F}"/>
    <hyperlink ref="C339" r:id="rId92" xr:uid="{EFA46BBF-4017-4975-BA05-8EB274EAC2BE}"/>
    <hyperlink ref="C625" r:id="rId93" xr:uid="{C9656FEC-1BAE-4C31-AE29-8C413A9B0C7E}"/>
    <hyperlink ref="C393" r:id="rId94" xr:uid="{AC95B514-AC12-4DB7-B13D-FB542A996C99}"/>
    <hyperlink ref="C234" r:id="rId95" xr:uid="{EBAE6900-DD8E-4A8C-8E46-DE53F1A7B4AA}"/>
    <hyperlink ref="C564" r:id="rId96" xr:uid="{DA8B12E4-4796-4C94-AE22-D83E4B801926}"/>
    <hyperlink ref="C323" r:id="rId97" xr:uid="{DE29D0C6-3966-423D-86C7-4AFEBB580A97}"/>
    <hyperlink ref="C57" r:id="rId98" xr:uid="{2E70FBAF-F681-464F-8014-7A8CF2405401}"/>
    <hyperlink ref="C78" r:id="rId99" xr:uid="{D739A42A-45D3-43DF-8354-01D8FE02D31A}"/>
    <hyperlink ref="C230" r:id="rId100" xr:uid="{7B252C96-8AB9-4530-B962-FB739498A162}"/>
    <hyperlink ref="C597" r:id="rId101" xr:uid="{FD1D7955-549E-4831-9D73-D0D5603F6296}"/>
    <hyperlink ref="C90" r:id="rId102" xr:uid="{508EE9E7-5677-499C-A629-DEA92B20B2E4}"/>
    <hyperlink ref="C254" r:id="rId103" xr:uid="{EC6EF462-F3C3-4EC0-ADFC-7EFA64A22139}"/>
    <hyperlink ref="C584" r:id="rId104" xr:uid="{E7870368-C330-4DFE-BCB9-A02397288005}"/>
    <hyperlink ref="C523" r:id="rId105" xr:uid="{B19A92EA-D250-4EA0-AA62-B33CA3E7EECE}"/>
    <hyperlink ref="C379" r:id="rId106" xr:uid="{2D69D5BF-16A7-4976-B64A-DDE6AF66D851}"/>
    <hyperlink ref="C246" r:id="rId107" xr:uid="{2C24BB1D-EFCA-4976-AE6E-FEE182E450A9}"/>
    <hyperlink ref="C364" r:id="rId108" xr:uid="{8B91B1A1-6F34-4513-AFC5-8CE22C4C8756}"/>
    <hyperlink ref="C170" r:id="rId109" xr:uid="{B274B3D0-7B76-4883-B018-B9C6B06BF173}"/>
    <hyperlink ref="C155" r:id="rId110" xr:uid="{2606E8ED-14C2-419E-BEAA-0E8ED494D7BA}"/>
    <hyperlink ref="C372" r:id="rId111" xr:uid="{830D48EE-6FF3-4F2F-BD7F-6C6BF28E33C7}"/>
    <hyperlink ref="C114" r:id="rId112" xr:uid="{D09D4795-D1A8-4299-B614-F9F8DDE4A835}"/>
    <hyperlink ref="C420" r:id="rId113" xr:uid="{FDF45D86-CED7-4F16-BE0A-9B584757AA41}"/>
    <hyperlink ref="C360" r:id="rId114" xr:uid="{C6CF7BBD-4742-47F9-95F4-234A1628A0A1}"/>
    <hyperlink ref="C269" r:id="rId115" xr:uid="{50D11BB8-F3EA-4E13-9B30-0ED2720F2BDA}"/>
    <hyperlink ref="C333" r:id="rId116" xr:uid="{7BFF0DC6-739B-4E6E-820E-09A2D67007C7}"/>
    <hyperlink ref="C15" r:id="rId117" xr:uid="{EB9C4689-9973-4302-9DB9-24D9DC3A064F}"/>
    <hyperlink ref="C38" r:id="rId118" xr:uid="{67EE4975-B2DD-4A13-9119-08A0DE6C5268}"/>
    <hyperlink ref="C497" r:id="rId119" xr:uid="{053DE69F-491A-4D49-9561-7C257B3CB4C4}"/>
    <hyperlink ref="C134" r:id="rId120" xr:uid="{ABCBCC14-39DC-42A7-A191-DB5B4B1ADE63}"/>
    <hyperlink ref="C470" r:id="rId121" xr:uid="{AC63FD16-EB79-45F8-B0BC-575B09D45724}"/>
    <hyperlink ref="C430" r:id="rId122" xr:uid="{90ABF925-CE5F-4D8B-B090-31DB6E03A9BB}"/>
    <hyperlink ref="C216" r:id="rId123" xr:uid="{50987340-9B6F-4173-AF4D-AAA6C5B49B8C}"/>
    <hyperlink ref="C594" r:id="rId124" xr:uid="{8D403959-CDAF-4FE9-B968-38FDDAAE83F9}"/>
    <hyperlink ref="C205" r:id="rId125" xr:uid="{E8066855-EDE4-42ED-9FA8-BC7611A4AD14}"/>
    <hyperlink ref="C416" r:id="rId126" xr:uid="{D8D77CB8-9D15-4576-9B4F-49A7A29E4684}"/>
    <hyperlink ref="C429" r:id="rId127" xr:uid="{1603862F-1FF6-4369-BA37-01A38F827498}"/>
    <hyperlink ref="C404" r:id="rId128" xr:uid="{E3AC6812-28A0-482C-871A-0B670281DEFA}"/>
    <hyperlink ref="C397" r:id="rId129" xr:uid="{210295A6-9829-4861-B9B2-41291364D5B1}"/>
    <hyperlink ref="C558" r:id="rId130" xr:uid="{C48373DC-9E14-408D-942A-E2064CEC4157}"/>
    <hyperlink ref="C128" r:id="rId131" xr:uid="{3D601CE3-5390-42EC-8944-7AB0C2C1F763}"/>
    <hyperlink ref="C568" r:id="rId132" xr:uid="{DF43983B-93DA-4977-B4F2-0D3FA5C2E53F}"/>
    <hyperlink ref="C182" r:id="rId133" xr:uid="{648D2926-BA2C-41B8-8A1D-E929187A199D}"/>
    <hyperlink ref="C179" r:id="rId134" xr:uid="{7EDF8C13-0909-4B73-8280-44C6E0D20D72}"/>
    <hyperlink ref="C565" r:id="rId135" xr:uid="{2987142D-5A95-47C7-9741-7AF510213E4E}"/>
    <hyperlink ref="C341" r:id="rId136" xr:uid="{5EACCF6C-C58F-4A79-BF2F-33DF123C5200}"/>
    <hyperlink ref="C13" r:id="rId137" xr:uid="{1CA7F8A2-A9CF-4D00-B899-D96E67405196}"/>
    <hyperlink ref="C131" r:id="rId138" xr:uid="{E23744D6-78A8-46EF-B926-82B48A92F22E}"/>
    <hyperlink ref="C244" r:id="rId139" xr:uid="{AC615F23-A768-4A88-B98C-77428592EFBB}"/>
    <hyperlink ref="C215" r:id="rId140" xr:uid="{63EA9E3F-983C-4F6A-A18C-FE2677358612}"/>
    <hyperlink ref="C361" r:id="rId141" xr:uid="{9414C183-FB2C-4AE8-852D-3341347D9476}"/>
    <hyperlink ref="C249" r:id="rId142" xr:uid="{43AB153D-BC58-48C3-98B3-FBD2D37380E2}"/>
    <hyperlink ref="C342" r:id="rId143" xr:uid="{1C1A8F2F-E054-4CD7-BFA9-D2F6A4D33A9B}"/>
    <hyperlink ref="C613" r:id="rId144" xr:uid="{6C4EFD51-FEA1-4714-BBEC-4BBE56978A34}"/>
    <hyperlink ref="C241" r:id="rId145" xr:uid="{E12BC693-10D4-400E-B02A-10C29419D5DA}"/>
    <hyperlink ref="C526" r:id="rId146" xr:uid="{A8FC09A2-C5CC-4A23-94D8-F958FB1734A2}"/>
    <hyperlink ref="C398" r:id="rId147" xr:uid="{F65F7A51-A3E4-4E93-8425-0B1AAF49C718}"/>
    <hyperlink ref="C278" r:id="rId148" xr:uid="{FCFE7647-90AB-4231-AB7D-9F6E9B643FE9}"/>
    <hyperlink ref="C476" r:id="rId149" xr:uid="{300F761F-8287-48CC-9E8B-F1075AF35D07}"/>
    <hyperlink ref="C297" r:id="rId150" xr:uid="{13A5C278-C060-4E68-97BC-530918836CA6}"/>
    <hyperlink ref="C474" r:id="rId151" xr:uid="{2B5CDB37-58DE-42EA-833C-178617AFC1A7}"/>
    <hyperlink ref="C510" r:id="rId152" xr:uid="{034BF6BD-546B-49C8-9162-4B95B2F69F07}"/>
    <hyperlink ref="C169" r:id="rId153" xr:uid="{8674EDC4-91B5-443F-BE36-3F25554E9EA6}"/>
    <hyperlink ref="C265" r:id="rId154" xr:uid="{ED03B573-D983-4BF4-A4F2-38A3D030BC55}"/>
    <hyperlink ref="C418" r:id="rId155" xr:uid="{D0F103F9-AFF1-4310-ABAB-A8798FE9FD1C}"/>
    <hyperlink ref="C423" r:id="rId156" xr:uid="{83B5490E-2F27-4239-AE93-A7D6011325FA}"/>
    <hyperlink ref="C282" r:id="rId157" xr:uid="{BA909D22-B2E7-409E-9F19-D2EFF30B2AD5}"/>
    <hyperlink ref="C411" r:id="rId158" xr:uid="{C612B835-22A0-4014-B41F-91DC9678E0F1}"/>
    <hyperlink ref="C266" r:id="rId159" xr:uid="{9E787719-704B-4EE9-9FC9-EBB2BE54A566}"/>
    <hyperlink ref="C468" r:id="rId160" xr:uid="{4E691DA2-AE08-49B1-AD97-4B53FDBD7132}"/>
    <hyperlink ref="C375" r:id="rId161" xr:uid="{8857301C-A193-43FD-9B06-AB22F2ACDFB2}"/>
    <hyperlink ref="C557" r:id="rId162" xr:uid="{9F44B15D-D655-4737-B6D2-D473F7DE342B}"/>
    <hyperlink ref="C158" r:id="rId163" xr:uid="{973F294A-5942-4D00-8D6E-E2DC7A6B68CE}"/>
    <hyperlink ref="C377" r:id="rId164" xr:uid="{CC3D8E93-7082-4B8B-8B80-35EFB89D8A33}"/>
    <hyperlink ref="C373" r:id="rId165" xr:uid="{2CD1107B-6EC0-45F8-8DDD-AA7D299FCE36}"/>
    <hyperlink ref="C492" r:id="rId166" xr:uid="{8F1E57E8-8449-4AD7-95EB-82670AC1A522}"/>
    <hyperlink ref="C225" r:id="rId167" xr:uid="{0428D987-A570-41DB-9AF4-12F57D87E157}"/>
    <hyperlink ref="C81" r:id="rId168" xr:uid="{FAB940C6-32B5-4921-8C5D-FD2BC12A557D}"/>
    <hyperlink ref="C334" r:id="rId169" xr:uid="{8C8E7E77-E65C-4394-9DBC-848D132215D5}"/>
    <hyperlink ref="C311" r:id="rId170" xr:uid="{3D24103C-4A9A-4CE2-9884-923C2D2F300F}"/>
    <hyperlink ref="C382" r:id="rId171" xr:uid="{CD7ADAAE-CABF-4623-8051-BCDE4AC3A69A}"/>
    <hyperlink ref="C417" r:id="rId172" xr:uid="{067CC375-0DA6-463B-B33C-642A6A8710F9}"/>
    <hyperlink ref="C337" r:id="rId173" xr:uid="{98826BD3-D8E9-464F-AB49-05FD038C6622}"/>
    <hyperlink ref="C260" r:id="rId174" xr:uid="{B635E6C0-E663-43FE-9814-04D938C71DCD}"/>
    <hyperlink ref="C168" r:id="rId175" xr:uid="{8EC8F178-FD82-49F8-B799-2F27AD28D3A3}"/>
    <hyperlink ref="C25" r:id="rId176" xr:uid="{53DB2B6D-59E6-4B24-B760-9AF27911E37F}"/>
    <hyperlink ref="C224" r:id="rId177" xr:uid="{D9BF5582-C474-4F7C-9434-E4F116B871DF}"/>
    <hyperlink ref="C30" r:id="rId178" xr:uid="{0AD2A13E-78BB-4E78-A3A8-BB048486FAAE}"/>
    <hyperlink ref="C47" r:id="rId179" xr:uid="{864E9A56-AAFB-4A43-BD5F-95F055868BD9}"/>
    <hyperlink ref="C489" r:id="rId180" xr:uid="{66211608-4330-4745-BFC3-87BA2F8AB21E}"/>
    <hyperlink ref="C148" r:id="rId181" xr:uid="{1754EF71-EF29-4CF4-84EB-1822C3A46CCF}"/>
    <hyperlink ref="C306" r:id="rId182" xr:uid="{25F83B2C-F0CD-4103-B576-B687F9E745AD}"/>
    <hyperlink ref="C508" r:id="rId183" xr:uid="{A9292F9F-5819-4932-8E0C-A26969C40E1D}"/>
    <hyperlink ref="C330" r:id="rId184" xr:uid="{5EE194CF-F1AB-40E5-A000-DFDBD8751BA2}"/>
    <hyperlink ref="C233" r:id="rId185" xr:uid="{D2E9BB8C-0260-4458-AA09-D56B38ACA844}"/>
    <hyperlink ref="C171" r:id="rId186" xr:uid="{9941268B-451C-4316-90B0-B2DE7B2145E3}"/>
    <hyperlink ref="C77" r:id="rId187" xr:uid="{58F0F20A-C802-49AC-BAD7-98E688CA36CE}"/>
    <hyperlink ref="C301" r:id="rId188" xr:uid="{A71FB56B-A99C-4525-A332-2E5AE1154C96}"/>
    <hyperlink ref="C481" r:id="rId189" xr:uid="{F53C4224-D28A-4558-AF51-F15947F381B3}"/>
    <hyperlink ref="C424" r:id="rId190" xr:uid="{1BEB4236-53BB-4A12-A9DB-44DA277FF24D}"/>
    <hyperlink ref="C108" r:id="rId191" xr:uid="{0F909304-FDD0-4D1D-9382-F3720693B801}"/>
    <hyperlink ref="C137" r:id="rId192" xr:uid="{0E6C63A9-DA2F-4123-B64A-48580028DF46}"/>
    <hyperlink ref="C338" r:id="rId193" xr:uid="{128228FF-E936-4C85-8DC4-525677B8DA53}"/>
    <hyperlink ref="C130" r:id="rId194" xr:uid="{B2865C00-B779-4372-A3B5-E8CA0415345D}"/>
    <hyperlink ref="C289" r:id="rId195" xr:uid="{8A8DA45B-D8D9-4674-AC8B-5B9C46181B80}"/>
    <hyperlink ref="C106" r:id="rId196" xr:uid="{CE38EE02-417C-41BB-A207-F370E22C10C2}"/>
    <hyperlink ref="C415" r:id="rId197" xr:uid="{881F6654-AE60-4A2F-8662-CD8F19D579C1}"/>
    <hyperlink ref="C67" r:id="rId198" xr:uid="{136A827E-F9AB-46CD-ABD5-F1B442BB9FF5}"/>
    <hyperlink ref="C40" r:id="rId199" xr:uid="{50C11287-248F-411E-A7E4-EEA96F8732FA}"/>
    <hyperlink ref="C588" r:id="rId200" xr:uid="{539FDA74-4288-43B4-974B-66A88290BB32}"/>
    <hyperlink ref="C369" r:id="rId201" xr:uid="{7DED43F5-8310-4050-AE42-C7E6F14E3884}"/>
    <hyperlink ref="C486" r:id="rId202" xr:uid="{1F52155E-598A-45E5-95F7-C375E9D00A10}"/>
    <hyperlink ref="C308" r:id="rId203" xr:uid="{2592F16D-6C1B-44E6-B630-840C7B2A8886}"/>
    <hyperlink ref="C422" r:id="rId204" xr:uid="{EB6EF079-AF05-492E-A738-D53AD7CDA9D5}"/>
    <hyperlink ref="C554" r:id="rId205" xr:uid="{5C86E3EE-EDB6-4D5E-88F9-E4ECA43BD66A}"/>
    <hyperlink ref="C447" r:id="rId206" xr:uid="{3BB8FE45-B7DF-4CAE-ABF1-979190CC6EBF}"/>
    <hyperlink ref="C498" r:id="rId207" xr:uid="{E1B20FF9-4F81-4B12-82E3-C1585F939112}"/>
    <hyperlink ref="C453" r:id="rId208" xr:uid="{855F846E-BACF-4576-A930-89A152CD85D7}"/>
    <hyperlink ref="C206" r:id="rId209" xr:uid="{7EBDFC39-C508-4F80-AF79-0CDFEADE4C3A}"/>
    <hyperlink ref="C607" r:id="rId210" xr:uid="{9A770B1D-7552-4C1D-955E-BA5811429BC8}"/>
    <hyperlink ref="C542" r:id="rId211" xr:uid="{43D8496D-DFBB-41BF-80D5-67E83A37F74D}"/>
    <hyperlink ref="C451" r:id="rId212" xr:uid="{2964AD07-A70D-4B13-A15D-20A6236881A6}"/>
    <hyperlink ref="C434" r:id="rId213" xr:uid="{E5E288B3-7193-4E04-8A7B-09D47EEF02CF}"/>
    <hyperlink ref="C129" r:id="rId214" xr:uid="{9A92F778-50F2-46EC-8B2B-F280E493703F}"/>
    <hyperlink ref="C332" r:id="rId215" xr:uid="{D1DD6FC6-9FB8-42DF-9D34-BFFC071D6FFF}"/>
    <hyperlink ref="C606" r:id="rId216" xr:uid="{D55DA02F-0669-43CF-8F60-7828557E83EE}"/>
    <hyperlink ref="C212" r:id="rId217" xr:uid="{CBE27A1B-D0D0-4CAC-BD38-A798618B98DD}"/>
    <hyperlink ref="C402" r:id="rId218" xr:uid="{510FFEF4-2562-4BE3-91F4-82C5B892363D}"/>
    <hyperlink ref="C92" r:id="rId219" xr:uid="{88AEE432-FC98-47E6-8A26-78AEB3D4C1B1}"/>
    <hyperlink ref="C123" r:id="rId220" xr:uid="{5740300B-CF42-4B09-8B80-D54B5D2F5200}"/>
    <hyperlink ref="C622" r:id="rId221" xr:uid="{ECCBF597-92EE-474B-9119-B358D3FCD88F}"/>
    <hyperlink ref="C142" r:id="rId222" xr:uid="{EC2F9676-C108-4CD4-9389-D2EE2CD01C3A}"/>
    <hyperlink ref="C559" r:id="rId223" xr:uid="{5FA25E56-2764-44D1-B967-F300D5B4710E}"/>
    <hyperlink ref="C305" r:id="rId224" xr:uid="{6881996B-CE63-4221-8A27-79CC4037C484}"/>
    <hyperlink ref="C203" r:id="rId225" xr:uid="{C587CB03-6B54-413A-B86A-4AE86E4D0ED4}"/>
    <hyperlink ref="C62" r:id="rId226" xr:uid="{5FD0E586-17B4-4C9B-91DA-98055205DD15}"/>
    <hyperlink ref="C543" r:id="rId227" xr:uid="{FF74E2F1-4596-4085-9F3F-2DA4E30B74E9}"/>
    <hyperlink ref="C464" r:id="rId228" xr:uid="{5978A499-EFFF-450F-9062-12E171CCB7F7}"/>
    <hyperlink ref="C46" r:id="rId229" xr:uid="{A1DB39D1-724C-47A4-BFF0-65C24D799440}"/>
    <hyperlink ref="C509" r:id="rId230" xr:uid="{E7A22BF2-1755-458F-AE8D-BF9AD26398A5}"/>
    <hyperlink ref="C585" r:id="rId231" xr:uid="{2867F196-CA82-4EBD-83E0-6E7FB312F59C}"/>
    <hyperlink ref="C518" r:id="rId232" xr:uid="{711B2B57-FC4B-458B-B0D6-26D6BA89B21D}"/>
    <hyperlink ref="C51" r:id="rId233" xr:uid="{29E9064C-E9D3-40CD-AB26-E1E106AF02DA}"/>
    <hyperlink ref="C577" r:id="rId234" xr:uid="{BD2B4E84-6482-42F8-9688-160CF29BD16B}"/>
    <hyperlink ref="C52" r:id="rId235" xr:uid="{4A1B1043-85AB-4B32-8217-D064C084820F}"/>
    <hyperlink ref="C548" r:id="rId236" xr:uid="{F9400DA2-5554-4839-81B3-F36783C18E90}"/>
    <hyperlink ref="C127" r:id="rId237" xr:uid="{0CE7D07C-2510-44C1-895E-88863D6DFC63}"/>
    <hyperlink ref="C507" r:id="rId238" xr:uid="{E35CB0C9-0C84-426D-81A8-5A1064EAC026}"/>
    <hyperlink ref="C150" r:id="rId239" xr:uid="{F2F8804C-5944-47E1-82E5-280B94A5EF65}"/>
    <hyperlink ref="C506" r:id="rId240" xr:uid="{79C7FAB5-CD4A-4150-A0DA-9A2ECC88D5BB}"/>
    <hyperlink ref="C243" r:id="rId241" xr:uid="{6495BEAD-A340-4805-BB84-16A9BFB04DA7}"/>
    <hyperlink ref="C69" r:id="rId242" xr:uid="{A0391F76-8142-4829-A237-815A995318E6}"/>
    <hyperlink ref="C20" r:id="rId243" xr:uid="{DBB0AC21-9DB4-4AF5-8DA5-97F207ACB01C}"/>
    <hyperlink ref="C442" r:id="rId244" xr:uid="{5637FA1F-F3AC-4F79-B4B2-3FE10E8AFBC2}"/>
    <hyperlink ref="C147" r:id="rId245" xr:uid="{CDA2D46D-492A-4190-A171-CA1E8AE391F9}"/>
    <hyperlink ref="C18" r:id="rId246" xr:uid="{914EAD80-A8B8-4D0B-818B-E3222A548E3F}"/>
    <hyperlink ref="C380" r:id="rId247" xr:uid="{3817868E-71C9-4FC3-A863-64554A3C6378}"/>
    <hyperlink ref="C529" r:id="rId248" xr:uid="{0F79CAFE-4E3E-4390-8C46-ED6C4157164E}"/>
    <hyperlink ref="C100" r:id="rId249" xr:uid="{EC3DAA35-18B0-4818-A446-3690F0109E16}"/>
    <hyperlink ref="C477" r:id="rId250" xr:uid="{4A7260C7-9537-4334-99AE-7678120AC553}"/>
    <hyperlink ref="C136" r:id="rId251" xr:uid="{67471227-C056-478C-AA7B-D6B1EDFD46B5}"/>
    <hyperlink ref="C154" r:id="rId252" xr:uid="{EE21EFD4-2FA6-4497-88F2-C78B2CD64A56}"/>
    <hyperlink ref="C76" r:id="rId253" xr:uid="{49DFADB7-3C56-4064-BC6B-CFEDDAB2F5B9}"/>
    <hyperlink ref="C531" r:id="rId254" xr:uid="{ED8CB53A-0405-40EE-89BC-B4AA75982E89}"/>
    <hyperlink ref="C490" r:id="rId255" xr:uid="{C9C2DEBF-881C-407A-9DAE-9C5685973E4F}"/>
    <hyperlink ref="C48" r:id="rId256" xr:uid="{FC0E66A1-04F5-435A-885F-BBC55D385540}"/>
    <hyperlink ref="C79" r:id="rId257" xr:uid="{7350B252-7E22-4C66-8E93-6BB1B295E923}"/>
    <hyperlink ref="C522" r:id="rId258" xr:uid="{C7BDB30D-0A98-40BB-ADAE-982FBD6CF166}"/>
    <hyperlink ref="C279" r:id="rId259" xr:uid="{D9430DAE-559C-4749-831B-72FF709C3963}"/>
    <hyperlink ref="C261" r:id="rId260" xr:uid="{57DEEBAC-873B-4CEA-88C8-3434002135E0}"/>
    <hyperlink ref="C112" r:id="rId261" xr:uid="{3A204A62-0F49-40BE-A31F-F008333E0CCE}"/>
    <hyperlink ref="C410" r:id="rId262" xr:uid="{DF1A0A38-2F89-4FE8-A991-2BF248A7B861}"/>
    <hyperlink ref="C566" r:id="rId263" xr:uid="{C92F640C-66CC-45F7-ACE1-23E3B39964B9}"/>
    <hyperlink ref="C239" r:id="rId264" xr:uid="{806DD068-2456-478F-9AA1-CA61295543B1}"/>
    <hyperlink ref="C166" r:id="rId265" xr:uid="{9946B755-819B-4F0B-9F95-F3231FF582A3}"/>
    <hyperlink ref="C589" r:id="rId266" xr:uid="{665EEDB0-71AC-4800-80E7-26647FB1F88A}"/>
    <hyperlink ref="C605" r:id="rId267" xr:uid="{6DBAD89D-B376-4749-881A-A005854028D1}"/>
    <hyperlink ref="C354" r:id="rId268" xr:uid="{241CCF89-FBBB-4D66-A5CE-2054ED346038}"/>
    <hyperlink ref="C456" r:id="rId269" xr:uid="{AD5FF6AD-F426-481C-A8B5-D89C08B12E20}"/>
    <hyperlink ref="C135" r:id="rId270" xr:uid="{1AC7BB84-FE8E-4D5A-9C66-6AD23EBCC4F6}"/>
    <hyperlink ref="C185" r:id="rId271" xr:uid="{9951A7B7-2E62-4886-A529-9CB19F86E01E}"/>
    <hyperlink ref="C104" r:id="rId272" xr:uid="{762C8C01-38E4-45C2-9424-DE7FD1462E18}"/>
    <hyperlink ref="C368" r:id="rId273" xr:uid="{2512B985-6518-439A-B6AB-EA15D5EEC77A}"/>
    <hyperlink ref="C457" r:id="rId274" xr:uid="{13AAED50-152C-4004-BC93-F91C2A769728}"/>
    <hyperlink ref="C174" r:id="rId275" xr:uid="{4DC16137-B2FF-4B26-BC99-D5BE5FE9A04E}"/>
    <hyperlink ref="C277" r:id="rId276" xr:uid="{DA316857-F15D-4C7F-AD8E-49B7174FCADA}"/>
    <hyperlink ref="C421" r:id="rId277" xr:uid="{FEE193A4-47AF-4821-9C80-0BD1338E0566}"/>
    <hyperlink ref="C608" r:id="rId278" xr:uid="{28478B7C-60D0-4698-9EC1-8A98310F4BB7}"/>
    <hyperlink ref="C560" r:id="rId279" xr:uid="{43E3B371-F7D8-434A-86FF-34C583C49DF6}"/>
    <hyperlink ref="C240" r:id="rId280" xr:uid="{A2E65928-159F-4ABA-BF9B-6C50D39F2720}"/>
    <hyperlink ref="C392" r:id="rId281" xr:uid="{284E5315-1DA5-45DA-A3B0-081FEA5746FD}"/>
    <hyperlink ref="C24" r:id="rId282" xr:uid="{991E841A-9586-412A-BC86-5243FF5EE3ED}"/>
    <hyperlink ref="C439" r:id="rId283" xr:uid="{F9BDF638-9184-4916-8AFD-CEFD68F53658}"/>
    <hyperlink ref="C161" r:id="rId284" xr:uid="{870BD94F-584C-4B13-BEDA-345CA95FBE30}"/>
    <hyperlink ref="C190" r:id="rId285" xr:uid="{A1A45F51-9429-42A8-8035-E4853A0F59F8}"/>
    <hyperlink ref="C276" r:id="rId286" xr:uid="{C88A6D45-A750-4D66-887F-EEDBF060B253}"/>
    <hyperlink ref="C164" r:id="rId287" xr:uid="{30E996A7-2550-4F01-A747-578D3AF24672}"/>
    <hyperlink ref="C141" r:id="rId288" xr:uid="{D6D7BB86-24FB-439A-8302-0447B669680C}"/>
    <hyperlink ref="C50" r:id="rId289" xr:uid="{24806B04-64DA-4E62-A8FF-9046ED7883D1}"/>
    <hyperlink ref="C590" r:id="rId290" xr:uid="{7EEA2C37-517B-41D4-AAA6-A6CBC93F69EB}"/>
    <hyperlink ref="C381" r:id="rId291" xr:uid="{AD842D56-7FB5-4D29-9787-9A7D7D23932D}"/>
    <hyperlink ref="C208" r:id="rId292" xr:uid="{2C7182C9-F304-4330-B68E-8E5B5AF038C1}"/>
    <hyperlink ref="C446" r:id="rId293" xr:uid="{9294C79B-83D9-4312-BABD-4C9A5ACDB0DA}"/>
    <hyperlink ref="C475" r:id="rId294" xr:uid="{84151986-CA28-4062-9D92-38C9FB753304}"/>
    <hyperlink ref="C432" r:id="rId295" xr:uid="{7D595B2B-FD0F-449F-9189-9834BAEACA7D}"/>
    <hyperlink ref="C539" r:id="rId296" xr:uid="{51361215-13C3-4A6B-AA92-A91D2C767EF1}"/>
    <hyperlink ref="C39" r:id="rId297" xr:uid="{D62F9D2F-9058-4874-912B-32F8782EF01F}"/>
    <hyperlink ref="C91" r:id="rId298" xr:uid="{22A7AF9C-452A-4D72-B7E4-83214A57BC3F}"/>
    <hyperlink ref="C367" r:id="rId299" xr:uid="{966F7E9D-7D33-4502-9ECF-32F94CA6A6A1}"/>
    <hyperlink ref="C540" r:id="rId300" xr:uid="{FA0E9EBD-1BD4-478B-A303-0EE96BFB4AE2}"/>
    <hyperlink ref="C331" r:id="rId301" xr:uid="{1CD4AF5A-52E3-4043-BD3D-386437AB3979}"/>
    <hyperlink ref="C441" r:id="rId302" xr:uid="{019C44E3-8EFB-44A9-B44C-89E4B0990442}"/>
    <hyperlink ref="C45" r:id="rId303" xr:uid="{C0900F92-DC4B-402E-8B07-8B238C08F08F}"/>
    <hyperlink ref="C120" r:id="rId304" xr:uid="{EE27F261-604F-4F03-B9CD-6AC722C16644}"/>
    <hyperlink ref="C11" r:id="rId305" xr:uid="{F80A4697-CC15-4260-9FDA-2E4036FE9973}"/>
    <hyperlink ref="C133" r:id="rId306" xr:uid="{2344E9F4-244A-475C-AE21-754954219BB5}"/>
    <hyperlink ref="C363" r:id="rId307" xr:uid="{F7174CB6-A199-42C6-8909-F130B5DB1EFB}"/>
    <hyperlink ref="C505" r:id="rId308" xr:uid="{3576C3A9-7FA7-4965-8945-25A8E6C8CC29}"/>
    <hyperlink ref="C115" r:id="rId309" xr:uid="{308B1836-CACD-4D91-BDCC-9D298E6DA997}"/>
    <hyperlink ref="C443" r:id="rId310" xr:uid="{D76ACCED-7F5A-497F-ABFC-82E8170955FE}"/>
    <hyperlink ref="C75" r:id="rId311" xr:uid="{5CD9F0DE-D862-4DDC-A058-A764E89C505C}"/>
    <hyperlink ref="C58" r:id="rId312" xr:uid="{88BAA301-03AC-4457-B517-F39A7351EFC4}"/>
    <hyperlink ref="C256" r:id="rId313" xr:uid="{70198F25-040F-4A4A-B0A2-20B8B0F01DC3}"/>
    <hyperlink ref="C535" r:id="rId314" xr:uid="{33D935B0-CD8C-40C5-B060-3DFCB29CF7F3}"/>
    <hyperlink ref="C253" r:id="rId315" xr:uid="{F471F0F7-6508-42B9-ADD8-582BBA1E1E28}"/>
    <hyperlink ref="C111" r:id="rId316" xr:uid="{CDB7E954-A5B6-4BE1-9D41-97754272EBB4}"/>
    <hyperlink ref="C601" r:id="rId317" xr:uid="{9E279400-EB2C-4A12-AF1B-7C98E1A15FC3}"/>
    <hyperlink ref="C68" r:id="rId318" xr:uid="{84C087F6-CB48-41F1-8B32-184943EA0CC4}"/>
    <hyperlink ref="C496" r:id="rId319" xr:uid="{492BC990-8D50-4EA4-89EB-058C7EC23B49}"/>
    <hyperlink ref="C579" r:id="rId320" xr:uid="{DAC1BC08-FFBA-4D7C-845E-CC8629E48179}"/>
    <hyperlink ref="C291" r:id="rId321" xr:uid="{992F0587-DA4B-4A22-87B3-8D6DCC484DBF}"/>
    <hyperlink ref="C199" r:id="rId322" xr:uid="{3C2922AE-B7F8-44C4-AD1D-AF424A6815A8}"/>
    <hyperlink ref="C438" r:id="rId323" xr:uid="{E3D3BDA1-D729-4B86-BED7-5B599157DBA1}"/>
    <hyperlink ref="C12" r:id="rId324" xr:uid="{35613D04-8E71-4ABB-82DA-3B5A3B49E749}"/>
    <hyperlink ref="C452" r:id="rId325" xr:uid="{64515039-5323-4EB8-98A3-D4D5FBEA2D99}"/>
    <hyperlink ref="C520" r:id="rId326" xr:uid="{DF08D3D0-B691-4804-B5D3-06A93D4345A8}"/>
    <hyperlink ref="C294" r:id="rId327" xr:uid="{04C0057C-1674-4E16-BF89-4B704B18770A}"/>
    <hyperlink ref="C356" r:id="rId328" xr:uid="{C0446253-893D-41B8-A5B4-FA994DBEDAF2}"/>
    <hyperlink ref="C107" r:id="rId329" xr:uid="{BFC64F45-4BE0-4BF4-9650-3D627463390A}"/>
    <hyperlink ref="C387" r:id="rId330" xr:uid="{9EF06B31-1225-47FD-8AF4-69DA84AE6EC9}"/>
    <hyperlink ref="C274" r:id="rId331" xr:uid="{2B0CBBBF-D0C3-4282-89AD-AFCC73371548}"/>
    <hyperlink ref="C63" r:id="rId332" xr:uid="{47AA50FD-5E27-4C4C-A1B0-E4B8E75EE063}"/>
    <hyperlink ref="C578" r:id="rId333" xr:uid="{C039E7A5-E1D3-4F4E-9C5B-904234C4341D}"/>
    <hyperlink ref="C563" r:id="rId334" xr:uid="{C702E694-C530-4277-817E-B5A2763298A5}"/>
    <hyperlink ref="C242" r:id="rId335" xr:uid="{F90859E9-3F86-4FE1-86D0-C753136F9E26}"/>
    <hyperlink ref="C204" r:id="rId336" xr:uid="{D5246574-AF51-4439-9428-84704FCD1986}"/>
    <hyperlink ref="C378" r:id="rId337" xr:uid="{6EA83C8D-C531-4E96-90E4-7D697D8E7CD9}"/>
    <hyperlink ref="C465" r:id="rId338" xr:uid="{D957575E-5B37-4AE4-A7A4-4605280423A8}"/>
    <hyperlink ref="C614" r:id="rId339" xr:uid="{D940642B-947D-43F4-9AD7-B4D61E3AF7E0}"/>
    <hyperlink ref="C312" r:id="rId340" xr:uid="{CCEC2BA7-0506-4E51-920C-0304B313D35E}"/>
    <hyperlink ref="C184" r:id="rId341" xr:uid="{C4FBFA40-FC17-4261-A939-1245B99A81F7}"/>
    <hyperlink ref="C534" r:id="rId342" xr:uid="{40619F3D-A4E7-4883-9468-3132BD0C8109}"/>
    <hyperlink ref="C232" r:id="rId343" xr:uid="{8E0BD463-C321-4ECF-A9AB-A254068C8DD6}"/>
    <hyperlink ref="C109" r:id="rId344" xr:uid="{FCA3350C-0943-45E5-97C8-845239B14E17}"/>
    <hyperlink ref="C461" r:id="rId345" xr:uid="{C9ED7A96-0DA8-4F8F-B38C-B107AC60A8F3}"/>
    <hyperlink ref="C351" r:id="rId346" xr:uid="{CF4EA941-3F35-406A-B653-AA5EF34E4BFC}"/>
    <hyperlink ref="C409" r:id="rId347" xr:uid="{F0FC0AD6-8870-43C4-87D5-5537F30F0F83}"/>
    <hyperlink ref="C187" r:id="rId348" xr:uid="{051E1AAB-1407-4152-8918-93044B40F7A7}"/>
    <hyperlink ref="C193" r:id="rId349" xr:uid="{D59BABC4-712F-4CA4-8A43-9A215489B2AD}"/>
    <hyperlink ref="C293" r:id="rId350" xr:uid="{77526782-BA6C-48B5-928A-05B92C73CC12}"/>
    <hyperlink ref="C319" r:id="rId351" xr:uid="{52E9D96D-89D0-45BE-B25C-96B85A55CEF5}"/>
    <hyperlink ref="C53" r:id="rId352" xr:uid="{FEC90B4B-EE71-43E2-9AC3-A23C15D83BA9}"/>
    <hyperlink ref="C326" r:id="rId353" xr:uid="{5B29DDC9-1FFD-4D5C-A490-945562E31E52}"/>
    <hyperlink ref="C462" r:id="rId354" xr:uid="{5B1CCB02-F35A-4BD4-8F44-253B04DD7697}"/>
    <hyperlink ref="C183" r:id="rId355" xr:uid="{C8741634-CBD9-4423-8A16-4D12836EEAD0}"/>
    <hyperlink ref="C275" r:id="rId356" xr:uid="{AF2D7D95-1BB2-4A94-8B33-DB16E14AEE3F}"/>
    <hyperlink ref="C258" r:id="rId357" xr:uid="{6C8745FF-D4DE-49C9-98A6-7FB84331599F}"/>
    <hyperlink ref="C487" r:id="rId358" xr:uid="{B0601EAD-B3AD-4FF3-B649-F2C479CD6782}"/>
    <hyperlink ref="C610" r:id="rId359" xr:uid="{20C41D3A-B2D3-486E-A686-4F63AAEDE79E}"/>
    <hyperlink ref="C229" r:id="rId360" xr:uid="{F0BA3641-E5A5-48EC-AEF6-ECAD15D4F298}"/>
    <hyperlink ref="C83" r:id="rId361" xr:uid="{A86E5995-1DA2-40BE-900C-ACC5B98EB7AE}"/>
    <hyperlink ref="C593" r:id="rId362" xr:uid="{46F483E6-E202-4628-BD1E-440DC1F77243}"/>
    <hyperlink ref="C49" r:id="rId363" xr:uid="{BBBA1746-B439-44F1-BA6F-04CC7FEBE818}"/>
    <hyperlink ref="C238" r:id="rId364" xr:uid="{D6349C61-25EF-4174-A30C-39A017F0A5B3}"/>
    <hyperlink ref="C549" r:id="rId365" xr:uid="{0CE714B9-F513-498D-B3D5-85B32BF43169}"/>
    <hyperlink ref="C259" r:id="rId366" xr:uid="{C37BEB68-87AB-4795-9EFD-A8CCD82947B2}"/>
    <hyperlink ref="C346" r:id="rId367" xr:uid="{E689EB98-D659-4E6F-B90F-44CA4477CB82}"/>
    <hyperlink ref="C290" r:id="rId368" xr:uid="{ECF1E9C1-A2F1-4C31-9753-36AC8A14E050}"/>
    <hyperlink ref="C528" r:id="rId369" xr:uid="{E7A1BA41-7CFE-45A1-BC26-D58EEF10B900}"/>
    <hyperlink ref="C93" r:id="rId370" xr:uid="{43DD74AD-BF49-4F7C-94D5-A39DB78B6F27}"/>
    <hyperlink ref="C349" r:id="rId371" xr:uid="{9B1DC7A0-815C-459A-B3DB-F3EA528913B2}"/>
    <hyperlink ref="C175" r:id="rId372" xr:uid="{38F68F04-D24E-4B14-ACA8-0848784D87E4}"/>
    <hyperlink ref="C550" r:id="rId373" xr:uid="{6CDB1A46-7FEF-4531-9851-E4D31A283F46}"/>
    <hyperlink ref="C156" r:id="rId374" xr:uid="{89C369C6-BEA1-4759-8C0D-7173D9D66B8D}"/>
    <hyperlink ref="C482" r:id="rId375" xr:uid="{3BD1BDD8-0E2C-42D3-9F19-32FBA16DF4BB}"/>
    <hyperlink ref="C117" r:id="rId376" xr:uid="{DB2EA20D-D65E-4118-BA66-8E86450D613F}"/>
    <hyperlink ref="C87" r:id="rId377" xr:uid="{CD6DA5D2-EF94-41F2-808D-1F355448AE2A}"/>
    <hyperlink ref="C357" r:id="rId378" xr:uid="{D325BE1B-B367-44DF-A318-B442C2D35B32}"/>
    <hyperlink ref="C99" r:id="rId379" xr:uid="{ADC84D66-A4B5-41EB-86BC-567BB0B96139}"/>
    <hyperlink ref="C412" r:id="rId380" xr:uid="{15CD72DE-8612-4BE8-9C15-076E575FA5E6}"/>
    <hyperlink ref="C556" r:id="rId381" xr:uid="{93E51098-900C-4BC1-96B0-ABC082481CD3}"/>
    <hyperlink ref="C609" r:id="rId382" xr:uid="{C0A7CBD7-BD50-4345-97E8-7D7A0C2E7025}"/>
    <hyperlink ref="C124" r:id="rId383" xr:uid="{E82F1FB8-ADAD-48B6-A147-9F8BA70BFA95}"/>
    <hyperlink ref="C178" r:id="rId384" xr:uid="{D0531019-7F4E-4EE4-98FC-0D5C7D94634C}"/>
    <hyperlink ref="C478" r:id="rId385" xr:uid="{F65624FA-57F6-4410-9AE6-E9E1F67B9879}"/>
    <hyperlink ref="C80" r:id="rId386" xr:uid="{B7467FAF-A41E-417B-9211-E0FC1F990156}"/>
    <hyperlink ref="C395" r:id="rId387" xr:uid="{90A2322D-149E-4C64-AEE5-62D3C465A6B4}"/>
    <hyperlink ref="C488" r:id="rId388" xr:uid="{00D6E5BE-CD20-4032-85CB-07E7FAC24782}"/>
    <hyperlink ref="C191" r:id="rId389" xr:uid="{223F836D-0402-4FAF-90B2-2A5CCC83581F}"/>
    <hyperlink ref="C519" r:id="rId390" xr:uid="{3F118FA0-9AF1-4EED-8435-9998F8E6DF7E}"/>
    <hyperlink ref="C624" r:id="rId391" xr:uid="{42D63080-DFF5-40CF-96A0-F11766CC44F3}"/>
    <hyperlink ref="C245" r:id="rId392" xr:uid="{202A1994-ED40-46D7-9581-2D01AA9780EE}"/>
    <hyperlink ref="C198" r:id="rId393" xr:uid="{889FFA91-E2E3-4823-B9CA-F5B9E3C6FF2D}"/>
    <hyperlink ref="C226" r:id="rId394" xr:uid="{E280B136-17D6-401E-AC05-6F4803212FD9}"/>
    <hyperlink ref="C97" r:id="rId395" xr:uid="{105D94F0-4C4E-4556-A479-9CB68A8F78E9}"/>
    <hyperlink ref="C469" r:id="rId396" xr:uid="{DBB9CD7D-DB12-43B3-9F75-F6C3178E7BED}"/>
    <hyperlink ref="C217" r:id="rId397" xr:uid="{BF5053C8-407D-4F7D-A727-FB0BADAEF66D}"/>
    <hyperlink ref="C433" r:id="rId398" xr:uid="{495BD661-876E-45F8-8BA9-7A88BDC72B88}"/>
    <hyperlink ref="C383" r:id="rId399" xr:uid="{C487485B-5EF7-4477-86C7-1929205DB085}"/>
    <hyperlink ref="C399" r:id="rId400" xr:uid="{93E66039-051E-4F70-A76E-1EA11F8BFD75}"/>
    <hyperlink ref="C479" r:id="rId401" xr:uid="{440A3951-3DF0-4214-9B6E-937BC20B0A42}"/>
    <hyperlink ref="C280" r:id="rId402" xr:uid="{B29D461F-BAA2-4295-B082-DDDBC905DCDA}"/>
    <hyperlink ref="C101" r:id="rId403" xr:uid="{D926E8E3-8880-4B5D-89B5-0250A679461B}"/>
    <hyperlink ref="C103" r:id="rId404" xr:uid="{EE98E4CB-EEBA-4154-8645-DB727B6D99E4}"/>
    <hyperlink ref="C347" r:id="rId405" xr:uid="{49D56CCC-610A-4EA4-B755-B8D165EB8E9C}"/>
    <hyperlink ref="C581" r:id="rId406" xr:uid="{44E1FAF1-F7B3-4C04-8DF5-8976C6087EC4}"/>
    <hyperlink ref="C619" r:id="rId407" xr:uid="{02EAF5AB-8FB2-4748-9251-E149AFE4B135}"/>
    <hyperlink ref="C146" r:id="rId408" xr:uid="{290630B8-B3D4-427B-97F9-70BF4CC26449}"/>
    <hyperlink ref="C327" r:id="rId409" xr:uid="{062349D0-7D71-46AD-B1BF-31D96495EDE7}"/>
    <hyperlink ref="C288" r:id="rId410" xr:uid="{1D176982-F0D9-488D-A0E2-576CCD741956}"/>
    <hyperlink ref="C221" r:id="rId411" xr:uid="{4EE532F8-49C6-46A2-81FA-6BCA837992C1}"/>
    <hyperlink ref="C33" r:id="rId412" xr:uid="{166AFBE9-3ECC-498A-ABCB-9836391F7D71}"/>
    <hyperlink ref="C292" r:id="rId413" xr:uid="{E7F1B716-6AF0-470A-944E-F1FCD009790D}"/>
    <hyperlink ref="C180" r:id="rId414" xr:uid="{A73C40BC-74A3-4530-A6A2-3F2452AE4E0D}"/>
    <hyperlink ref="C536" r:id="rId415" xr:uid="{CD8DB19C-9DDA-4DD7-8830-AE38E5A32ADF}"/>
    <hyperlink ref="C545" r:id="rId416" xr:uid="{7E22C7F8-EB73-43A8-AF9D-7F30E80703E9}"/>
    <hyperlink ref="C316" r:id="rId417" xr:uid="{6B5A48DC-BF56-403F-B51F-5B4C09D3AFE9}"/>
    <hyperlink ref="C527" r:id="rId418" xr:uid="{0698D141-4E9F-48CF-B4CD-004CED98F643}"/>
    <hyperlink ref="C530" r:id="rId419" xr:uid="{2157D8AC-C2FF-4F8E-8992-0F1143B1ED4C}"/>
    <hyperlink ref="C132" r:id="rId420" xr:uid="{553C0118-6959-40D9-8CE5-12DE9AE8BC78}"/>
    <hyperlink ref="C41" r:id="rId421" xr:uid="{A999F9F1-F49F-4482-B16E-C2DF7791BA57}"/>
    <hyperlink ref="C273" r:id="rId422" xr:uid="{143574C1-B508-409F-A786-3854EC0075CD}"/>
    <hyperlink ref="C31" r:id="rId423" xr:uid="{3E85B9D5-3B57-4E57-82DE-470C34354811}"/>
    <hyperlink ref="C582" r:id="rId424" xr:uid="{E17192BC-B7EF-4046-92FC-65AC32681248}"/>
    <hyperlink ref="C440" r:id="rId425" xr:uid="{730AC000-D13E-4404-9BCD-8E631D906DB7}"/>
    <hyperlink ref="C376" r:id="rId426" xr:uid="{37780911-1104-4D4E-B4ED-70F25663B27A}"/>
    <hyperlink ref="C483" r:id="rId427" xr:uid="{4CD4A12F-28B0-4F00-9190-A8E80CC1B11E}"/>
    <hyperlink ref="C252" r:id="rId428" xr:uid="{E3354DE5-610D-4A62-98BD-B4AB9BDA37BD}"/>
    <hyperlink ref="C317" r:id="rId429" xr:uid="{F8547120-9516-44FB-8144-A346BA286928}"/>
    <hyperlink ref="C29" r:id="rId430" xr:uid="{79B5CD8E-CA69-4945-A25D-0C58B59CF716}"/>
    <hyperlink ref="C396" r:id="rId431" xr:uid="{711835EA-55A5-451E-A1A2-C08CB26BFB8B}"/>
    <hyperlink ref="C616" r:id="rId432" xr:uid="{41DE3026-8C90-4B8C-8C64-98E51B859573}"/>
    <hyperlink ref="C371" r:id="rId433" xr:uid="{CD6EFC5F-CDBD-4021-8957-52E8A4B33A4C}"/>
    <hyperlink ref="C307" r:id="rId434" xr:uid="{836B0546-796F-4E9C-9C78-DD8FED32ADD8}"/>
    <hyperlink ref="C374" r:id="rId435" xr:uid="{49FB268E-F3A2-4E0D-9B38-6E8A5ABBC5C8}"/>
    <hyperlink ref="C403" r:id="rId436" xr:uid="{97E2C12B-F77C-42A7-976E-3C2C88F32E0F}"/>
    <hyperlink ref="C181" r:id="rId437" xr:uid="{34F690D4-CB40-44B3-BD82-BA631FB68166}"/>
    <hyperlink ref="C192" r:id="rId438" xr:uid="{F7DCF01D-51EB-4561-B1B8-55C9BDE45150}"/>
    <hyperlink ref="C370" r:id="rId439" xr:uid="{C101B45D-26FB-43C6-8B19-332914C30D95}"/>
    <hyperlink ref="C21" r:id="rId440" xr:uid="{26CCC9A7-82B0-4254-A86F-4137F68E5E8A}"/>
    <hyperlink ref="C32" r:id="rId441" xr:uid="{0D7B3748-8F00-47E5-AFA2-15EA76AE841C}"/>
    <hyperlink ref="C149" r:id="rId442" xr:uid="{61E4EB76-5201-445B-A1C5-E16BE0C52D9C}"/>
    <hyperlink ref="C620" r:id="rId443" xr:uid="{4A9D416A-74DA-406F-AB6D-B524492CAE13}"/>
    <hyperlink ref="C34" r:id="rId444" xr:uid="{65BDBEBF-B944-47F5-A44F-D784B652D0FE}"/>
    <hyperlink ref="C2" r:id="rId445" xr:uid="{1E5484C5-C7DF-448F-BAE0-D5FA257FA271}"/>
    <hyperlink ref="C343" r:id="rId446" xr:uid="{C362DF9A-BF47-4C21-B48A-D115CF758663}"/>
    <hyperlink ref="C267" r:id="rId447" xr:uid="{C2706814-6DDF-4E47-9BD7-9A3A872980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E4B1-4D4B-434A-A3DA-6CAE600B1962}">
  <dimension ref="A1:AN660"/>
  <sheetViews>
    <sheetView topLeftCell="F449" zoomScale="125" workbookViewId="0">
      <selection activeCell="D90" sqref="D90"/>
    </sheetView>
  </sheetViews>
  <sheetFormatPr defaultColWidth="9.140625" defaultRowHeight="15"/>
  <cols>
    <col min="1" max="1" width="18.42578125" style="5" customWidth="1"/>
    <col min="2" max="2" width="5.7109375" style="4" customWidth="1"/>
    <col min="3" max="3" width="23" style="5" customWidth="1"/>
    <col min="4" max="4" width="26" style="5" customWidth="1"/>
    <col min="5" max="5" width="15.42578125" style="6" customWidth="1"/>
    <col min="6" max="6" width="15.42578125" style="5" customWidth="1"/>
    <col min="7" max="13" width="9.140625" style="5"/>
    <col min="14" max="14" width="0" style="5" hidden="1" customWidth="1"/>
    <col min="15" max="16384" width="9.140625" style="5"/>
  </cols>
  <sheetData>
    <row r="1" spans="1:12">
      <c r="A1" s="5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I1" s="5" t="s">
        <v>178</v>
      </c>
    </row>
    <row r="2" spans="1:12">
      <c r="A2" s="5" t="s">
        <v>6</v>
      </c>
      <c r="B2" s="4">
        <v>50</v>
      </c>
      <c r="C2" s="7" t="s">
        <v>19</v>
      </c>
      <c r="D2" s="5" t="s">
        <v>20</v>
      </c>
      <c r="E2" s="34" t="s">
        <v>21</v>
      </c>
      <c r="F2" s="35" t="str">
        <f>VLOOKUP(D2,'ANSWER KEY'!A:B,2,FALSE)</f>
        <v>Grand Theft</v>
      </c>
      <c r="G2" s="5" t="s">
        <v>179</v>
      </c>
      <c r="H2" s="5">
        <f>COUNTIF(G2:G31,"X")/ROWS(G2:G31)</f>
        <v>0.73333333333333328</v>
      </c>
      <c r="I2" s="5">
        <f>COUNTIF(G2:G134,"X")/ROWS(G2:G134)</f>
        <v>0.75187969924812026</v>
      </c>
      <c r="K2" s="5">
        <f>COUNTIF(G2:G249,"X")/ROWS(G2:G249)</f>
        <v>0.77822580645161288</v>
      </c>
    </row>
    <row r="3" spans="1:12" ht="18" customHeight="1">
      <c r="A3" s="5" t="s">
        <v>52</v>
      </c>
      <c r="B3" s="4">
        <v>4202</v>
      </c>
      <c r="C3" s="5" t="s">
        <v>19</v>
      </c>
      <c r="D3" s="5" t="s">
        <v>20</v>
      </c>
      <c r="E3" s="34" t="s">
        <v>21</v>
      </c>
      <c r="F3" s="35" t="str">
        <f>VLOOKUP(D3,'ANSWER KEY'!A:B,2,FALSE)</f>
        <v>Grand Theft</v>
      </c>
      <c r="G3" s="5" t="s">
        <v>179</v>
      </c>
      <c r="H3" s="17"/>
      <c r="K3" s="5">
        <f>AVERAGE(B2:B249)</f>
        <v>156.57661290322579</v>
      </c>
    </row>
    <row r="4" spans="1:12">
      <c r="A4" s="5" t="s">
        <v>69</v>
      </c>
      <c r="B4" s="4">
        <v>239</v>
      </c>
      <c r="C4" s="5" t="s">
        <v>19</v>
      </c>
      <c r="D4" s="5" t="s">
        <v>20</v>
      </c>
      <c r="E4" s="34" t="s">
        <v>21</v>
      </c>
      <c r="F4" s="35" t="str">
        <f>VLOOKUP(D4,'ANSWER KEY'!A:B,2,FALSE)</f>
        <v>Grand Theft</v>
      </c>
      <c r="G4" s="5" t="s">
        <v>179</v>
      </c>
    </row>
    <row r="5" spans="1:12">
      <c r="A5" s="24" t="s">
        <v>110</v>
      </c>
      <c r="B5" s="25">
        <v>51</v>
      </c>
      <c r="C5" s="24" t="s">
        <v>19</v>
      </c>
      <c r="D5" s="24" t="s">
        <v>20</v>
      </c>
      <c r="E5" s="26" t="s">
        <v>119</v>
      </c>
      <c r="F5" s="5" t="str">
        <f>VLOOKUP(D5,'ANSWER KEY'!A:B,2,FALSE)</f>
        <v>Grand Theft</v>
      </c>
      <c r="K5" s="5">
        <f>COUNTIF(G2:G249,"X")/ROWS(G2:G249)</f>
        <v>0.77822580645161288</v>
      </c>
      <c r="L5" s="71"/>
    </row>
    <row r="6" spans="1:12">
      <c r="A6" s="24" t="s">
        <v>108</v>
      </c>
      <c r="B6" s="25">
        <v>47</v>
      </c>
      <c r="C6" s="24" t="s">
        <v>19</v>
      </c>
      <c r="D6" s="24" t="s">
        <v>20</v>
      </c>
      <c r="E6" s="26" t="s">
        <v>21</v>
      </c>
      <c r="F6" s="5" t="str">
        <f>VLOOKUP(D6,'ANSWER KEY'!A:B,2,FALSE)</f>
        <v>Grand Theft</v>
      </c>
      <c r="G6" s="5" t="s">
        <v>179</v>
      </c>
      <c r="K6" s="5">
        <f>AVERAGE(B3:B250)</f>
        <v>157.0080971659919</v>
      </c>
    </row>
    <row r="7" spans="1:12">
      <c r="A7" s="11" t="s">
        <v>128</v>
      </c>
      <c r="B7" s="4">
        <v>44</v>
      </c>
      <c r="C7" s="11" t="s">
        <v>180</v>
      </c>
      <c r="D7" s="11" t="s">
        <v>20</v>
      </c>
      <c r="E7" s="12" t="s">
        <v>21</v>
      </c>
      <c r="F7" s="5" t="str">
        <f>VLOOKUP(D7,'ANSWER KEY'!A:B,2,FALSE)</f>
        <v>Grand Theft</v>
      </c>
      <c r="G7" s="5" t="s">
        <v>179</v>
      </c>
    </row>
    <row r="8" spans="1:12">
      <c r="A8" s="11" t="s">
        <v>128</v>
      </c>
      <c r="B8" s="4">
        <v>75</v>
      </c>
      <c r="C8" s="11" t="s">
        <v>180</v>
      </c>
      <c r="D8" s="11" t="s">
        <v>81</v>
      </c>
      <c r="E8" s="12" t="s">
        <v>41</v>
      </c>
      <c r="F8" s="5" t="str">
        <f>VLOOKUP(D8,'ANSWER KEY'!A:B,2,FALSE)</f>
        <v>Burglary</v>
      </c>
      <c r="G8" s="5" t="s">
        <v>179</v>
      </c>
    </row>
    <row r="9" spans="1:12">
      <c r="A9" s="5" t="s">
        <v>52</v>
      </c>
      <c r="B9" s="4">
        <v>4767</v>
      </c>
      <c r="C9" s="5" t="s">
        <v>19</v>
      </c>
      <c r="D9" s="5" t="s">
        <v>40</v>
      </c>
      <c r="E9" s="6" t="s">
        <v>41</v>
      </c>
      <c r="F9" s="5" t="str">
        <f>VLOOKUP(D9,'ANSWER KEY'!A:B,2,FALSE)</f>
        <v>Burglary</v>
      </c>
      <c r="G9" s="5" t="s">
        <v>179</v>
      </c>
    </row>
    <row r="10" spans="1:12">
      <c r="A10" s="5" t="s">
        <v>69</v>
      </c>
      <c r="B10" s="4">
        <v>467</v>
      </c>
      <c r="C10" s="5" t="s">
        <v>19</v>
      </c>
      <c r="D10" s="5" t="s">
        <v>40</v>
      </c>
      <c r="E10" s="6" t="s">
        <v>41</v>
      </c>
      <c r="F10" s="5" t="str">
        <f>VLOOKUP(D10,'ANSWER KEY'!A:B,2,FALSE)</f>
        <v>Burglary</v>
      </c>
      <c r="G10" s="5" t="s">
        <v>179</v>
      </c>
    </row>
    <row r="11" spans="1:12">
      <c r="A11" s="11" t="s">
        <v>135</v>
      </c>
      <c r="B11" s="4">
        <v>27</v>
      </c>
      <c r="C11" s="11" t="s">
        <v>180</v>
      </c>
      <c r="D11" s="11" t="s">
        <v>40</v>
      </c>
      <c r="E11" s="12" t="s">
        <v>41</v>
      </c>
      <c r="F11" s="5" t="str">
        <f>VLOOKUP(D11,'ANSWER KEY'!A:B,2,FALSE)</f>
        <v>Burglary</v>
      </c>
      <c r="G11" s="5" t="s">
        <v>179</v>
      </c>
    </row>
    <row r="12" spans="1:12">
      <c r="A12" s="11" t="s">
        <v>142</v>
      </c>
      <c r="B12" s="4">
        <v>34</v>
      </c>
      <c r="C12" s="11" t="s">
        <v>180</v>
      </c>
      <c r="D12" s="11" t="s">
        <v>117</v>
      </c>
      <c r="E12" s="12" t="s">
        <v>49</v>
      </c>
      <c r="F12" s="5" t="str">
        <f>VLOOKUP(D12,'ANSWER KEY'!A:B,2,FALSE)</f>
        <v>Petty Theft</v>
      </c>
      <c r="G12" s="5" t="s">
        <v>179</v>
      </c>
    </row>
    <row r="13" spans="1:12">
      <c r="A13" s="11" t="s">
        <v>128</v>
      </c>
      <c r="B13" s="4">
        <v>94</v>
      </c>
      <c r="C13" s="11" t="s">
        <v>180</v>
      </c>
      <c r="D13" s="11" t="s">
        <v>75</v>
      </c>
      <c r="E13" s="12" t="s">
        <v>44</v>
      </c>
      <c r="F13" s="5" t="str">
        <f>VLOOKUP(D13,'ANSWER KEY'!A:B,2,FALSE)</f>
        <v>October</v>
      </c>
      <c r="G13" s="5" t="s">
        <v>179</v>
      </c>
    </row>
    <row r="14" spans="1:12">
      <c r="A14" s="11" t="s">
        <v>147</v>
      </c>
      <c r="B14" s="4">
        <v>71</v>
      </c>
      <c r="C14" s="11" t="s">
        <v>180</v>
      </c>
      <c r="D14" s="11" t="s">
        <v>60</v>
      </c>
      <c r="E14" s="12" t="s">
        <v>44</v>
      </c>
      <c r="F14" s="5" t="str">
        <f>VLOOKUP(D14,'ANSWER KEY'!A:B,2,FALSE)</f>
        <v>October</v>
      </c>
      <c r="G14" s="5" t="s">
        <v>179</v>
      </c>
    </row>
    <row r="15" spans="1:12">
      <c r="A15" s="11" t="s">
        <v>128</v>
      </c>
      <c r="B15" s="4">
        <v>97</v>
      </c>
      <c r="C15" s="11" t="s">
        <v>180</v>
      </c>
      <c r="D15" s="11" t="s">
        <v>43</v>
      </c>
      <c r="E15" s="12" t="s">
        <v>63</v>
      </c>
      <c r="F15" s="5" t="str">
        <f>VLOOKUP(D15,'ANSWER KEY'!A:B,2,FALSE)</f>
        <v>August</v>
      </c>
    </row>
    <row r="16" spans="1:12">
      <c r="A16" s="11" t="s">
        <v>142</v>
      </c>
      <c r="B16" s="4">
        <v>6</v>
      </c>
      <c r="C16" s="11" t="s">
        <v>180</v>
      </c>
      <c r="D16" s="11" t="s">
        <v>32</v>
      </c>
      <c r="E16" s="12" t="s">
        <v>112</v>
      </c>
      <c r="F16" s="5" t="str">
        <f>VLOOKUP(D16,'ANSWER KEY'!A:B,2,FALSE)</f>
        <v>March</v>
      </c>
    </row>
    <row r="17" spans="1:8">
      <c r="A17" s="11" t="s">
        <v>124</v>
      </c>
      <c r="B17" s="4">
        <v>35</v>
      </c>
      <c r="C17" s="11" t="s">
        <v>180</v>
      </c>
      <c r="D17" s="11" t="s">
        <v>46</v>
      </c>
      <c r="E17" s="12" t="s">
        <v>62</v>
      </c>
      <c r="F17" s="5" t="str">
        <f>VLOOKUP(D17,'ANSWER KEY'!A:B,2,FALSE)</f>
        <v>November</v>
      </c>
      <c r="G17" s="5" t="s">
        <v>179</v>
      </c>
    </row>
    <row r="18" spans="1:8">
      <c r="A18" s="11" t="s">
        <v>142</v>
      </c>
      <c r="B18" s="4">
        <v>5</v>
      </c>
      <c r="C18" s="11" t="s">
        <v>180</v>
      </c>
      <c r="D18" s="11" t="s">
        <v>88</v>
      </c>
      <c r="E18" s="12" t="s">
        <v>62</v>
      </c>
      <c r="F18" s="5" t="str">
        <f>VLOOKUP(D18,'ANSWER KEY'!A:B,2,FALSE)</f>
        <v>November</v>
      </c>
      <c r="G18" s="5" t="s">
        <v>179</v>
      </c>
    </row>
    <row r="19" spans="1:8">
      <c r="A19" s="11" t="s">
        <v>142</v>
      </c>
      <c r="B19" s="4">
        <v>10</v>
      </c>
      <c r="C19" s="11" t="s">
        <v>180</v>
      </c>
      <c r="D19" s="11" t="s">
        <v>113</v>
      </c>
      <c r="E19" s="12" t="s">
        <v>63</v>
      </c>
      <c r="F19" s="5" t="str">
        <f>VLOOKUP(D19,'ANSWER KEY'!A:B,2,FALSE)</f>
        <v>February</v>
      </c>
      <c r="G19" s="5" t="s">
        <v>179</v>
      </c>
    </row>
    <row r="20" spans="1:8">
      <c r="A20" s="11" t="s">
        <v>142</v>
      </c>
      <c r="B20" s="4">
        <v>33</v>
      </c>
      <c r="C20" s="11" t="s">
        <v>180</v>
      </c>
      <c r="D20" s="11" t="s">
        <v>114</v>
      </c>
      <c r="E20" s="12" t="s">
        <v>73</v>
      </c>
      <c r="F20" s="5" t="str">
        <f>VLOOKUP(D20,'ANSWER KEY'!A:B,2,FALSE)</f>
        <v>July</v>
      </c>
      <c r="G20" s="5" t="s">
        <v>179</v>
      </c>
    </row>
    <row r="21" spans="1:8">
      <c r="A21" s="11" t="s">
        <v>135</v>
      </c>
      <c r="B21" s="4">
        <v>25</v>
      </c>
      <c r="C21" s="11" t="s">
        <v>180</v>
      </c>
      <c r="D21" s="11" t="s">
        <v>111</v>
      </c>
      <c r="E21" s="12" t="s">
        <v>44</v>
      </c>
      <c r="F21" s="5" t="str">
        <f>VLOOKUP(D21,'ANSWER KEY'!A:B,2,FALSE)</f>
        <v>July</v>
      </c>
    </row>
    <row r="22" spans="1:8">
      <c r="A22" s="24" t="s">
        <v>110</v>
      </c>
      <c r="B22" s="25">
        <v>44</v>
      </c>
      <c r="C22" s="24" t="s">
        <v>19</v>
      </c>
      <c r="D22" s="24" t="s">
        <v>72</v>
      </c>
      <c r="E22" s="26" t="s">
        <v>73</v>
      </c>
      <c r="F22" s="5" t="str">
        <f>VLOOKUP(D22,'ANSWER KEY'!A:B,2,FALSE)</f>
        <v>July</v>
      </c>
      <c r="G22" s="5" t="s">
        <v>179</v>
      </c>
    </row>
    <row r="23" spans="1:8">
      <c r="A23" s="24" t="s">
        <v>108</v>
      </c>
      <c r="B23" s="25">
        <v>24</v>
      </c>
      <c r="C23" s="24" t="s">
        <v>19</v>
      </c>
      <c r="D23" s="24" t="s">
        <v>72</v>
      </c>
      <c r="E23" s="26" t="s">
        <v>73</v>
      </c>
      <c r="F23" s="5" t="str">
        <f>VLOOKUP(D23,'ANSWER KEY'!A:B,2,FALSE)</f>
        <v>July</v>
      </c>
      <c r="G23" s="5" t="s">
        <v>179</v>
      </c>
    </row>
    <row r="24" spans="1:8">
      <c r="A24" s="11" t="s">
        <v>124</v>
      </c>
      <c r="B24" s="4">
        <v>73</v>
      </c>
      <c r="C24" s="11" t="s">
        <v>180</v>
      </c>
      <c r="D24" s="11" t="s">
        <v>72</v>
      </c>
      <c r="E24" s="12" t="s">
        <v>73</v>
      </c>
      <c r="F24" s="5" t="str">
        <f>VLOOKUP(D24,'ANSWER KEY'!A:B,2,FALSE)</f>
        <v>July</v>
      </c>
      <c r="G24" s="5" t="s">
        <v>179</v>
      </c>
    </row>
    <row r="25" spans="1:8">
      <c r="A25" s="11" t="s">
        <v>124</v>
      </c>
      <c r="B25" s="4">
        <v>45</v>
      </c>
      <c r="C25" s="11" t="s">
        <v>180</v>
      </c>
      <c r="D25" s="11" t="s">
        <v>66</v>
      </c>
      <c r="E25" s="12" t="s">
        <v>89</v>
      </c>
      <c r="F25" s="5" t="str">
        <f>VLOOKUP(D25,'ANSWER KEY'!A:B,2,FALSE)</f>
        <v>April</v>
      </c>
      <c r="G25" s="5" t="s">
        <v>179</v>
      </c>
    </row>
    <row r="26" spans="1:8">
      <c r="A26" s="5" t="s">
        <v>6</v>
      </c>
      <c r="B26" s="4">
        <v>50</v>
      </c>
      <c r="C26" s="5" t="s">
        <v>19</v>
      </c>
      <c r="D26" s="5" t="s">
        <v>35</v>
      </c>
      <c r="E26" s="6" t="s">
        <v>36</v>
      </c>
      <c r="F26" s="5" t="str">
        <f>VLOOKUP(D26,'ANSWER KEY'!A:B,2,FALSE)</f>
        <v>Petty Theft</v>
      </c>
    </row>
    <row r="27" spans="1:8">
      <c r="A27" s="5" t="s">
        <v>52</v>
      </c>
      <c r="B27" s="4">
        <v>120</v>
      </c>
      <c r="C27" s="5" t="s">
        <v>19</v>
      </c>
      <c r="D27" s="5" t="s">
        <v>35</v>
      </c>
      <c r="E27" s="6" t="s">
        <v>49</v>
      </c>
      <c r="F27" s="5" t="str">
        <f>VLOOKUP(D27,'ANSWER KEY'!A:B,2,FALSE)</f>
        <v>Petty Theft</v>
      </c>
      <c r="G27" s="5" t="s">
        <v>179</v>
      </c>
    </row>
    <row r="28" spans="1:8">
      <c r="A28" s="5" t="s">
        <v>69</v>
      </c>
      <c r="B28" s="4">
        <v>245</v>
      </c>
      <c r="C28" s="5" t="s">
        <v>19</v>
      </c>
      <c r="D28" s="5" t="s">
        <v>35</v>
      </c>
      <c r="E28" s="6" t="s">
        <v>49</v>
      </c>
      <c r="F28" s="5" t="str">
        <f>VLOOKUP(D28,'ANSWER KEY'!A:B,2,FALSE)</f>
        <v>Petty Theft</v>
      </c>
      <c r="G28" s="5" t="s">
        <v>179</v>
      </c>
    </row>
    <row r="29" spans="1:8">
      <c r="A29" s="11" t="s">
        <v>124</v>
      </c>
      <c r="B29" s="4">
        <v>67</v>
      </c>
      <c r="C29" s="11" t="s">
        <v>180</v>
      </c>
      <c r="D29" s="11" t="s">
        <v>35</v>
      </c>
      <c r="E29" s="12" t="s">
        <v>174</v>
      </c>
      <c r="F29" s="5" t="str">
        <f>VLOOKUP(D29,'ANSWER KEY'!A:B,2,FALSE)</f>
        <v>Petty Theft</v>
      </c>
    </row>
    <row r="30" spans="1:8">
      <c r="A30" s="11" t="s">
        <v>128</v>
      </c>
      <c r="B30" s="4">
        <v>44</v>
      </c>
      <c r="C30" s="11" t="s">
        <v>180</v>
      </c>
      <c r="D30" s="11" t="s">
        <v>121</v>
      </c>
      <c r="E30" s="12" t="s">
        <v>92</v>
      </c>
      <c r="F30" s="5" t="str">
        <f>VLOOKUP(D30,'ANSWER KEY'!A:B,2,FALSE)</f>
        <v>Grand Theft</v>
      </c>
    </row>
    <row r="31" spans="1:8">
      <c r="A31" s="11" t="s">
        <v>128</v>
      </c>
      <c r="B31" s="4">
        <v>81</v>
      </c>
      <c r="C31" s="11" t="s">
        <v>180</v>
      </c>
      <c r="D31" s="11" t="s">
        <v>27</v>
      </c>
      <c r="E31" s="12" t="s">
        <v>170</v>
      </c>
      <c r="F31" s="5" t="str">
        <f>VLOOKUP(D31,'ANSWER KEY'!A:B,2,FALSE)</f>
        <v>Petty Theft</v>
      </c>
    </row>
    <row r="32" spans="1:8">
      <c r="A32" s="11" t="s">
        <v>124</v>
      </c>
      <c r="B32" s="4">
        <v>45</v>
      </c>
      <c r="C32" s="11" t="s">
        <v>181</v>
      </c>
      <c r="D32" s="11" t="s">
        <v>20</v>
      </c>
      <c r="E32" s="12" t="s">
        <v>21</v>
      </c>
      <c r="F32" s="5" t="str">
        <f>VLOOKUP(D32,'ANSWER KEY'!A:B,2,FALSE)</f>
        <v>Grand Theft</v>
      </c>
      <c r="G32" s="5" t="s">
        <v>179</v>
      </c>
      <c r="H32" s="5">
        <f>COUNTIF(G32:G58,"X")/ROWS(G32:G63)</f>
        <v>0.625</v>
      </c>
    </row>
    <row r="33" spans="1:7">
      <c r="A33" s="11" t="s">
        <v>135</v>
      </c>
      <c r="B33" s="4">
        <v>31</v>
      </c>
      <c r="C33" s="11" t="s">
        <v>181</v>
      </c>
      <c r="D33" s="11" t="s">
        <v>81</v>
      </c>
      <c r="E33" s="12" t="s">
        <v>41</v>
      </c>
      <c r="F33" s="5" t="str">
        <f>VLOOKUP(D33,'ANSWER KEY'!A:B,2,FALSE)</f>
        <v>Burglary</v>
      </c>
      <c r="G33" s="5" t="s">
        <v>179</v>
      </c>
    </row>
    <row r="34" spans="1:7">
      <c r="A34" s="5" t="s">
        <v>6</v>
      </c>
      <c r="B34" s="4">
        <v>51</v>
      </c>
      <c r="C34" s="7" t="s">
        <v>39</v>
      </c>
      <c r="D34" s="5" t="s">
        <v>40</v>
      </c>
      <c r="E34" s="6" t="s">
        <v>41</v>
      </c>
      <c r="F34" s="5" t="str">
        <f>VLOOKUP(D34,'ANSWER KEY'!A:B,2,FALSE)</f>
        <v>Burglary</v>
      </c>
      <c r="G34" s="5" t="s">
        <v>179</v>
      </c>
    </row>
    <row r="35" spans="1:7">
      <c r="A35" s="5" t="s">
        <v>52</v>
      </c>
      <c r="B35" s="4">
        <v>101</v>
      </c>
      <c r="C35" s="5" t="s">
        <v>39</v>
      </c>
      <c r="D35" s="5" t="s">
        <v>40</v>
      </c>
      <c r="E35" s="6" t="s">
        <v>41</v>
      </c>
      <c r="F35" s="5" t="str">
        <f>VLOOKUP(D35,'ANSWER KEY'!A:B,2,FALSE)</f>
        <v>Burglary</v>
      </c>
      <c r="G35" s="5" t="s">
        <v>179</v>
      </c>
    </row>
    <row r="36" spans="1:7">
      <c r="A36" s="5" t="s">
        <v>69</v>
      </c>
      <c r="B36" s="4">
        <v>227</v>
      </c>
      <c r="C36" s="5" t="s">
        <v>39</v>
      </c>
      <c r="D36" s="5" t="s">
        <v>40</v>
      </c>
      <c r="E36" s="6" t="s">
        <v>41</v>
      </c>
      <c r="F36" s="5" t="str">
        <f>VLOOKUP(D36,'ANSWER KEY'!A:B,2,FALSE)</f>
        <v>Burglary</v>
      </c>
      <c r="G36" s="5" t="s">
        <v>179</v>
      </c>
    </row>
    <row r="37" spans="1:7">
      <c r="A37" s="11" t="s">
        <v>155</v>
      </c>
      <c r="B37" s="4">
        <v>22</v>
      </c>
      <c r="C37" s="11" t="s">
        <v>181</v>
      </c>
      <c r="D37" s="11" t="s">
        <v>40</v>
      </c>
      <c r="E37" s="12" t="s">
        <v>41</v>
      </c>
      <c r="F37" s="5" t="str">
        <f>VLOOKUP(D37,'ANSWER KEY'!A:B,2,FALSE)</f>
        <v>Burglary</v>
      </c>
      <c r="G37" s="5" t="s">
        <v>179</v>
      </c>
    </row>
    <row r="38" spans="1:7">
      <c r="A38" s="11" t="s">
        <v>135</v>
      </c>
      <c r="B38" s="4">
        <v>18</v>
      </c>
      <c r="C38" s="11" t="s">
        <v>181</v>
      </c>
      <c r="D38" s="11" t="s">
        <v>117</v>
      </c>
      <c r="E38" s="12" t="s">
        <v>49</v>
      </c>
      <c r="F38" s="5" t="str">
        <f>VLOOKUP(D38,'ANSWER KEY'!A:B,2,FALSE)</f>
        <v>Petty Theft</v>
      </c>
      <c r="G38" s="5" t="s">
        <v>179</v>
      </c>
    </row>
    <row r="39" spans="1:7">
      <c r="A39" s="11" t="s">
        <v>169</v>
      </c>
      <c r="B39" s="4">
        <v>58</v>
      </c>
      <c r="C39" s="11" t="s">
        <v>181</v>
      </c>
      <c r="D39" s="11" t="s">
        <v>75</v>
      </c>
      <c r="E39" s="12" t="s">
        <v>44</v>
      </c>
      <c r="F39" s="5" t="str">
        <f>VLOOKUP(D39,'ANSWER KEY'!A:B,2,FALSE)</f>
        <v>October</v>
      </c>
      <c r="G39" s="5" t="s">
        <v>179</v>
      </c>
    </row>
    <row r="40" spans="1:7">
      <c r="A40" s="11" t="s">
        <v>124</v>
      </c>
      <c r="B40" s="4">
        <v>31</v>
      </c>
      <c r="C40" s="11" t="s">
        <v>181</v>
      </c>
      <c r="D40" s="11" t="s">
        <v>60</v>
      </c>
      <c r="E40" s="12" t="s">
        <v>112</v>
      </c>
      <c r="F40" s="5" t="str">
        <f>VLOOKUP(D40,'ANSWER KEY'!A:B,2,FALSE)</f>
        <v>October</v>
      </c>
    </row>
    <row r="41" spans="1:7">
      <c r="A41" s="11" t="s">
        <v>135</v>
      </c>
      <c r="B41" s="4">
        <v>19</v>
      </c>
      <c r="C41" s="11" t="s">
        <v>181</v>
      </c>
      <c r="D41" s="11" t="s">
        <v>43</v>
      </c>
      <c r="E41" s="12" t="s">
        <v>112</v>
      </c>
      <c r="F41" s="5" t="str">
        <f>VLOOKUP(D41,'ANSWER KEY'!A:B,2,FALSE)</f>
        <v>August</v>
      </c>
      <c r="G41" s="5" t="s">
        <v>179</v>
      </c>
    </row>
    <row r="42" spans="1:7">
      <c r="A42" s="20" t="s">
        <v>95</v>
      </c>
      <c r="B42" s="21">
        <v>17</v>
      </c>
      <c r="C42" s="22" t="s">
        <v>39</v>
      </c>
      <c r="D42" s="20" t="s">
        <v>32</v>
      </c>
      <c r="E42" s="23" t="s">
        <v>73</v>
      </c>
      <c r="F42" s="5" t="str">
        <f>VLOOKUP(D42,'ANSWER KEY'!A:B,2,FALSE)</f>
        <v>March</v>
      </c>
    </row>
    <row r="43" spans="1:7">
      <c r="A43" s="24" t="s">
        <v>108</v>
      </c>
      <c r="B43" s="25">
        <v>36</v>
      </c>
      <c r="C43" s="24" t="s">
        <v>39</v>
      </c>
      <c r="D43" s="24" t="s">
        <v>32</v>
      </c>
      <c r="E43" s="26" t="s">
        <v>112</v>
      </c>
      <c r="F43" s="5" t="str">
        <f>VLOOKUP(D43,'ANSWER KEY'!A:B,2,FALSE)</f>
        <v>March</v>
      </c>
    </row>
    <row r="44" spans="1:7">
      <c r="A44" s="24" t="s">
        <v>110</v>
      </c>
      <c r="B44" s="25">
        <v>45</v>
      </c>
      <c r="C44" s="24" t="s">
        <v>39</v>
      </c>
      <c r="D44" s="24" t="s">
        <v>32</v>
      </c>
      <c r="E44" s="26" t="s">
        <v>112</v>
      </c>
      <c r="F44" s="5" t="str">
        <f>VLOOKUP(D44,'ANSWER KEY'!A:B,2,FALSE)</f>
        <v>March</v>
      </c>
    </row>
    <row r="45" spans="1:7">
      <c r="A45" s="11" t="s">
        <v>124</v>
      </c>
      <c r="B45" s="4">
        <v>64</v>
      </c>
      <c r="C45" s="11" t="s">
        <v>181</v>
      </c>
      <c r="D45" s="11" t="s">
        <v>32</v>
      </c>
      <c r="E45" s="12" t="s">
        <v>73</v>
      </c>
      <c r="F45" s="5" t="str">
        <f>VLOOKUP(D45,'ANSWER KEY'!A:B,2,FALSE)</f>
        <v>March</v>
      </c>
    </row>
    <row r="46" spans="1:7">
      <c r="A46" s="11" t="s">
        <v>124</v>
      </c>
      <c r="B46" s="4">
        <v>53</v>
      </c>
      <c r="C46" s="11" t="s">
        <v>181</v>
      </c>
      <c r="D46" s="11" t="s">
        <v>46</v>
      </c>
      <c r="E46" s="12" t="s">
        <v>62</v>
      </c>
      <c r="F46" s="5" t="str">
        <f>VLOOKUP(D46,'ANSWER KEY'!A:B,2,FALSE)</f>
        <v>November</v>
      </c>
      <c r="G46" s="5" t="s">
        <v>179</v>
      </c>
    </row>
    <row r="47" spans="1:7">
      <c r="A47" s="11" t="s">
        <v>128</v>
      </c>
      <c r="B47" s="4">
        <v>98</v>
      </c>
      <c r="C47" s="11" t="s">
        <v>181</v>
      </c>
      <c r="D47" s="11" t="s">
        <v>88</v>
      </c>
      <c r="E47" s="12" t="s">
        <v>62</v>
      </c>
      <c r="F47" s="5" t="str">
        <f>VLOOKUP(D47,'ANSWER KEY'!A:B,2,FALSE)</f>
        <v>November</v>
      </c>
      <c r="G47" s="5" t="s">
        <v>179</v>
      </c>
    </row>
    <row r="48" spans="1:7">
      <c r="A48" s="11" t="s">
        <v>128</v>
      </c>
      <c r="B48" s="4">
        <v>41</v>
      </c>
      <c r="C48" s="11" t="s">
        <v>181</v>
      </c>
      <c r="D48" s="11" t="s">
        <v>113</v>
      </c>
      <c r="E48" s="12" t="s">
        <v>63</v>
      </c>
      <c r="F48" s="5" t="str">
        <f>VLOOKUP(D48,'ANSWER KEY'!A:B,2,FALSE)</f>
        <v>February</v>
      </c>
      <c r="G48" s="5" t="s">
        <v>179</v>
      </c>
    </row>
    <row r="49" spans="1:8">
      <c r="A49" s="11" t="s">
        <v>124</v>
      </c>
      <c r="B49" s="4">
        <v>38</v>
      </c>
      <c r="C49" s="11" t="s">
        <v>181</v>
      </c>
      <c r="D49" s="11" t="s">
        <v>17</v>
      </c>
      <c r="E49" s="12" t="s">
        <v>78</v>
      </c>
      <c r="F49" s="5" t="str">
        <f>VLOOKUP(D49,'ANSWER KEY'!A:B,2,FALSE)</f>
        <v>May</v>
      </c>
      <c r="G49" s="5" t="s">
        <v>179</v>
      </c>
    </row>
    <row r="50" spans="1:8">
      <c r="A50" s="11" t="s">
        <v>142</v>
      </c>
      <c r="B50" s="4">
        <v>46</v>
      </c>
      <c r="C50" s="11" t="s">
        <v>181</v>
      </c>
      <c r="D50" s="11" t="s">
        <v>114</v>
      </c>
      <c r="E50" s="12" t="s">
        <v>73</v>
      </c>
      <c r="F50" s="5" t="str">
        <f>VLOOKUP(D50,'ANSWER KEY'!A:B,2,FALSE)</f>
        <v>July</v>
      </c>
      <c r="G50" s="5" t="s">
        <v>179</v>
      </c>
    </row>
    <row r="51" spans="1:8">
      <c r="A51" s="11" t="s">
        <v>135</v>
      </c>
      <c r="B51" s="4">
        <v>23</v>
      </c>
      <c r="C51" s="11" t="s">
        <v>181</v>
      </c>
      <c r="D51" s="11" t="s">
        <v>111</v>
      </c>
      <c r="E51" s="12" t="s">
        <v>44</v>
      </c>
      <c r="F51" s="5" t="str">
        <f>VLOOKUP(D51,'ANSWER KEY'!A:B,2,FALSE)</f>
        <v>July</v>
      </c>
    </row>
    <row r="52" spans="1:8">
      <c r="A52" s="11" t="s">
        <v>142</v>
      </c>
      <c r="B52" s="4">
        <v>41</v>
      </c>
      <c r="C52" s="11" t="s">
        <v>181</v>
      </c>
      <c r="D52" s="11" t="s">
        <v>72</v>
      </c>
      <c r="E52" s="12" t="s">
        <v>73</v>
      </c>
      <c r="F52" s="5" t="str">
        <f>VLOOKUP(D52,'ANSWER KEY'!A:B,2,FALSE)</f>
        <v>July</v>
      </c>
      <c r="G52" s="5" t="s">
        <v>179</v>
      </c>
    </row>
    <row r="53" spans="1:8">
      <c r="A53" s="11" t="s">
        <v>142</v>
      </c>
      <c r="B53" s="4">
        <v>39</v>
      </c>
      <c r="C53" s="11" t="s">
        <v>181</v>
      </c>
      <c r="D53" s="11" t="s">
        <v>66</v>
      </c>
      <c r="E53" s="12" t="s">
        <v>89</v>
      </c>
      <c r="F53" s="5" t="str">
        <f>VLOOKUP(D53,'ANSWER KEY'!A:B,2,FALSE)</f>
        <v>April</v>
      </c>
      <c r="G53" s="5" t="s">
        <v>179</v>
      </c>
    </row>
    <row r="54" spans="1:8">
      <c r="A54" s="11" t="s">
        <v>142</v>
      </c>
      <c r="B54" s="4">
        <v>7</v>
      </c>
      <c r="C54" s="11" t="s">
        <v>181</v>
      </c>
      <c r="D54" s="11" t="s">
        <v>35</v>
      </c>
      <c r="E54" s="12" t="s">
        <v>49</v>
      </c>
      <c r="F54" s="5" t="str">
        <f>VLOOKUP(D54,'ANSWER KEY'!A:B,2,FALSE)</f>
        <v>Petty Theft</v>
      </c>
      <c r="G54" s="5" t="s">
        <v>179</v>
      </c>
      <c r="H54" s="8"/>
    </row>
    <row r="55" spans="1:8">
      <c r="A55" s="24" t="s">
        <v>110</v>
      </c>
      <c r="B55" s="25">
        <v>81</v>
      </c>
      <c r="C55" s="24" t="s">
        <v>39</v>
      </c>
      <c r="D55" s="24" t="s">
        <v>121</v>
      </c>
      <c r="E55" s="26" t="s">
        <v>92</v>
      </c>
      <c r="F55" s="5" t="str">
        <f>VLOOKUP(D55,'ANSWER KEY'!A:B,2,FALSE)</f>
        <v>Grand Theft</v>
      </c>
    </row>
    <row r="56" spans="1:8">
      <c r="A56" s="24" t="s">
        <v>108</v>
      </c>
      <c r="B56" s="25">
        <v>38</v>
      </c>
      <c r="C56" s="24" t="s">
        <v>39</v>
      </c>
      <c r="D56" s="24" t="s">
        <v>121</v>
      </c>
      <c r="E56" s="26" t="s">
        <v>21</v>
      </c>
      <c r="F56" s="5" t="str">
        <f>VLOOKUP(D56,'ANSWER KEY'!A:B,2,FALSE)</f>
        <v>Grand Theft</v>
      </c>
      <c r="G56" s="5" t="s">
        <v>179</v>
      </c>
    </row>
    <row r="57" spans="1:8">
      <c r="A57" s="11" t="s">
        <v>135</v>
      </c>
      <c r="B57" s="4">
        <v>54</v>
      </c>
      <c r="C57" s="11" t="s">
        <v>181</v>
      </c>
      <c r="D57" s="11" t="s">
        <v>121</v>
      </c>
      <c r="E57" s="12" t="s">
        <v>21</v>
      </c>
      <c r="F57" s="5" t="str">
        <f>VLOOKUP(D57,'ANSWER KEY'!A:B,2,FALSE)</f>
        <v>Grand Theft</v>
      </c>
      <c r="G57" s="5" t="s">
        <v>179</v>
      </c>
    </row>
    <row r="58" spans="1:8">
      <c r="A58" s="11" t="s">
        <v>135</v>
      </c>
      <c r="B58" s="4">
        <v>30</v>
      </c>
      <c r="C58" s="11" t="s">
        <v>181</v>
      </c>
      <c r="D58" s="11" t="s">
        <v>27</v>
      </c>
      <c r="E58" s="12" t="s">
        <v>49</v>
      </c>
      <c r="F58" s="5" t="str">
        <f>VLOOKUP(D58,'ANSWER KEY'!A:B,2,FALSE)</f>
        <v>Petty Theft</v>
      </c>
      <c r="G58" s="5" t="s">
        <v>179</v>
      </c>
    </row>
    <row r="59" spans="1:8">
      <c r="A59" s="5" t="s">
        <v>6</v>
      </c>
      <c r="B59" s="4">
        <v>58</v>
      </c>
      <c r="C59" s="5" t="s">
        <v>48</v>
      </c>
      <c r="D59" s="5" t="s">
        <v>20</v>
      </c>
      <c r="E59" s="34" t="s">
        <v>21</v>
      </c>
      <c r="F59" s="35" t="str">
        <f>VLOOKUP(D59,'ANSWER KEY'!A:B,2,FALSE)</f>
        <v>Grand Theft</v>
      </c>
      <c r="G59" s="5" t="s">
        <v>179</v>
      </c>
      <c r="H59" s="5">
        <f>COUNTIF(G59:G87,"X")/ROWS(G59:G87)</f>
        <v>0.86206896551724133</v>
      </c>
    </row>
    <row r="60" spans="1:8">
      <c r="A60" s="5" t="s">
        <v>52</v>
      </c>
      <c r="B60" s="4">
        <v>5303</v>
      </c>
      <c r="C60" s="5" t="s">
        <v>48</v>
      </c>
      <c r="D60" s="5" t="s">
        <v>20</v>
      </c>
      <c r="E60" s="34" t="s">
        <v>21</v>
      </c>
      <c r="F60" s="35" t="str">
        <f>VLOOKUP(D60,'ANSWER KEY'!A:B,2,FALSE)</f>
        <v>Grand Theft</v>
      </c>
      <c r="G60" s="5" t="s">
        <v>179</v>
      </c>
    </row>
    <row r="61" spans="1:8">
      <c r="A61" s="5" t="s">
        <v>69</v>
      </c>
      <c r="B61" s="4">
        <v>473</v>
      </c>
      <c r="C61" s="5" t="s">
        <v>48</v>
      </c>
      <c r="D61" s="5" t="s">
        <v>20</v>
      </c>
      <c r="E61" s="34" t="s">
        <v>21</v>
      </c>
      <c r="F61" s="35" t="str">
        <f>VLOOKUP(D61,'ANSWER KEY'!A:B,2,FALSE)</f>
        <v>Grand Theft</v>
      </c>
      <c r="G61" s="5" t="s">
        <v>179</v>
      </c>
      <c r="H61" s="9"/>
    </row>
    <row r="62" spans="1:8">
      <c r="A62" s="11" t="s">
        <v>128</v>
      </c>
      <c r="B62" s="4">
        <v>74</v>
      </c>
      <c r="C62" s="11" t="s">
        <v>182</v>
      </c>
      <c r="D62" s="11" t="s">
        <v>20</v>
      </c>
      <c r="E62" s="12" t="s">
        <v>21</v>
      </c>
      <c r="F62" s="5" t="str">
        <f>VLOOKUP(D62,'ANSWER KEY'!A:B,2,FALSE)</f>
        <v>Grand Theft</v>
      </c>
      <c r="G62" s="5" t="s">
        <v>179</v>
      </c>
    </row>
    <row r="63" spans="1:8">
      <c r="A63" s="11" t="s">
        <v>124</v>
      </c>
      <c r="B63" s="4">
        <v>15</v>
      </c>
      <c r="C63" s="11" t="s">
        <v>182</v>
      </c>
      <c r="D63" s="11" t="s">
        <v>81</v>
      </c>
      <c r="E63" s="12" t="s">
        <v>41</v>
      </c>
      <c r="F63" s="5" t="str">
        <f>VLOOKUP(D63,'ANSWER KEY'!A:B,2,FALSE)</f>
        <v>Burglary</v>
      </c>
      <c r="G63" s="5" t="s">
        <v>179</v>
      </c>
    </row>
    <row r="64" spans="1:8">
      <c r="A64" s="24" t="s">
        <v>110</v>
      </c>
      <c r="B64" s="25">
        <v>79</v>
      </c>
      <c r="C64" s="24" t="s">
        <v>48</v>
      </c>
      <c r="D64" s="24" t="s">
        <v>117</v>
      </c>
      <c r="E64" s="26" t="s">
        <v>49</v>
      </c>
      <c r="F64" s="5" t="str">
        <f>VLOOKUP(D64,'ANSWER KEY'!A:B,2,FALSE)</f>
        <v>Petty Theft</v>
      </c>
      <c r="G64" s="5" t="s">
        <v>179</v>
      </c>
    </row>
    <row r="65" spans="1:7">
      <c r="A65" s="24" t="s">
        <v>108</v>
      </c>
      <c r="B65" s="25">
        <v>38</v>
      </c>
      <c r="C65" s="24" t="s">
        <v>48</v>
      </c>
      <c r="D65" s="24" t="s">
        <v>117</v>
      </c>
      <c r="E65" s="26" t="s">
        <v>49</v>
      </c>
      <c r="F65" s="5" t="str">
        <f>VLOOKUP(D65,'ANSWER KEY'!A:B,2,FALSE)</f>
        <v>Petty Theft</v>
      </c>
      <c r="G65" s="5" t="s">
        <v>179</v>
      </c>
    </row>
    <row r="66" spans="1:7">
      <c r="A66" s="11" t="s">
        <v>124</v>
      </c>
      <c r="B66" s="4">
        <v>32</v>
      </c>
      <c r="C66" s="11" t="s">
        <v>182</v>
      </c>
      <c r="D66" s="11" t="s">
        <v>117</v>
      </c>
      <c r="E66" s="12" t="s">
        <v>49</v>
      </c>
      <c r="F66" s="5" t="str">
        <f>VLOOKUP(D66,'ANSWER KEY'!A:B,2,FALSE)</f>
        <v>Petty Theft</v>
      </c>
      <c r="G66" s="5" t="s">
        <v>179</v>
      </c>
    </row>
    <row r="67" spans="1:7">
      <c r="A67" s="11" t="s">
        <v>124</v>
      </c>
      <c r="B67" s="4">
        <v>38</v>
      </c>
      <c r="C67" s="11" t="s">
        <v>182</v>
      </c>
      <c r="D67" s="11" t="s">
        <v>75</v>
      </c>
      <c r="E67" s="12" t="s">
        <v>44</v>
      </c>
      <c r="F67" s="5" t="str">
        <f>VLOOKUP(D67,'ANSWER KEY'!A:B,2,FALSE)</f>
        <v>October</v>
      </c>
      <c r="G67" s="5" t="s">
        <v>179</v>
      </c>
    </row>
    <row r="68" spans="1:7">
      <c r="A68" s="11" t="s">
        <v>128</v>
      </c>
      <c r="B68" s="4">
        <v>48</v>
      </c>
      <c r="C68" s="11" t="s">
        <v>182</v>
      </c>
      <c r="D68" s="11" t="s">
        <v>60</v>
      </c>
      <c r="E68" s="12" t="s">
        <v>44</v>
      </c>
      <c r="F68" s="5" t="str">
        <f>VLOOKUP(D68,'ANSWER KEY'!A:B,2,FALSE)</f>
        <v>October</v>
      </c>
      <c r="G68" s="5" t="s">
        <v>179</v>
      </c>
    </row>
    <row r="69" spans="1:7">
      <c r="A69" s="11" t="s">
        <v>142</v>
      </c>
      <c r="B69" s="4">
        <v>71</v>
      </c>
      <c r="C69" s="11" t="s">
        <v>182</v>
      </c>
      <c r="D69" s="11" t="s">
        <v>32</v>
      </c>
      <c r="E69" s="12" t="s">
        <v>73</v>
      </c>
      <c r="F69" s="5" t="str">
        <f>VLOOKUP(D69,'ANSWER KEY'!A:B,2,FALSE)</f>
        <v>March</v>
      </c>
    </row>
    <row r="70" spans="1:7">
      <c r="A70" s="5" t="s">
        <v>52</v>
      </c>
      <c r="B70" s="4">
        <v>33</v>
      </c>
      <c r="C70" s="5" t="s">
        <v>48</v>
      </c>
      <c r="D70" s="5" t="s">
        <v>46</v>
      </c>
      <c r="E70" s="6" t="s">
        <v>62</v>
      </c>
      <c r="F70" s="5" t="str">
        <f>VLOOKUP(D70,'ANSWER KEY'!A:B,2,FALSE)</f>
        <v>November</v>
      </c>
      <c r="G70" s="5" t="s">
        <v>179</v>
      </c>
    </row>
    <row r="71" spans="1:7">
      <c r="A71" s="5" t="s">
        <v>69</v>
      </c>
      <c r="B71" s="4">
        <v>336</v>
      </c>
      <c r="C71" s="5" t="s">
        <v>48</v>
      </c>
      <c r="D71" s="5" t="s">
        <v>46</v>
      </c>
      <c r="E71" s="6" t="s">
        <v>62</v>
      </c>
      <c r="F71" s="5" t="str">
        <f>VLOOKUP(D71,'ANSWER KEY'!A:B,2,FALSE)</f>
        <v>November</v>
      </c>
      <c r="G71" s="5" t="s">
        <v>179</v>
      </c>
    </row>
    <row r="72" spans="1:7">
      <c r="A72" s="20" t="s">
        <v>94</v>
      </c>
      <c r="B72" s="21">
        <v>86</v>
      </c>
      <c r="C72" s="22" t="s">
        <v>48</v>
      </c>
      <c r="D72" s="20" t="s">
        <v>46</v>
      </c>
      <c r="E72" s="23" t="s">
        <v>62</v>
      </c>
      <c r="F72" s="5" t="str">
        <f>VLOOKUP(D72,'ANSWER KEY'!A:B,2,FALSE)</f>
        <v>November</v>
      </c>
      <c r="G72" s="5" t="s">
        <v>179</v>
      </c>
    </row>
    <row r="73" spans="1:7">
      <c r="A73" s="24" t="s">
        <v>120</v>
      </c>
      <c r="B73" s="25">
        <v>40</v>
      </c>
      <c r="C73" s="24" t="s">
        <v>48</v>
      </c>
      <c r="D73" s="24" t="s">
        <v>46</v>
      </c>
      <c r="E73" s="26" t="s">
        <v>62</v>
      </c>
      <c r="F73" s="5" t="str">
        <f>VLOOKUP(D73,'ANSWER KEY'!A:B,2,FALSE)</f>
        <v>November</v>
      </c>
      <c r="G73" s="5" t="s">
        <v>179</v>
      </c>
    </row>
    <row r="74" spans="1:7">
      <c r="A74" s="24" t="s">
        <v>108</v>
      </c>
      <c r="B74" s="25">
        <v>36</v>
      </c>
      <c r="C74" s="24" t="s">
        <v>48</v>
      </c>
      <c r="D74" s="24" t="s">
        <v>46</v>
      </c>
      <c r="E74" s="26" t="s">
        <v>62</v>
      </c>
      <c r="F74" s="5" t="str">
        <f>VLOOKUP(D74,'ANSWER KEY'!A:B,2,FALSE)</f>
        <v>November</v>
      </c>
      <c r="G74" s="5" t="s">
        <v>179</v>
      </c>
    </row>
    <row r="75" spans="1:7">
      <c r="A75" s="11" t="s">
        <v>128</v>
      </c>
      <c r="B75" s="4">
        <v>80</v>
      </c>
      <c r="C75" s="11" t="s">
        <v>182</v>
      </c>
      <c r="D75" s="11" t="s">
        <v>46</v>
      </c>
      <c r="E75" s="12" t="s">
        <v>62</v>
      </c>
      <c r="F75" s="5" t="str">
        <f>VLOOKUP(D75,'ANSWER KEY'!A:B,2,FALSE)</f>
        <v>November</v>
      </c>
      <c r="G75" s="5" t="s">
        <v>179</v>
      </c>
    </row>
    <row r="76" spans="1:7">
      <c r="A76" s="11" t="s">
        <v>124</v>
      </c>
      <c r="B76" s="4">
        <v>23</v>
      </c>
      <c r="C76" s="11" t="s">
        <v>182</v>
      </c>
      <c r="D76" s="11" t="s">
        <v>88</v>
      </c>
      <c r="E76" s="12" t="s">
        <v>62</v>
      </c>
      <c r="F76" s="5" t="str">
        <f>VLOOKUP(D76,'ANSWER KEY'!A:B,2,FALSE)</f>
        <v>November</v>
      </c>
      <c r="G76" s="5" t="s">
        <v>179</v>
      </c>
    </row>
    <row r="77" spans="1:7">
      <c r="A77" s="11" t="s">
        <v>135</v>
      </c>
      <c r="B77" s="4">
        <v>47</v>
      </c>
      <c r="C77" s="11" t="s">
        <v>182</v>
      </c>
      <c r="D77" s="11" t="s">
        <v>113</v>
      </c>
      <c r="E77" s="12" t="s">
        <v>63</v>
      </c>
      <c r="F77" s="5" t="str">
        <f>VLOOKUP(D77,'ANSWER KEY'!A:B,2,FALSE)</f>
        <v>February</v>
      </c>
      <c r="G77" s="5" t="s">
        <v>179</v>
      </c>
    </row>
    <row r="78" spans="1:7">
      <c r="A78" s="11" t="s">
        <v>124</v>
      </c>
      <c r="B78" s="4">
        <v>37</v>
      </c>
      <c r="C78" s="11" t="s">
        <v>182</v>
      </c>
      <c r="D78" s="11" t="s">
        <v>17</v>
      </c>
      <c r="E78" s="12" t="s">
        <v>78</v>
      </c>
      <c r="F78" s="5" t="str">
        <f>VLOOKUP(D78,'ANSWER KEY'!A:B,2,FALSE)</f>
        <v>May</v>
      </c>
      <c r="G78" s="5" t="s">
        <v>179</v>
      </c>
    </row>
    <row r="79" spans="1:7">
      <c r="A79" s="11" t="s">
        <v>147</v>
      </c>
      <c r="B79" s="4">
        <v>50</v>
      </c>
      <c r="C79" s="11" t="s">
        <v>182</v>
      </c>
      <c r="D79" s="11" t="s">
        <v>114</v>
      </c>
      <c r="E79" s="12" t="s">
        <v>44</v>
      </c>
      <c r="F79" s="5" t="str">
        <f>VLOOKUP(D79,'ANSWER KEY'!A:B,2,FALSE)</f>
        <v>July</v>
      </c>
    </row>
    <row r="80" spans="1:7">
      <c r="A80" s="11" t="s">
        <v>135</v>
      </c>
      <c r="B80" s="4">
        <v>25</v>
      </c>
      <c r="C80" s="11" t="s">
        <v>182</v>
      </c>
      <c r="D80" s="11" t="s">
        <v>72</v>
      </c>
      <c r="E80" s="12" t="s">
        <v>73</v>
      </c>
      <c r="F80" s="5" t="str">
        <f>VLOOKUP(D80,'ANSWER KEY'!A:B,2,FALSE)</f>
        <v>July</v>
      </c>
      <c r="G80" s="5" t="s">
        <v>179</v>
      </c>
    </row>
    <row r="81" spans="1:7">
      <c r="A81" s="11" t="s">
        <v>142</v>
      </c>
      <c r="B81" s="4">
        <v>32</v>
      </c>
      <c r="C81" s="11" t="s">
        <v>182</v>
      </c>
      <c r="D81" s="11" t="s">
        <v>66</v>
      </c>
      <c r="E81" s="12" t="s">
        <v>89</v>
      </c>
      <c r="F81" s="5" t="str">
        <f>VLOOKUP(D81,'ANSWER KEY'!A:B,2,FALSE)</f>
        <v>April</v>
      </c>
      <c r="G81" s="5" t="s">
        <v>179</v>
      </c>
    </row>
    <row r="82" spans="1:7">
      <c r="A82" s="11" t="s">
        <v>124</v>
      </c>
      <c r="B82" s="4">
        <v>65</v>
      </c>
      <c r="C82" s="11" t="s">
        <v>182</v>
      </c>
      <c r="D82" s="11" t="s">
        <v>35</v>
      </c>
      <c r="E82" s="12" t="s">
        <v>41</v>
      </c>
      <c r="F82" s="5" t="str">
        <f>VLOOKUP(D82,'ANSWER KEY'!A:B,2,FALSE)</f>
        <v>Petty Theft</v>
      </c>
    </row>
    <row r="83" spans="1:7">
      <c r="A83" s="11" t="s">
        <v>128</v>
      </c>
      <c r="B83" s="4">
        <v>77</v>
      </c>
      <c r="C83" s="11" t="s">
        <v>182</v>
      </c>
      <c r="D83" s="11" t="s">
        <v>121</v>
      </c>
      <c r="E83" s="12" t="s">
        <v>92</v>
      </c>
      <c r="F83" s="5" t="str">
        <f>VLOOKUP(D83,'ANSWER KEY'!A:B,2,FALSE)</f>
        <v>Grand Theft</v>
      </c>
    </row>
    <row r="84" spans="1:7">
      <c r="A84" s="5" t="s">
        <v>6</v>
      </c>
      <c r="B84" s="4">
        <v>108</v>
      </c>
      <c r="C84" s="5" t="s">
        <v>48</v>
      </c>
      <c r="D84" s="5" t="s">
        <v>27</v>
      </c>
      <c r="E84" s="6" t="s">
        <v>49</v>
      </c>
      <c r="F84" s="5" t="str">
        <f>VLOOKUP(D84,'ANSWER KEY'!A:B,2,FALSE)</f>
        <v>Petty Theft</v>
      </c>
      <c r="G84" s="5" t="s">
        <v>179</v>
      </c>
    </row>
    <row r="85" spans="1:7">
      <c r="A85" s="5" t="s">
        <v>52</v>
      </c>
      <c r="B85" s="4">
        <v>4131</v>
      </c>
      <c r="C85" s="5" t="s">
        <v>48</v>
      </c>
      <c r="D85" s="5" t="s">
        <v>27</v>
      </c>
      <c r="E85" s="6" t="s">
        <v>49</v>
      </c>
      <c r="F85" s="5" t="str">
        <f>VLOOKUP(D85,'ANSWER KEY'!A:B,2,FALSE)</f>
        <v>Petty Theft</v>
      </c>
      <c r="G85" s="5" t="s">
        <v>179</v>
      </c>
    </row>
    <row r="86" spans="1:7">
      <c r="A86" s="5" t="s">
        <v>69</v>
      </c>
      <c r="B86" s="4">
        <v>384</v>
      </c>
      <c r="C86" s="5" t="s">
        <v>48</v>
      </c>
      <c r="D86" s="5" t="s">
        <v>27</v>
      </c>
      <c r="E86" s="6" t="s">
        <v>49</v>
      </c>
      <c r="F86" s="5" t="str">
        <f>VLOOKUP(D86,'ANSWER KEY'!A:B,2,FALSE)</f>
        <v>Petty Theft</v>
      </c>
      <c r="G86" s="5" t="s">
        <v>179</v>
      </c>
    </row>
    <row r="87" spans="1:7">
      <c r="A87" s="11" t="s">
        <v>128</v>
      </c>
      <c r="B87" s="4">
        <v>115</v>
      </c>
      <c r="C87" s="11" t="s">
        <v>182</v>
      </c>
      <c r="D87" s="11" t="s">
        <v>27</v>
      </c>
      <c r="E87" s="12" t="s">
        <v>49</v>
      </c>
      <c r="F87" s="5" t="str">
        <f>VLOOKUP(D87,'ANSWER KEY'!A:B,2,FALSE)</f>
        <v>Petty Theft</v>
      </c>
      <c r="G87" s="5" t="s">
        <v>179</v>
      </c>
    </row>
    <row r="88" spans="1:7">
      <c r="A88" s="24" t="s">
        <v>110</v>
      </c>
      <c r="B88" s="25">
        <v>93</v>
      </c>
      <c r="C88" s="24" t="s">
        <v>74</v>
      </c>
      <c r="D88" s="24" t="s">
        <v>20</v>
      </c>
      <c r="E88" s="26" t="s">
        <v>119</v>
      </c>
      <c r="F88" s="5" t="str">
        <f>VLOOKUP(D88,'ANSWER KEY'!A:B,2,FALSE)</f>
        <v>Grand Theft</v>
      </c>
    </row>
    <row r="89" spans="1:7">
      <c r="A89" s="24" t="s">
        <v>108</v>
      </c>
      <c r="B89" s="25">
        <v>56</v>
      </c>
      <c r="C89" s="24" t="s">
        <v>74</v>
      </c>
      <c r="D89" s="24" t="s">
        <v>20</v>
      </c>
      <c r="E89" s="26" t="s">
        <v>21</v>
      </c>
      <c r="F89" s="5" t="str">
        <f>VLOOKUP(D89,'ANSWER KEY'!A:B,2,FALSE)</f>
        <v>Grand Theft</v>
      </c>
      <c r="G89" s="5" t="s">
        <v>179</v>
      </c>
    </row>
    <row r="90" spans="1:7">
      <c r="A90" s="11" t="s">
        <v>124</v>
      </c>
      <c r="B90" s="4">
        <v>78</v>
      </c>
      <c r="C90" s="11" t="s">
        <v>183</v>
      </c>
      <c r="D90" s="11" t="s">
        <v>20</v>
      </c>
      <c r="E90" s="12" t="s">
        <v>21</v>
      </c>
      <c r="F90" s="5" t="str">
        <f>VLOOKUP(D90,'ANSWER KEY'!A:B,2,FALSE)</f>
        <v>Grand Theft</v>
      </c>
      <c r="G90" s="5" t="s">
        <v>179</v>
      </c>
    </row>
    <row r="91" spans="1:7">
      <c r="A91" s="11" t="s">
        <v>124</v>
      </c>
      <c r="B91" s="4">
        <v>63</v>
      </c>
      <c r="C91" s="11" t="s">
        <v>183</v>
      </c>
      <c r="D91" s="11" t="s">
        <v>81</v>
      </c>
      <c r="E91" s="12" t="s">
        <v>41</v>
      </c>
      <c r="F91" s="5" t="str">
        <f>VLOOKUP(D91,'ANSWER KEY'!A:B,2,FALSE)</f>
        <v>Burglary</v>
      </c>
      <c r="G91" s="5" t="s">
        <v>179</v>
      </c>
    </row>
    <row r="92" spans="1:7">
      <c r="A92" s="11" t="s">
        <v>124</v>
      </c>
      <c r="B92" s="4">
        <v>59</v>
      </c>
      <c r="C92" s="11" t="s">
        <v>183</v>
      </c>
      <c r="D92" s="11" t="s">
        <v>40</v>
      </c>
      <c r="E92" s="12" t="s">
        <v>41</v>
      </c>
      <c r="F92" s="5" t="str">
        <f>VLOOKUP(D92,'ANSWER KEY'!A:B,2,FALSE)</f>
        <v>Burglary</v>
      </c>
      <c r="G92" s="5" t="s">
        <v>179</v>
      </c>
    </row>
    <row r="93" spans="1:7">
      <c r="A93" s="11" t="s">
        <v>124</v>
      </c>
      <c r="B93" s="4">
        <v>47</v>
      </c>
      <c r="C93" s="11" t="s">
        <v>183</v>
      </c>
      <c r="D93" s="11" t="s">
        <v>117</v>
      </c>
      <c r="E93" s="12" t="s">
        <v>49</v>
      </c>
      <c r="F93" s="5" t="str">
        <f>VLOOKUP(D93,'ANSWER KEY'!A:B,2,FALSE)</f>
        <v>Petty Theft</v>
      </c>
      <c r="G93" s="5" t="s">
        <v>179</v>
      </c>
    </row>
    <row r="94" spans="1:7">
      <c r="A94" s="5" t="s">
        <v>69</v>
      </c>
      <c r="B94" s="4">
        <v>339</v>
      </c>
      <c r="C94" s="5" t="s">
        <v>74</v>
      </c>
      <c r="D94" s="5" t="s">
        <v>75</v>
      </c>
      <c r="E94" s="6" t="s">
        <v>44</v>
      </c>
      <c r="F94" s="5" t="str">
        <f>VLOOKUP(D94,'ANSWER KEY'!A:B,2,FALSE)</f>
        <v>October</v>
      </c>
      <c r="G94" s="5" t="s">
        <v>179</v>
      </c>
    </row>
    <row r="95" spans="1:7">
      <c r="A95" s="24" t="s">
        <v>108</v>
      </c>
      <c r="B95" s="25">
        <v>13</v>
      </c>
      <c r="C95" s="24" t="s">
        <v>74</v>
      </c>
      <c r="D95" s="24" t="s">
        <v>60</v>
      </c>
      <c r="E95" s="31" t="s">
        <v>44</v>
      </c>
      <c r="F95" s="5" t="str">
        <f>VLOOKUP(D95,'ANSWER KEY'!A:B,2,FALSE)</f>
        <v>October</v>
      </c>
      <c r="G95" s="5" t="s">
        <v>179</v>
      </c>
    </row>
    <row r="96" spans="1:7">
      <c r="A96" s="24" t="s">
        <v>110</v>
      </c>
      <c r="B96" s="25">
        <v>51</v>
      </c>
      <c r="C96" s="24" t="s">
        <v>74</v>
      </c>
      <c r="D96" s="24" t="s">
        <v>60</v>
      </c>
      <c r="E96" s="26" t="s">
        <v>73</v>
      </c>
      <c r="F96" s="5" t="str">
        <f>VLOOKUP(D96,'ANSWER KEY'!A:B,2,FALSE)</f>
        <v>October</v>
      </c>
    </row>
    <row r="97" spans="1:8">
      <c r="A97" s="11" t="s">
        <v>124</v>
      </c>
      <c r="B97" s="4">
        <v>44</v>
      </c>
      <c r="C97" s="11" t="s">
        <v>183</v>
      </c>
      <c r="D97" s="11" t="s">
        <v>60</v>
      </c>
      <c r="E97" s="12" t="s">
        <v>44</v>
      </c>
      <c r="F97" s="5" t="str">
        <f>VLOOKUP(D97,'ANSWER KEY'!A:B,2,FALSE)</f>
        <v>October</v>
      </c>
      <c r="G97" s="5" t="s">
        <v>179</v>
      </c>
    </row>
    <row r="98" spans="1:8">
      <c r="A98" s="11" t="s">
        <v>135</v>
      </c>
      <c r="B98" s="4">
        <v>11</v>
      </c>
      <c r="C98" s="11" t="s">
        <v>183</v>
      </c>
      <c r="D98" s="11" t="s">
        <v>43</v>
      </c>
      <c r="E98" s="12" t="s">
        <v>112</v>
      </c>
      <c r="F98" s="5" t="str">
        <f>VLOOKUP(D98,'ANSWER KEY'!A:B,2,FALSE)</f>
        <v>August</v>
      </c>
      <c r="G98" s="5" t="s">
        <v>179</v>
      </c>
    </row>
    <row r="99" spans="1:8">
      <c r="A99" s="11" t="s">
        <v>135</v>
      </c>
      <c r="B99" s="4">
        <v>29</v>
      </c>
      <c r="C99" s="11" t="s">
        <v>183</v>
      </c>
      <c r="D99" s="11" t="s">
        <v>32</v>
      </c>
      <c r="E99" s="12" t="s">
        <v>112</v>
      </c>
      <c r="F99" s="5" t="str">
        <f>VLOOKUP(D99,'ANSWER KEY'!A:B,2,FALSE)</f>
        <v>March</v>
      </c>
    </row>
    <row r="100" spans="1:8">
      <c r="A100" s="11" t="s">
        <v>134</v>
      </c>
      <c r="B100" s="4">
        <v>31</v>
      </c>
      <c r="C100" s="11" t="s">
        <v>183</v>
      </c>
      <c r="D100" s="11" t="s">
        <v>46</v>
      </c>
      <c r="E100" s="12" t="s">
        <v>62</v>
      </c>
      <c r="F100" s="5" t="str">
        <f>VLOOKUP(D100,'ANSWER KEY'!A:B,2,FALSE)</f>
        <v>November</v>
      </c>
      <c r="G100" s="5" t="s">
        <v>179</v>
      </c>
    </row>
    <row r="101" spans="1:8">
      <c r="A101" s="11" t="s">
        <v>124</v>
      </c>
      <c r="B101" s="4">
        <v>29</v>
      </c>
      <c r="C101" s="11" t="s">
        <v>183</v>
      </c>
      <c r="D101" s="11" t="s">
        <v>88</v>
      </c>
      <c r="E101" s="12" t="s">
        <v>62</v>
      </c>
      <c r="F101" s="5" t="str">
        <f>VLOOKUP(D101,'ANSWER KEY'!A:B,2,FALSE)</f>
        <v>November</v>
      </c>
      <c r="G101" s="5" t="s">
        <v>179</v>
      </c>
    </row>
    <row r="102" spans="1:8">
      <c r="A102" s="11" t="s">
        <v>134</v>
      </c>
      <c r="B102" s="4">
        <v>24</v>
      </c>
      <c r="C102" s="11" t="s">
        <v>183</v>
      </c>
      <c r="D102" s="11" t="s">
        <v>113</v>
      </c>
      <c r="E102" s="12" t="s">
        <v>63</v>
      </c>
      <c r="F102" s="5" t="str">
        <f>VLOOKUP(D102,'ANSWER KEY'!A:B,2,FALSE)</f>
        <v>February</v>
      </c>
      <c r="G102" s="5" t="s">
        <v>179</v>
      </c>
    </row>
    <row r="103" spans="1:8">
      <c r="A103" s="11" t="s">
        <v>142</v>
      </c>
      <c r="B103" s="4">
        <v>27</v>
      </c>
      <c r="C103" s="11" t="s">
        <v>183</v>
      </c>
      <c r="D103" s="11" t="s">
        <v>17</v>
      </c>
      <c r="E103" s="12" t="s">
        <v>78</v>
      </c>
      <c r="F103" s="5" t="str">
        <f>VLOOKUP(D103,'ANSWER KEY'!A:B,2,FALSE)</f>
        <v>May</v>
      </c>
      <c r="G103" s="5" t="s">
        <v>179</v>
      </c>
    </row>
    <row r="104" spans="1:8">
      <c r="A104" s="11" t="s">
        <v>134</v>
      </c>
      <c r="B104" s="4">
        <v>15</v>
      </c>
      <c r="C104" s="11" t="s">
        <v>183</v>
      </c>
      <c r="D104" s="11" t="s">
        <v>114</v>
      </c>
      <c r="E104" s="12" t="s">
        <v>44</v>
      </c>
      <c r="F104" s="5" t="str">
        <f>VLOOKUP(D104,'ANSWER KEY'!A:B,2,FALSE)</f>
        <v>July</v>
      </c>
    </row>
    <row r="105" spans="1:8">
      <c r="A105" s="11" t="s">
        <v>124</v>
      </c>
      <c r="B105" s="4">
        <v>36</v>
      </c>
      <c r="C105" s="11" t="s">
        <v>183</v>
      </c>
      <c r="D105" s="11" t="s">
        <v>111</v>
      </c>
      <c r="E105" s="12" t="s">
        <v>44</v>
      </c>
      <c r="F105" s="5" t="str">
        <f>VLOOKUP(D105,'ANSWER KEY'!A:B,2,FALSE)</f>
        <v>July</v>
      </c>
    </row>
    <row r="106" spans="1:8">
      <c r="A106" s="11" t="s">
        <v>134</v>
      </c>
      <c r="B106" s="4">
        <v>16</v>
      </c>
      <c r="C106" s="11" t="s">
        <v>183</v>
      </c>
      <c r="D106" s="11" t="s">
        <v>72</v>
      </c>
      <c r="E106" s="12" t="s">
        <v>44</v>
      </c>
      <c r="F106" s="5" t="str">
        <f>VLOOKUP(D106,'ANSWER KEY'!A:B,2,FALSE)</f>
        <v>July</v>
      </c>
    </row>
    <row r="107" spans="1:8">
      <c r="A107" s="11" t="s">
        <v>128</v>
      </c>
      <c r="B107" s="4">
        <v>39</v>
      </c>
      <c r="C107" s="11" t="s">
        <v>183</v>
      </c>
      <c r="D107" s="11" t="s">
        <v>66</v>
      </c>
      <c r="E107" s="12" t="s">
        <v>89</v>
      </c>
      <c r="F107" s="5" t="str">
        <f>VLOOKUP(D107,'ANSWER KEY'!A:B,2,FALSE)</f>
        <v>April</v>
      </c>
      <c r="G107" s="5" t="s">
        <v>179</v>
      </c>
    </row>
    <row r="108" spans="1:8">
      <c r="A108" s="11" t="s">
        <v>134</v>
      </c>
      <c r="B108" s="4">
        <v>63</v>
      </c>
      <c r="C108" s="11" t="s">
        <v>183</v>
      </c>
      <c r="D108" s="11" t="s">
        <v>35</v>
      </c>
      <c r="E108" s="12" t="s">
        <v>92</v>
      </c>
      <c r="F108" s="5" t="str">
        <f>VLOOKUP(D108,'ANSWER KEY'!A:B,2,FALSE)</f>
        <v>Petty Theft</v>
      </c>
    </row>
    <row r="109" spans="1:8">
      <c r="A109" s="11" t="s">
        <v>124</v>
      </c>
      <c r="B109" s="4">
        <v>49</v>
      </c>
      <c r="C109" s="11" t="s">
        <v>183</v>
      </c>
      <c r="D109" s="11" t="s">
        <v>121</v>
      </c>
      <c r="E109" s="12" t="s">
        <v>92</v>
      </c>
      <c r="F109" s="5" t="str">
        <f>VLOOKUP(D109,'ANSWER KEY'!A:B,2,FALSE)</f>
        <v>Grand Theft</v>
      </c>
    </row>
    <row r="110" spans="1:8">
      <c r="A110" s="20" t="s">
        <v>107</v>
      </c>
      <c r="B110" s="21">
        <v>93</v>
      </c>
      <c r="C110" s="22" t="s">
        <v>61</v>
      </c>
      <c r="D110" s="20" t="s">
        <v>20</v>
      </c>
      <c r="E110" s="23" t="s">
        <v>21</v>
      </c>
      <c r="F110" s="5" t="str">
        <f>VLOOKUP(D110,'ANSWER KEY'!A:B,2,FALSE)</f>
        <v>Grand Theft</v>
      </c>
      <c r="G110" s="5" t="s">
        <v>179</v>
      </c>
      <c r="H110" s="5">
        <f>COUNTIF(G110:G134,"X")/ROWS(G110:G134)</f>
        <v>0.76</v>
      </c>
    </row>
    <row r="111" spans="1:8">
      <c r="A111" s="11" t="s">
        <v>135</v>
      </c>
      <c r="B111" s="4">
        <v>41</v>
      </c>
      <c r="C111" s="11" t="s">
        <v>184</v>
      </c>
      <c r="D111" s="11" t="s">
        <v>20</v>
      </c>
      <c r="E111" s="12" t="s">
        <v>21</v>
      </c>
      <c r="F111" s="5" t="str">
        <f>VLOOKUP(D111,'ANSWER KEY'!A:B,2,FALSE)</f>
        <v>Grand Theft</v>
      </c>
      <c r="G111" s="5" t="s">
        <v>179</v>
      </c>
    </row>
    <row r="112" spans="1:8">
      <c r="A112" s="11" t="s">
        <v>135</v>
      </c>
      <c r="B112" s="4">
        <v>23</v>
      </c>
      <c r="C112" s="33" t="s">
        <v>61</v>
      </c>
      <c r="D112" s="11" t="s">
        <v>81</v>
      </c>
      <c r="E112" s="12" t="s">
        <v>41</v>
      </c>
      <c r="F112" s="5" t="str">
        <f>VLOOKUP(D112,'ANSWER KEY'!A:B,2,FALSE)</f>
        <v>Burglary</v>
      </c>
      <c r="G112" s="5" t="s">
        <v>179</v>
      </c>
    </row>
    <row r="113" spans="1:40">
      <c r="A113" s="11" t="s">
        <v>142</v>
      </c>
      <c r="B113" s="4">
        <v>53</v>
      </c>
      <c r="C113" s="11" t="s">
        <v>184</v>
      </c>
      <c r="D113" s="11" t="s">
        <v>40</v>
      </c>
      <c r="E113" s="12" t="s">
        <v>41</v>
      </c>
      <c r="F113" s="5" t="str">
        <f>VLOOKUP(D113,'ANSWER KEY'!A:B,2,FALSE)</f>
        <v>Burglary</v>
      </c>
      <c r="G113" s="5" t="s">
        <v>179</v>
      </c>
    </row>
    <row r="114" spans="1:40">
      <c r="A114" s="11" t="s">
        <v>124</v>
      </c>
      <c r="B114" s="4">
        <v>51</v>
      </c>
      <c r="C114" s="11" t="s">
        <v>184</v>
      </c>
      <c r="D114" s="11" t="s">
        <v>117</v>
      </c>
      <c r="E114" s="12" t="s">
        <v>49</v>
      </c>
      <c r="F114" s="5" t="str">
        <f>VLOOKUP(D114,'ANSWER KEY'!A:B,2,FALSE)</f>
        <v>Petty Theft</v>
      </c>
      <c r="G114" s="5" t="s">
        <v>179</v>
      </c>
    </row>
    <row r="115" spans="1:40" s="10" customFormat="1">
      <c r="A115" s="14" t="s">
        <v>124</v>
      </c>
      <c r="B115" s="15">
        <v>77</v>
      </c>
      <c r="C115" s="14" t="s">
        <v>184</v>
      </c>
      <c r="D115" s="14" t="s">
        <v>75</v>
      </c>
      <c r="E115" s="37" t="s">
        <v>44</v>
      </c>
      <c r="F115" s="5" t="str">
        <f>VLOOKUP(D115,'ANSWER KEY'!A:B,2,FALSE)</f>
        <v>October</v>
      </c>
      <c r="G115" s="18" t="s">
        <v>179</v>
      </c>
      <c r="H115" s="18"/>
      <c r="I115" s="19"/>
      <c r="J115" s="19"/>
      <c r="K115" s="19"/>
      <c r="L115" s="19"/>
      <c r="M115" s="19"/>
      <c r="N115" s="19"/>
      <c r="U115" s="19"/>
      <c r="V115" s="19"/>
    </row>
    <row r="116" spans="1:40" s="10" customFormat="1">
      <c r="A116" s="14" t="s">
        <v>135</v>
      </c>
      <c r="B116" s="15">
        <v>24</v>
      </c>
      <c r="C116" s="14" t="s">
        <v>184</v>
      </c>
      <c r="D116" s="14" t="s">
        <v>60</v>
      </c>
      <c r="E116" s="37" t="s">
        <v>44</v>
      </c>
      <c r="F116" s="5" t="str">
        <f>VLOOKUP(D116,'ANSWER KEY'!A:B,2,FALSE)</f>
        <v>October</v>
      </c>
      <c r="G116" s="19" t="str">
        <f>IF(E116=F116,"X","")</f>
        <v>X</v>
      </c>
      <c r="H116" s="19"/>
      <c r="I116" s="19"/>
      <c r="J116" s="19"/>
      <c r="K116" s="19"/>
      <c r="L116" s="19"/>
      <c r="M116" s="19"/>
      <c r="N116" s="19"/>
      <c r="U116" s="19"/>
      <c r="V116" s="19"/>
    </row>
    <row r="117" spans="1:40" s="10" customFormat="1">
      <c r="A117" s="14" t="s">
        <v>135</v>
      </c>
      <c r="B117" s="15">
        <v>24</v>
      </c>
      <c r="C117" s="14" t="s">
        <v>184</v>
      </c>
      <c r="D117" s="14" t="s">
        <v>43</v>
      </c>
      <c r="E117" s="37" t="s">
        <v>63</v>
      </c>
      <c r="F117" s="5" t="str">
        <f>VLOOKUP(D117,'ANSWER KEY'!A:B,2,FALSE)</f>
        <v>August</v>
      </c>
      <c r="G117" s="19" t="str">
        <f t="shared" ref="G117:G176" si="0">IF(E117=F117,"X","")</f>
        <v/>
      </c>
      <c r="H117" s="18"/>
      <c r="I117" s="18"/>
      <c r="J117" s="18"/>
      <c r="K117" s="18"/>
      <c r="L117" s="18"/>
      <c r="M117" s="18"/>
      <c r="N117" s="19"/>
      <c r="U117" s="19"/>
      <c r="V117" s="19"/>
    </row>
    <row r="118" spans="1:40" s="10" customFormat="1">
      <c r="A118" s="29" t="s">
        <v>108</v>
      </c>
      <c r="B118" s="15">
        <v>48</v>
      </c>
      <c r="C118" s="29" t="s">
        <v>61</v>
      </c>
      <c r="D118" s="29" t="s">
        <v>32</v>
      </c>
      <c r="E118" s="30" t="s">
        <v>112</v>
      </c>
      <c r="F118" s="5" t="str">
        <f>VLOOKUP(D118,'ANSWER KEY'!A:B,2,FALSE)</f>
        <v>March</v>
      </c>
      <c r="G118" s="19" t="str">
        <f t="shared" si="0"/>
        <v/>
      </c>
      <c r="H118" s="19"/>
      <c r="I118" s="19"/>
      <c r="J118" s="19"/>
      <c r="K118" s="19"/>
      <c r="L118" s="19"/>
      <c r="M118" s="19"/>
      <c r="N118" s="19"/>
      <c r="U118" s="19"/>
      <c r="V118" s="19"/>
    </row>
    <row r="119" spans="1:40" s="10" customFormat="1">
      <c r="A119" s="29" t="s">
        <v>110</v>
      </c>
      <c r="B119" s="15">
        <v>58</v>
      </c>
      <c r="C119" s="29" t="s">
        <v>61</v>
      </c>
      <c r="D119" s="29" t="s">
        <v>32</v>
      </c>
      <c r="E119" s="30" t="s">
        <v>112</v>
      </c>
      <c r="F119" s="5" t="str">
        <f>VLOOKUP(D119,'ANSWER KEY'!A:B,2,FALSE)</f>
        <v>March</v>
      </c>
      <c r="G119" s="19" t="str">
        <f t="shared" si="0"/>
        <v/>
      </c>
      <c r="H119" s="18"/>
      <c r="I119" s="18"/>
      <c r="J119" s="18"/>
      <c r="K119" s="18"/>
      <c r="L119" s="18"/>
      <c r="M119" s="18"/>
      <c r="N119" s="18"/>
      <c r="U119" s="19"/>
      <c r="V119" s="19"/>
    </row>
    <row r="120" spans="1:40" s="10" customFormat="1">
      <c r="A120" s="14" t="s">
        <v>134</v>
      </c>
      <c r="B120" s="15">
        <v>23</v>
      </c>
      <c r="C120" s="14" t="s">
        <v>184</v>
      </c>
      <c r="D120" s="14" t="s">
        <v>32</v>
      </c>
      <c r="E120" s="37" t="s">
        <v>112</v>
      </c>
      <c r="F120" s="5" t="str">
        <f>VLOOKUP(D120,'ANSWER KEY'!A:B,2,FALSE)</f>
        <v>March</v>
      </c>
      <c r="G120" s="19" t="str">
        <f t="shared" si="0"/>
        <v/>
      </c>
      <c r="H120" s="19"/>
      <c r="I120" s="19"/>
      <c r="J120" s="19"/>
      <c r="K120" s="19"/>
      <c r="L120" s="19"/>
      <c r="M120" s="19"/>
      <c r="N120" s="19"/>
      <c r="U120" s="19"/>
      <c r="V120" s="19"/>
    </row>
    <row r="121" spans="1:40" s="10" customFormat="1">
      <c r="A121" s="38" t="s">
        <v>52</v>
      </c>
      <c r="B121" s="15">
        <v>36</v>
      </c>
      <c r="C121" s="38" t="s">
        <v>61</v>
      </c>
      <c r="D121" s="38" t="s">
        <v>46</v>
      </c>
      <c r="E121" s="30" t="s">
        <v>62</v>
      </c>
      <c r="F121" s="5" t="str">
        <f>VLOOKUP(D121,'ANSWER KEY'!A:B,2,FALSE)</f>
        <v>November</v>
      </c>
      <c r="G121" s="19" t="str">
        <f t="shared" si="0"/>
        <v>X</v>
      </c>
      <c r="H121" s="19"/>
      <c r="I121" s="19"/>
      <c r="J121" s="19"/>
      <c r="K121" s="19"/>
      <c r="L121" s="19"/>
      <c r="M121" s="19"/>
      <c r="N121" s="19"/>
      <c r="U121" s="19"/>
      <c r="V121" s="19"/>
    </row>
    <row r="122" spans="1:40" s="10" customFormat="1">
      <c r="A122" s="38" t="s">
        <v>69</v>
      </c>
      <c r="B122" s="15">
        <v>212</v>
      </c>
      <c r="C122" s="38" t="s">
        <v>61</v>
      </c>
      <c r="D122" s="38" t="s">
        <v>46</v>
      </c>
      <c r="E122" s="30" t="s">
        <v>62</v>
      </c>
      <c r="F122" s="5" t="str">
        <f>VLOOKUP(D122,'ANSWER KEY'!A:B,2,FALSE)</f>
        <v>November</v>
      </c>
      <c r="G122" s="19" t="str">
        <f t="shared" si="0"/>
        <v>X</v>
      </c>
      <c r="H122" s="19"/>
      <c r="I122" s="19"/>
      <c r="J122" s="19"/>
      <c r="K122" s="19"/>
      <c r="L122" s="19"/>
      <c r="M122" s="19"/>
      <c r="N122" s="19"/>
      <c r="U122" s="19"/>
      <c r="V122" s="19"/>
    </row>
    <row r="123" spans="1:40" s="10" customFormat="1">
      <c r="A123" s="14" t="s">
        <v>128</v>
      </c>
      <c r="B123" s="15">
        <v>33</v>
      </c>
      <c r="C123" s="14" t="s">
        <v>184</v>
      </c>
      <c r="D123" s="14" t="s">
        <v>46</v>
      </c>
      <c r="E123" s="37" t="s">
        <v>62</v>
      </c>
      <c r="F123" s="5" t="str">
        <f>VLOOKUP(D123,'ANSWER KEY'!A:B,2,FALSE)</f>
        <v>November</v>
      </c>
      <c r="G123" s="19" t="str">
        <f t="shared" si="0"/>
        <v>X</v>
      </c>
      <c r="H123" s="19"/>
      <c r="I123" s="19"/>
      <c r="J123" s="19"/>
      <c r="K123" s="19"/>
      <c r="L123" s="19"/>
      <c r="M123" s="19"/>
      <c r="N123" s="19"/>
      <c r="U123" s="19"/>
      <c r="V123" s="19"/>
    </row>
    <row r="124" spans="1:40" s="10" customFormat="1">
      <c r="A124" s="14" t="s">
        <v>134</v>
      </c>
      <c r="B124" s="15">
        <v>20</v>
      </c>
      <c r="C124" s="14" t="s">
        <v>184</v>
      </c>
      <c r="D124" s="14" t="s">
        <v>88</v>
      </c>
      <c r="E124" s="37" t="s">
        <v>62</v>
      </c>
      <c r="F124" s="5" t="str">
        <f>VLOOKUP(D124,'ANSWER KEY'!A:B,2,FALSE)</f>
        <v>November</v>
      </c>
      <c r="G124" s="19" t="str">
        <f t="shared" si="0"/>
        <v>X</v>
      </c>
      <c r="H124" s="19"/>
      <c r="I124" s="19"/>
      <c r="J124" s="19"/>
      <c r="K124" s="19"/>
      <c r="L124" s="19"/>
      <c r="M124" s="19"/>
      <c r="N124" s="19"/>
      <c r="U124" s="19"/>
      <c r="V124" s="19"/>
    </row>
    <row r="125" spans="1:40" s="24" customFormat="1">
      <c r="A125" s="24" t="s">
        <v>108</v>
      </c>
      <c r="B125" s="25">
        <v>64</v>
      </c>
      <c r="C125" s="24" t="s">
        <v>61</v>
      </c>
      <c r="D125" s="24" t="s">
        <v>113</v>
      </c>
      <c r="E125" s="26" t="s">
        <v>63</v>
      </c>
      <c r="F125" s="5" t="str">
        <f>VLOOKUP(D125,'ANSWER KEY'!A:B,2,FALSE)</f>
        <v>February</v>
      </c>
      <c r="G125" s="19" t="str">
        <f t="shared" si="0"/>
        <v>X</v>
      </c>
      <c r="P125" s="5"/>
      <c r="W125" s="5"/>
      <c r="X125" s="5"/>
      <c r="Y125" s="5"/>
      <c r="Z125" s="5"/>
      <c r="AA125" s="5"/>
      <c r="AB125" s="5"/>
      <c r="AM125" s="5"/>
      <c r="AN125" s="5"/>
    </row>
    <row r="126" spans="1:40" s="24" customFormat="1">
      <c r="A126" s="24" t="s">
        <v>110</v>
      </c>
      <c r="B126" s="25">
        <v>57</v>
      </c>
      <c r="C126" s="24" t="s">
        <v>61</v>
      </c>
      <c r="D126" s="24" t="s">
        <v>113</v>
      </c>
      <c r="E126" s="26" t="s">
        <v>63</v>
      </c>
      <c r="F126" s="5" t="str">
        <f>VLOOKUP(D126,'ANSWER KEY'!A:B,2,FALSE)</f>
        <v>February</v>
      </c>
      <c r="G126" s="19" t="str">
        <f t="shared" si="0"/>
        <v>X</v>
      </c>
      <c r="P126" s="5"/>
      <c r="W126" s="5"/>
      <c r="X126" s="5"/>
      <c r="Y126" s="5"/>
      <c r="Z126" s="5"/>
      <c r="AA126" s="5"/>
      <c r="AB126" s="5"/>
      <c r="AM126" s="5"/>
      <c r="AN126" s="5"/>
    </row>
    <row r="127" spans="1:40" s="24" customFormat="1">
      <c r="A127" s="11" t="s">
        <v>128</v>
      </c>
      <c r="B127" s="4">
        <v>81</v>
      </c>
      <c r="C127" s="11" t="s">
        <v>184</v>
      </c>
      <c r="D127" s="11" t="s">
        <v>113</v>
      </c>
      <c r="E127" s="12" t="s">
        <v>63</v>
      </c>
      <c r="F127" s="5" t="str">
        <f>VLOOKUP(D127,'ANSWER KEY'!A:B,2,FALSE)</f>
        <v>February</v>
      </c>
      <c r="G127" s="19" t="str">
        <f t="shared" si="0"/>
        <v>X</v>
      </c>
      <c r="P127" s="5"/>
      <c r="W127" s="5"/>
      <c r="X127" s="5"/>
      <c r="Y127" s="5"/>
      <c r="Z127" s="5"/>
      <c r="AA127" s="5"/>
      <c r="AB127" s="5"/>
      <c r="AM127" s="5"/>
      <c r="AN127" s="5"/>
    </row>
    <row r="128" spans="1:40" s="24" customFormat="1">
      <c r="A128" s="11" t="s">
        <v>124</v>
      </c>
      <c r="B128" s="4">
        <v>47</v>
      </c>
      <c r="C128" s="11" t="s">
        <v>184</v>
      </c>
      <c r="D128" s="11" t="s">
        <v>17</v>
      </c>
      <c r="E128" s="12" t="s">
        <v>78</v>
      </c>
      <c r="F128" s="5" t="str">
        <f>VLOOKUP(D128,'ANSWER KEY'!A:B,2,FALSE)</f>
        <v>May</v>
      </c>
      <c r="G128" s="19" t="str">
        <f t="shared" si="0"/>
        <v>X</v>
      </c>
      <c r="P128" s="5"/>
      <c r="W128" s="5"/>
      <c r="X128" s="5"/>
      <c r="Y128" s="5"/>
      <c r="Z128" s="5"/>
      <c r="AA128" s="5"/>
      <c r="AB128" s="5"/>
      <c r="AM128" s="5"/>
      <c r="AN128" s="5"/>
    </row>
    <row r="129" spans="1:40" s="24" customFormat="1">
      <c r="A129" s="11" t="s">
        <v>171</v>
      </c>
      <c r="B129" s="4">
        <v>64</v>
      </c>
      <c r="C129" s="11" t="s">
        <v>184</v>
      </c>
      <c r="D129" s="11" t="s">
        <v>111</v>
      </c>
      <c r="E129" s="12" t="s">
        <v>73</v>
      </c>
      <c r="F129" s="5" t="str">
        <f>VLOOKUP(D129,'ANSWER KEY'!A:B,2,FALSE)</f>
        <v>July</v>
      </c>
      <c r="G129" s="19" t="str">
        <f t="shared" si="0"/>
        <v>X</v>
      </c>
      <c r="P129" s="5"/>
      <c r="W129" s="5"/>
      <c r="X129" s="5"/>
      <c r="Y129" s="5"/>
      <c r="Z129" s="5"/>
      <c r="AA129" s="5"/>
      <c r="AB129" s="5"/>
      <c r="AM129" s="5"/>
      <c r="AN129" s="5"/>
    </row>
    <row r="130" spans="1:40" s="24" customFormat="1">
      <c r="A130" s="11" t="s">
        <v>142</v>
      </c>
      <c r="B130" s="4">
        <v>5</v>
      </c>
      <c r="C130" s="11" t="s">
        <v>184</v>
      </c>
      <c r="D130" s="11" t="s">
        <v>72</v>
      </c>
      <c r="E130" s="12" t="s">
        <v>73</v>
      </c>
      <c r="F130" s="5" t="str">
        <f>VLOOKUP(D130,'ANSWER KEY'!A:B,2,FALSE)</f>
        <v>July</v>
      </c>
      <c r="G130" s="19" t="str">
        <f t="shared" si="0"/>
        <v>X</v>
      </c>
      <c r="P130" s="5"/>
      <c r="W130" s="5"/>
      <c r="X130" s="5"/>
      <c r="Y130" s="5"/>
      <c r="Z130" s="5"/>
      <c r="AA130" s="5"/>
      <c r="AB130" s="5"/>
      <c r="AM130" s="5"/>
      <c r="AN130" s="5"/>
    </row>
    <row r="131" spans="1:40" s="24" customFormat="1">
      <c r="A131" s="11" t="s">
        <v>128</v>
      </c>
      <c r="B131" s="4">
        <v>57</v>
      </c>
      <c r="C131" s="11" t="s">
        <v>184</v>
      </c>
      <c r="D131" s="11" t="s">
        <v>66</v>
      </c>
      <c r="E131" s="12" t="s">
        <v>89</v>
      </c>
      <c r="F131" s="5" t="str">
        <f>VLOOKUP(D131,'ANSWER KEY'!A:B,2,FALSE)</f>
        <v>April</v>
      </c>
      <c r="G131" s="19" t="str">
        <f t="shared" si="0"/>
        <v>X</v>
      </c>
      <c r="P131" s="5"/>
      <c r="W131" s="5"/>
      <c r="X131" s="5"/>
      <c r="Y131" s="5"/>
      <c r="Z131" s="5"/>
      <c r="AA131" s="5"/>
      <c r="AB131" s="5"/>
      <c r="AM131" s="5"/>
      <c r="AN131" s="5"/>
    </row>
    <row r="132" spans="1:40" s="24" customFormat="1">
      <c r="A132" s="11" t="s">
        <v>124</v>
      </c>
      <c r="B132" s="4">
        <v>68</v>
      </c>
      <c r="C132" s="11" t="s">
        <v>184</v>
      </c>
      <c r="D132" s="11" t="s">
        <v>35</v>
      </c>
      <c r="E132" s="12" t="s">
        <v>36</v>
      </c>
      <c r="F132" s="5" t="str">
        <f>VLOOKUP(D132,'ANSWER KEY'!A:B,2,FALSE)</f>
        <v>Petty Theft</v>
      </c>
      <c r="G132" s="19" t="str">
        <f t="shared" si="0"/>
        <v/>
      </c>
      <c r="P132" s="5"/>
      <c r="W132" s="5"/>
      <c r="X132" s="5"/>
      <c r="Y132" s="5"/>
      <c r="Z132" s="5"/>
      <c r="AA132" s="5"/>
      <c r="AB132" s="5"/>
      <c r="AM132" s="5"/>
      <c r="AN132" s="5"/>
    </row>
    <row r="133" spans="1:40" s="24" customFormat="1">
      <c r="A133" s="11" t="s">
        <v>124</v>
      </c>
      <c r="B133" s="4">
        <v>58</v>
      </c>
      <c r="C133" s="11" t="s">
        <v>184</v>
      </c>
      <c r="D133" s="11" t="s">
        <v>121</v>
      </c>
      <c r="E133" s="12" t="s">
        <v>92</v>
      </c>
      <c r="F133" s="5" t="str">
        <f>VLOOKUP(D133,'ANSWER KEY'!A:B,2,FALSE)</f>
        <v>Grand Theft</v>
      </c>
      <c r="G133" s="19" t="str">
        <f t="shared" si="0"/>
        <v/>
      </c>
      <c r="P133" s="5"/>
      <c r="W133" s="5"/>
      <c r="X133" s="5"/>
      <c r="Y133" s="5"/>
      <c r="Z133" s="5"/>
      <c r="AA133" s="5"/>
      <c r="AB133" s="5"/>
      <c r="AM133" s="5"/>
      <c r="AN133" s="5"/>
    </row>
    <row r="134" spans="1:40" s="24" customFormat="1">
      <c r="A134" s="11" t="s">
        <v>135</v>
      </c>
      <c r="B134" s="4">
        <v>46</v>
      </c>
      <c r="C134" s="11" t="s">
        <v>184</v>
      </c>
      <c r="D134" s="11" t="s">
        <v>27</v>
      </c>
      <c r="E134" s="12" t="s">
        <v>49</v>
      </c>
      <c r="F134" s="5" t="str">
        <f>VLOOKUP(D134,'ANSWER KEY'!A:B,2,FALSE)</f>
        <v>Petty Theft</v>
      </c>
      <c r="G134" s="19" t="str">
        <f t="shared" si="0"/>
        <v>X</v>
      </c>
      <c r="P134" s="5"/>
      <c r="W134" s="5"/>
      <c r="X134" s="5"/>
      <c r="Y134" s="5"/>
      <c r="Z134" s="5"/>
      <c r="AA134" s="5"/>
      <c r="AB134" s="5"/>
      <c r="AM134" s="5"/>
      <c r="AN134" s="5"/>
    </row>
    <row r="135" spans="1:40" s="24" customFormat="1">
      <c r="A135" s="11" t="s">
        <v>135</v>
      </c>
      <c r="B135" s="4">
        <v>32</v>
      </c>
      <c r="C135" s="11" t="s">
        <v>185</v>
      </c>
      <c r="D135" s="11" t="s">
        <v>54</v>
      </c>
      <c r="E135" s="13">
        <v>75</v>
      </c>
      <c r="F135" s="5" t="str">
        <f>VLOOKUP(D135,'ANSWER KEY'!A:B,2,FALSE)</f>
        <v>75+</v>
      </c>
      <c r="G135" s="19" t="str">
        <f>IF(E135=F135,"X","")</f>
        <v/>
      </c>
      <c r="H135" s="5">
        <f>COUNTIF(G135:G158,"X")/ROWS(G135:G158)</f>
        <v>0.83333333333333337</v>
      </c>
      <c r="I135" s="5">
        <f>COUNTIF(G135:G249,"X")/ROWS(H135:H249)</f>
        <v>0.80869565217391304</v>
      </c>
      <c r="P135" s="5"/>
      <c r="W135" s="5"/>
      <c r="X135" s="5"/>
      <c r="Y135" s="5"/>
      <c r="Z135" s="5"/>
      <c r="AA135" s="5"/>
      <c r="AB135" s="5"/>
      <c r="AM135" s="5"/>
      <c r="AN135" s="5"/>
    </row>
    <row r="136" spans="1:40" s="24" customFormat="1">
      <c r="A136" s="11" t="s">
        <v>135</v>
      </c>
      <c r="B136" s="4">
        <v>24</v>
      </c>
      <c r="C136" s="11" t="s">
        <v>185</v>
      </c>
      <c r="D136" s="11" t="s">
        <v>31</v>
      </c>
      <c r="E136" s="12" t="s">
        <v>15</v>
      </c>
      <c r="F136" s="5" t="str">
        <f>VLOOKUP(D136,'ANSWER KEY'!A:B,2,FALSE)</f>
        <v>45-64</v>
      </c>
      <c r="G136" s="19" t="str">
        <f t="shared" si="0"/>
        <v>X</v>
      </c>
      <c r="P136" s="5"/>
      <c r="W136" s="5"/>
      <c r="X136" s="5"/>
      <c r="Y136" s="5"/>
      <c r="Z136" s="5"/>
      <c r="AA136" s="5"/>
      <c r="AB136" s="5"/>
      <c r="AM136" s="5"/>
      <c r="AN136" s="5"/>
    </row>
    <row r="137" spans="1:40" s="24" customFormat="1">
      <c r="A137" s="11" t="s">
        <v>142</v>
      </c>
      <c r="B137" s="4">
        <v>5</v>
      </c>
      <c r="C137" s="11" t="s">
        <v>185</v>
      </c>
      <c r="D137" s="11" t="s">
        <v>34</v>
      </c>
      <c r="E137" s="13">
        <v>2008</v>
      </c>
      <c r="F137" s="5">
        <f>VLOOKUP(D137,'ANSWER KEY'!A:B,2,FALSE)</f>
        <v>2008</v>
      </c>
      <c r="G137" s="19" t="str">
        <f t="shared" si="0"/>
        <v>X</v>
      </c>
      <c r="P137" s="5"/>
      <c r="W137" s="5"/>
      <c r="X137" s="5"/>
      <c r="Y137" s="5"/>
      <c r="Z137" s="5"/>
      <c r="AA137" s="5"/>
      <c r="AB137" s="5"/>
      <c r="AM137" s="5"/>
      <c r="AN137" s="5"/>
    </row>
    <row r="138" spans="1:40" s="24" customFormat="1">
      <c r="A138" s="11" t="s">
        <v>142</v>
      </c>
      <c r="B138" s="4">
        <v>28</v>
      </c>
      <c r="C138" s="11" t="s">
        <v>185</v>
      </c>
      <c r="D138" s="11" t="s">
        <v>149</v>
      </c>
      <c r="E138" s="13">
        <v>2002</v>
      </c>
      <c r="F138" s="5">
        <f>VLOOKUP(D138,'ANSWER KEY'!A:B,2,FALSE)</f>
        <v>2002</v>
      </c>
      <c r="G138" s="19" t="str">
        <f t="shared" si="0"/>
        <v>X</v>
      </c>
      <c r="P138" s="5"/>
      <c r="W138" s="5"/>
      <c r="X138" s="5"/>
      <c r="Y138" s="5"/>
      <c r="Z138" s="5"/>
      <c r="AA138" s="5"/>
      <c r="AB138" s="5"/>
      <c r="AM138" s="5"/>
      <c r="AN138" s="5"/>
    </row>
    <row r="139" spans="1:40" s="24" customFormat="1">
      <c r="A139" s="36" t="s">
        <v>110</v>
      </c>
      <c r="B139" s="4">
        <v>26</v>
      </c>
      <c r="C139" s="36" t="s">
        <v>29</v>
      </c>
      <c r="D139" s="36" t="s">
        <v>104</v>
      </c>
      <c r="E139" s="6">
        <v>2000</v>
      </c>
      <c r="F139" s="5">
        <f>VLOOKUP(D139,'ANSWER KEY'!A:B,2,FALSE)</f>
        <v>2000</v>
      </c>
      <c r="G139" s="19" t="str">
        <f t="shared" si="0"/>
        <v>X</v>
      </c>
      <c r="P139" s="5"/>
      <c r="W139" s="5"/>
      <c r="X139" s="5"/>
      <c r="Y139" s="5"/>
      <c r="Z139" s="5"/>
      <c r="AA139" s="5"/>
      <c r="AB139" s="5"/>
      <c r="AM139" s="5"/>
      <c r="AN139" s="5"/>
    </row>
    <row r="140" spans="1:40" s="24" customFormat="1">
      <c r="A140" s="36" t="s">
        <v>108</v>
      </c>
      <c r="B140" s="4">
        <v>16</v>
      </c>
      <c r="C140" s="36" t="s">
        <v>29</v>
      </c>
      <c r="D140" s="36" t="s">
        <v>104</v>
      </c>
      <c r="E140" s="6">
        <v>2000</v>
      </c>
      <c r="F140" s="5">
        <f>VLOOKUP(D140,'ANSWER KEY'!A:B,2,FALSE)</f>
        <v>2000</v>
      </c>
      <c r="G140" s="19" t="str">
        <f t="shared" si="0"/>
        <v>X</v>
      </c>
      <c r="P140" s="5"/>
      <c r="W140" s="5"/>
      <c r="X140" s="5"/>
      <c r="Y140" s="5"/>
      <c r="Z140" s="5"/>
      <c r="AA140" s="5"/>
      <c r="AB140" s="5"/>
      <c r="AM140" s="5"/>
      <c r="AN140" s="5"/>
    </row>
    <row r="141" spans="1:40" s="24" customFormat="1">
      <c r="A141" s="11" t="s">
        <v>142</v>
      </c>
      <c r="B141" s="4">
        <v>6</v>
      </c>
      <c r="C141" s="11" t="s">
        <v>185</v>
      </c>
      <c r="D141" s="11" t="s">
        <v>104</v>
      </c>
      <c r="E141" s="13">
        <v>2000</v>
      </c>
      <c r="F141" s="5">
        <f>VLOOKUP(D141,'ANSWER KEY'!A:B,2,FALSE)</f>
        <v>2000</v>
      </c>
      <c r="G141" s="19" t="str">
        <f t="shared" si="0"/>
        <v>X</v>
      </c>
      <c r="P141" s="5"/>
      <c r="W141" s="5"/>
      <c r="X141" s="5"/>
      <c r="Y141" s="5"/>
      <c r="Z141" s="5"/>
      <c r="AA141" s="5"/>
      <c r="AB141" s="5"/>
      <c r="AM141" s="5"/>
      <c r="AN141" s="5"/>
    </row>
    <row r="142" spans="1:40" s="24" customFormat="1">
      <c r="A142" s="11" t="s">
        <v>147</v>
      </c>
      <c r="B142" s="4">
        <v>51</v>
      </c>
      <c r="C142" s="11" t="s">
        <v>185</v>
      </c>
      <c r="D142" s="11" t="s">
        <v>102</v>
      </c>
      <c r="E142" s="13">
        <v>2014</v>
      </c>
      <c r="F142" s="5">
        <f>VLOOKUP(D142,'ANSWER KEY'!A:B,2,FALSE)</f>
        <v>2014</v>
      </c>
      <c r="G142" s="19" t="str">
        <f t="shared" si="0"/>
        <v>X</v>
      </c>
      <c r="P142" s="5"/>
      <c r="W142" s="5"/>
      <c r="X142" s="5"/>
      <c r="Y142" s="5"/>
      <c r="Z142" s="5"/>
      <c r="AA142" s="5"/>
      <c r="AB142" s="5"/>
      <c r="AM142" s="5"/>
      <c r="AN142" s="5"/>
    </row>
    <row r="143" spans="1:40" s="24" customFormat="1">
      <c r="A143" s="5" t="s">
        <v>6</v>
      </c>
      <c r="B143" s="4">
        <v>23</v>
      </c>
      <c r="C143" s="5" t="s">
        <v>29</v>
      </c>
      <c r="D143" s="5" t="s">
        <v>30</v>
      </c>
      <c r="E143" s="6">
        <v>2002</v>
      </c>
      <c r="F143" s="5">
        <f>VLOOKUP(D143,'ANSWER KEY'!A:B,2,FALSE)</f>
        <v>2006</v>
      </c>
      <c r="G143" s="19" t="str">
        <f t="shared" si="0"/>
        <v/>
      </c>
      <c r="P143" s="5"/>
      <c r="W143" s="5"/>
      <c r="X143" s="5"/>
      <c r="Y143" s="5"/>
      <c r="Z143" s="5"/>
      <c r="AA143" s="5"/>
      <c r="AB143" s="5"/>
      <c r="AM143" s="5"/>
      <c r="AN143" s="5"/>
    </row>
    <row r="144" spans="1:40" s="24" customFormat="1">
      <c r="A144" s="5" t="s">
        <v>52</v>
      </c>
      <c r="B144" s="4">
        <v>5239</v>
      </c>
      <c r="C144" s="5" t="s">
        <v>29</v>
      </c>
      <c r="D144" s="5" t="s">
        <v>30</v>
      </c>
      <c r="E144" s="6">
        <v>2006</v>
      </c>
      <c r="F144" s="5">
        <f>VLOOKUP(D144,'ANSWER KEY'!A:B,2,FALSE)</f>
        <v>2006</v>
      </c>
      <c r="G144" s="19" t="str">
        <f t="shared" si="0"/>
        <v>X</v>
      </c>
      <c r="P144" s="5"/>
      <c r="W144" s="5"/>
      <c r="X144" s="5"/>
      <c r="Y144" s="5"/>
      <c r="Z144" s="5"/>
      <c r="AA144" s="5"/>
      <c r="AB144" s="5"/>
      <c r="AM144" s="5"/>
      <c r="AN144" s="5"/>
    </row>
    <row r="145" spans="1:40" s="24" customFormat="1">
      <c r="A145" s="5" t="s">
        <v>69</v>
      </c>
      <c r="B145" s="4">
        <v>348</v>
      </c>
      <c r="C145" s="5" t="s">
        <v>29</v>
      </c>
      <c r="D145" s="5" t="s">
        <v>30</v>
      </c>
      <c r="E145" s="6">
        <v>2006</v>
      </c>
      <c r="F145" s="5">
        <f>VLOOKUP(D145,'ANSWER KEY'!A:B,2,FALSE)</f>
        <v>2006</v>
      </c>
      <c r="G145" s="19" t="str">
        <f t="shared" si="0"/>
        <v>X</v>
      </c>
      <c r="P145" s="5"/>
      <c r="W145" s="5"/>
      <c r="X145" s="5"/>
      <c r="Y145" s="5"/>
      <c r="Z145" s="5"/>
      <c r="AA145" s="5"/>
      <c r="AB145" s="5"/>
      <c r="AM145" s="5"/>
      <c r="AN145" s="5"/>
    </row>
    <row r="146" spans="1:40" s="24" customFormat="1">
      <c r="A146" s="11" t="s">
        <v>134</v>
      </c>
      <c r="B146" s="4">
        <v>23</v>
      </c>
      <c r="C146" s="11" t="s">
        <v>185</v>
      </c>
      <c r="D146" s="11" t="s">
        <v>30</v>
      </c>
      <c r="E146" s="13">
        <v>2006</v>
      </c>
      <c r="F146" s="5">
        <f>VLOOKUP(D146,'ANSWER KEY'!A:B,2,FALSE)</f>
        <v>2006</v>
      </c>
      <c r="G146" s="19" t="str">
        <f t="shared" si="0"/>
        <v>X</v>
      </c>
      <c r="P146" s="5"/>
      <c r="W146" s="5"/>
      <c r="X146" s="5"/>
      <c r="Y146" s="5"/>
      <c r="Z146" s="5"/>
      <c r="AA146" s="5"/>
      <c r="AB146" s="5"/>
      <c r="AM146" s="5"/>
      <c r="AN146" s="5"/>
    </row>
    <row r="147" spans="1:40" s="24" customFormat="1">
      <c r="A147" s="11" t="s">
        <v>147</v>
      </c>
      <c r="B147" s="4">
        <v>34</v>
      </c>
      <c r="C147" s="11" t="s">
        <v>185</v>
      </c>
      <c r="D147" s="11" t="s">
        <v>25</v>
      </c>
      <c r="E147" s="12" t="s">
        <v>15</v>
      </c>
      <c r="F147" s="5" t="str">
        <f>VLOOKUP(D147,'ANSWER KEY'!A:B,2,FALSE)</f>
        <v>45-64</v>
      </c>
      <c r="G147" s="19" t="str">
        <f t="shared" si="0"/>
        <v>X</v>
      </c>
      <c r="P147" s="5"/>
      <c r="W147" s="5"/>
      <c r="X147" s="5"/>
      <c r="Y147" s="5"/>
      <c r="Z147" s="5"/>
      <c r="AA147" s="5"/>
      <c r="AB147" s="5"/>
      <c r="AM147" s="5"/>
      <c r="AN147" s="5"/>
    </row>
    <row r="148" spans="1:40" s="24" customFormat="1">
      <c r="A148" s="11" t="s">
        <v>168</v>
      </c>
      <c r="B148" s="4">
        <v>16</v>
      </c>
      <c r="C148" s="11" t="s">
        <v>185</v>
      </c>
      <c r="D148" s="11" t="s">
        <v>38</v>
      </c>
      <c r="E148" s="13">
        <v>75</v>
      </c>
      <c r="F148" s="5">
        <f>VLOOKUP(D148,'ANSWER KEY'!A:B,2,FALSE)</f>
        <v>75</v>
      </c>
      <c r="G148" s="19" t="str">
        <f t="shared" si="0"/>
        <v>X</v>
      </c>
      <c r="P148" s="5"/>
      <c r="W148" s="5"/>
      <c r="X148" s="5"/>
      <c r="Y148" s="5"/>
      <c r="Z148" s="5"/>
      <c r="AA148" s="5"/>
      <c r="AB148" s="5"/>
      <c r="AM148" s="5"/>
      <c r="AN148" s="5"/>
    </row>
    <row r="149" spans="1:40" s="24" customFormat="1">
      <c r="A149" s="11" t="s">
        <v>135</v>
      </c>
      <c r="B149" s="4">
        <v>11</v>
      </c>
      <c r="C149" s="11" t="s">
        <v>185</v>
      </c>
      <c r="D149" s="11" t="s">
        <v>57</v>
      </c>
      <c r="E149" s="12" t="s">
        <v>15</v>
      </c>
      <c r="F149" s="5" t="str">
        <f>VLOOKUP(D149,'ANSWER KEY'!A:B,2,FALSE)</f>
        <v>45-64</v>
      </c>
      <c r="G149" s="19" t="str">
        <f t="shared" si="0"/>
        <v>X</v>
      </c>
      <c r="P149" s="5"/>
      <c r="W149" s="5"/>
      <c r="X149" s="5"/>
      <c r="Y149" s="5"/>
      <c r="Z149" s="5"/>
      <c r="AA149" s="5"/>
      <c r="AB149" s="5"/>
      <c r="AM149" s="5"/>
      <c r="AN149" s="5"/>
    </row>
    <row r="150" spans="1:40" s="24" customFormat="1">
      <c r="A150" s="11" t="s">
        <v>128</v>
      </c>
      <c r="B150" s="4">
        <v>109</v>
      </c>
      <c r="C150" s="11" t="s">
        <v>185</v>
      </c>
      <c r="D150" s="11" t="s">
        <v>118</v>
      </c>
      <c r="E150" s="13">
        <v>2004</v>
      </c>
      <c r="F150" s="5">
        <f>VLOOKUP(D150,'ANSWER KEY'!A:B,2,FALSE)</f>
        <v>2004</v>
      </c>
      <c r="G150" s="19" t="str">
        <f t="shared" si="0"/>
        <v>X</v>
      </c>
      <c r="P150" s="5"/>
      <c r="W150" s="5"/>
      <c r="X150" s="5"/>
      <c r="Y150" s="5"/>
      <c r="Z150" s="5"/>
      <c r="AA150" s="5"/>
      <c r="AB150" s="5"/>
      <c r="AM150" s="5"/>
      <c r="AN150" s="5"/>
    </row>
    <row r="151" spans="1:40" s="24" customFormat="1">
      <c r="A151" s="5" t="s">
        <v>52</v>
      </c>
      <c r="B151" s="4">
        <v>102</v>
      </c>
      <c r="C151" s="5" t="s">
        <v>29</v>
      </c>
      <c r="D151" s="5" t="s">
        <v>55</v>
      </c>
      <c r="E151" s="6">
        <v>2006</v>
      </c>
      <c r="F151" s="5">
        <f>VLOOKUP(D151,'ANSWER KEY'!A:B,2,FALSE)</f>
        <v>2006</v>
      </c>
      <c r="G151" s="19" t="str">
        <f t="shared" si="0"/>
        <v>X</v>
      </c>
      <c r="P151" s="5"/>
      <c r="W151" s="5"/>
      <c r="X151" s="5"/>
      <c r="Y151" s="5"/>
      <c r="Z151" s="5"/>
      <c r="AA151" s="5"/>
      <c r="AB151" s="5"/>
      <c r="AM151" s="5"/>
      <c r="AN151" s="5"/>
    </row>
    <row r="152" spans="1:40" s="24" customFormat="1">
      <c r="A152" s="5" t="s">
        <v>69</v>
      </c>
      <c r="B152" s="4">
        <v>255</v>
      </c>
      <c r="C152" s="5" t="s">
        <v>29</v>
      </c>
      <c r="D152" s="5" t="s">
        <v>55</v>
      </c>
      <c r="E152" s="6">
        <v>2006</v>
      </c>
      <c r="F152" s="5">
        <f>VLOOKUP(D152,'ANSWER KEY'!A:B,2,FALSE)</f>
        <v>2006</v>
      </c>
      <c r="G152" s="19" t="str">
        <f t="shared" si="0"/>
        <v>X</v>
      </c>
      <c r="P152" s="5"/>
      <c r="W152" s="5"/>
      <c r="X152" s="5"/>
      <c r="Y152" s="5"/>
      <c r="Z152" s="5"/>
      <c r="AA152" s="5"/>
      <c r="AB152" s="5"/>
      <c r="AM152" s="5"/>
      <c r="AN152" s="5"/>
    </row>
    <row r="153" spans="1:40" s="24" customFormat="1">
      <c r="A153" s="11" t="s">
        <v>128</v>
      </c>
      <c r="B153" s="4">
        <v>83</v>
      </c>
      <c r="C153" s="11" t="s">
        <v>185</v>
      </c>
      <c r="D153" s="11" t="s">
        <v>55</v>
      </c>
      <c r="E153" s="13">
        <v>2006</v>
      </c>
      <c r="F153" s="5">
        <f>VLOOKUP(D153,'ANSWER KEY'!A:B,2,FALSE)</f>
        <v>2006</v>
      </c>
      <c r="G153" s="19" t="str">
        <f t="shared" si="0"/>
        <v>X</v>
      </c>
      <c r="P153" s="5"/>
      <c r="W153" s="5"/>
      <c r="X153" s="5"/>
      <c r="Y153" s="5"/>
      <c r="Z153" s="5"/>
      <c r="AA153" s="5"/>
      <c r="AB153" s="5"/>
      <c r="AM153" s="5"/>
      <c r="AN153" s="5"/>
    </row>
    <row r="154" spans="1:40" s="24" customFormat="1">
      <c r="A154" s="11" t="s">
        <v>128</v>
      </c>
      <c r="B154" s="4">
        <v>69</v>
      </c>
      <c r="C154" s="11" t="s">
        <v>185</v>
      </c>
      <c r="D154" s="11" t="s">
        <v>77</v>
      </c>
      <c r="E154" s="13">
        <v>2002</v>
      </c>
      <c r="F154" s="5">
        <f>VLOOKUP(D154,'ANSWER KEY'!A:B,2,FALSE)</f>
        <v>2002</v>
      </c>
      <c r="G154" s="19" t="str">
        <f t="shared" si="0"/>
        <v>X</v>
      </c>
      <c r="P154" s="5"/>
      <c r="W154" s="5"/>
      <c r="X154" s="5"/>
      <c r="Y154" s="5"/>
      <c r="Z154" s="5"/>
      <c r="AA154" s="5"/>
      <c r="AB154" s="5"/>
      <c r="AM154" s="5"/>
      <c r="AN154" s="5"/>
    </row>
    <row r="155" spans="1:40" s="24" customFormat="1">
      <c r="A155" s="11" t="s">
        <v>142</v>
      </c>
      <c r="B155" s="4">
        <v>6</v>
      </c>
      <c r="C155" s="11" t="s">
        <v>185</v>
      </c>
      <c r="D155" s="11" t="s">
        <v>100</v>
      </c>
      <c r="E155" s="12" t="s">
        <v>83</v>
      </c>
      <c r="F155" s="5" t="str">
        <f>VLOOKUP(D155,'ANSWER KEY'!A:B,2,FALSE)</f>
        <v>25-44</v>
      </c>
      <c r="G155" s="19" t="str">
        <f t="shared" si="0"/>
        <v>X</v>
      </c>
      <c r="P155" s="5"/>
      <c r="W155" s="5"/>
      <c r="X155" s="5"/>
      <c r="Y155" s="5"/>
      <c r="Z155" s="5"/>
      <c r="AA155" s="5"/>
      <c r="AB155" s="5"/>
      <c r="AM155" s="5"/>
      <c r="AN155" s="5"/>
    </row>
    <row r="156" spans="1:40" s="24" customFormat="1">
      <c r="A156" s="11" t="s">
        <v>142</v>
      </c>
      <c r="B156" s="4">
        <v>5</v>
      </c>
      <c r="C156" s="11" t="s">
        <v>185</v>
      </c>
      <c r="D156" s="11" t="s">
        <v>14</v>
      </c>
      <c r="E156" s="12" t="s">
        <v>15</v>
      </c>
      <c r="F156" s="5" t="str">
        <f>VLOOKUP(D156,'ANSWER KEY'!A:B,2,FALSE)</f>
        <v>45-64</v>
      </c>
      <c r="G156" s="19" t="str">
        <f t="shared" si="0"/>
        <v>X</v>
      </c>
      <c r="P156" s="5"/>
      <c r="W156" s="5"/>
      <c r="X156" s="5"/>
      <c r="Y156" s="5"/>
      <c r="Z156" s="5"/>
      <c r="AA156" s="5"/>
      <c r="AB156" s="5"/>
      <c r="AM156" s="5"/>
      <c r="AN156" s="5"/>
    </row>
    <row r="157" spans="1:40" s="24" customFormat="1">
      <c r="A157" s="11" t="s">
        <v>124</v>
      </c>
      <c r="B157" s="4">
        <v>55</v>
      </c>
      <c r="C157" s="11" t="s">
        <v>185</v>
      </c>
      <c r="D157" s="11" t="s">
        <v>8</v>
      </c>
      <c r="E157" s="13">
        <v>75</v>
      </c>
      <c r="F157" s="5" t="str">
        <f>VLOOKUP(D157,'ANSWER KEY'!A:B,2,FALSE)</f>
        <v>75+</v>
      </c>
      <c r="G157" s="19" t="str">
        <f t="shared" si="0"/>
        <v/>
      </c>
      <c r="P157" s="5"/>
      <c r="W157" s="5"/>
      <c r="X157" s="5"/>
      <c r="Y157" s="5"/>
      <c r="Z157" s="5"/>
      <c r="AA157" s="5"/>
      <c r="AB157" s="5"/>
      <c r="AM157" s="5"/>
      <c r="AN157" s="5"/>
    </row>
    <row r="158" spans="1:40" s="24" customFormat="1">
      <c r="A158" s="11" t="s">
        <v>147</v>
      </c>
      <c r="B158" s="4">
        <v>20</v>
      </c>
      <c r="C158" s="11" t="s">
        <v>185</v>
      </c>
      <c r="D158" s="11" t="s">
        <v>11</v>
      </c>
      <c r="E158" s="13">
        <v>75</v>
      </c>
      <c r="F158" s="5" t="str">
        <f>VLOOKUP(D158,'ANSWER KEY'!A:B,2,FALSE)</f>
        <v>20-24</v>
      </c>
      <c r="G158" s="19" t="str">
        <f t="shared" si="0"/>
        <v/>
      </c>
      <c r="P158" s="5"/>
      <c r="W158" s="5"/>
      <c r="X158" s="5"/>
      <c r="Y158" s="5"/>
      <c r="Z158" s="5"/>
      <c r="AA158" s="5"/>
      <c r="AB158" s="5"/>
      <c r="AM158" s="5"/>
      <c r="AN158" s="5"/>
    </row>
    <row r="159" spans="1:40" s="24" customFormat="1">
      <c r="A159" s="5" t="s">
        <v>52</v>
      </c>
      <c r="B159" s="4">
        <v>166</v>
      </c>
      <c r="C159" s="5" t="s">
        <v>53</v>
      </c>
      <c r="D159" s="5" t="s">
        <v>54</v>
      </c>
      <c r="E159" s="6" t="s">
        <v>9</v>
      </c>
      <c r="F159" s="5" t="str">
        <f>VLOOKUP(D159,'ANSWER KEY'!A:B,2,FALSE)</f>
        <v>75+</v>
      </c>
      <c r="G159" s="19" t="str">
        <f t="shared" si="0"/>
        <v>X</v>
      </c>
      <c r="H159" s="5">
        <f>COUNTIF(G159:G181,"X")/ROWS(G159:G181)</f>
        <v>0.78260869565217395</v>
      </c>
      <c r="P159" s="5"/>
      <c r="W159" s="5"/>
      <c r="X159" s="5"/>
      <c r="Y159" s="5"/>
      <c r="Z159" s="5"/>
      <c r="AA159" s="5"/>
      <c r="AB159" s="5"/>
      <c r="AM159" s="5"/>
      <c r="AN159" s="5"/>
    </row>
    <row r="160" spans="1:40" s="24" customFormat="1">
      <c r="A160" s="5" t="s">
        <v>69</v>
      </c>
      <c r="B160" s="4">
        <v>236</v>
      </c>
      <c r="C160" s="5" t="s">
        <v>53</v>
      </c>
      <c r="D160" s="5" t="s">
        <v>54</v>
      </c>
      <c r="E160" s="6" t="s">
        <v>9</v>
      </c>
      <c r="F160" s="5" t="str">
        <f>VLOOKUP(D160,'ANSWER KEY'!A:B,2,FALSE)</f>
        <v>75+</v>
      </c>
      <c r="G160" s="19" t="str">
        <f t="shared" si="0"/>
        <v>X</v>
      </c>
      <c r="P160" s="5"/>
      <c r="W160" s="5"/>
      <c r="X160" s="5"/>
      <c r="Y160" s="5"/>
      <c r="Z160" s="5"/>
      <c r="AA160" s="5"/>
      <c r="AB160" s="5"/>
      <c r="AM160" s="5"/>
      <c r="AN160" s="5"/>
    </row>
    <row r="161" spans="1:40" s="24" customFormat="1">
      <c r="A161" s="11" t="s">
        <v>124</v>
      </c>
      <c r="B161" s="4">
        <v>64</v>
      </c>
      <c r="C161" s="11" t="s">
        <v>186</v>
      </c>
      <c r="D161" s="11" t="s">
        <v>54</v>
      </c>
      <c r="E161" s="13">
        <v>75</v>
      </c>
      <c r="F161" s="5" t="str">
        <f>VLOOKUP(D161,'ANSWER KEY'!A:B,2,FALSE)</f>
        <v>75+</v>
      </c>
      <c r="G161" s="19" t="str">
        <f t="shared" si="0"/>
        <v/>
      </c>
      <c r="P161" s="5"/>
      <c r="W161" s="5"/>
      <c r="X161" s="5"/>
      <c r="Y161" s="5"/>
      <c r="Z161" s="5"/>
      <c r="AA161" s="5"/>
      <c r="AB161" s="5"/>
      <c r="AM161" s="5"/>
      <c r="AN161" s="5"/>
    </row>
    <row r="162" spans="1:40" s="24" customFormat="1">
      <c r="A162" s="11" t="s">
        <v>128</v>
      </c>
      <c r="B162" s="4">
        <v>103</v>
      </c>
      <c r="C162" s="11" t="s">
        <v>186</v>
      </c>
      <c r="D162" s="11" t="s">
        <v>31</v>
      </c>
      <c r="E162" s="12" t="s">
        <v>79</v>
      </c>
      <c r="F162" s="5" t="str">
        <f>VLOOKUP(D162,'ANSWER KEY'!A:B,2,FALSE)</f>
        <v>45-64</v>
      </c>
      <c r="G162" s="19" t="str">
        <f t="shared" si="0"/>
        <v/>
      </c>
      <c r="P162" s="5"/>
      <c r="W162" s="5"/>
      <c r="X162" s="5"/>
      <c r="Y162" s="5"/>
      <c r="Z162" s="5"/>
      <c r="AA162" s="5"/>
      <c r="AB162" s="5"/>
      <c r="AM162" s="5"/>
      <c r="AN162" s="5"/>
    </row>
    <row r="163" spans="1:40" s="24" customFormat="1">
      <c r="A163" s="11" t="s">
        <v>124</v>
      </c>
      <c r="B163" s="4">
        <v>33</v>
      </c>
      <c r="C163" s="11" t="s">
        <v>186</v>
      </c>
      <c r="D163" s="11" t="s">
        <v>34</v>
      </c>
      <c r="E163" s="13">
        <v>2008</v>
      </c>
      <c r="F163" s="5">
        <f>VLOOKUP(D163,'ANSWER KEY'!A:B,2,FALSE)</f>
        <v>2008</v>
      </c>
      <c r="G163" s="19" t="str">
        <f t="shared" si="0"/>
        <v>X</v>
      </c>
      <c r="P163" s="5"/>
      <c r="W163" s="5"/>
      <c r="X163" s="5"/>
      <c r="Y163" s="5"/>
      <c r="Z163" s="5"/>
      <c r="AA163" s="5"/>
      <c r="AB163" s="5"/>
      <c r="AM163" s="5"/>
      <c r="AN163" s="5"/>
    </row>
    <row r="164" spans="1:40" s="24" customFormat="1">
      <c r="A164" s="11" t="s">
        <v>142</v>
      </c>
      <c r="B164" s="4">
        <v>6</v>
      </c>
      <c r="C164" s="11" t="s">
        <v>186</v>
      </c>
      <c r="D164" s="11" t="s">
        <v>149</v>
      </c>
      <c r="E164" s="13">
        <v>2002</v>
      </c>
      <c r="F164" s="5">
        <f>VLOOKUP(D164,'ANSWER KEY'!A:B,2,FALSE)</f>
        <v>2002</v>
      </c>
      <c r="G164" s="19" t="str">
        <f t="shared" si="0"/>
        <v>X</v>
      </c>
      <c r="P164" s="5"/>
      <c r="W164" s="5"/>
      <c r="X164" s="5"/>
      <c r="Y164" s="5"/>
      <c r="Z164" s="5"/>
      <c r="AA164" s="5"/>
      <c r="AB164" s="5"/>
      <c r="AM164" s="5"/>
      <c r="AN164" s="5"/>
    </row>
    <row r="165" spans="1:40" s="24" customFormat="1">
      <c r="A165" s="11" t="s">
        <v>124</v>
      </c>
      <c r="B165" s="4">
        <v>25</v>
      </c>
      <c r="C165" s="11" t="s">
        <v>186</v>
      </c>
      <c r="D165" s="11" t="s">
        <v>104</v>
      </c>
      <c r="E165" s="13">
        <v>2000</v>
      </c>
      <c r="F165" s="5">
        <f>VLOOKUP(D165,'ANSWER KEY'!A:B,2,FALSE)</f>
        <v>2000</v>
      </c>
      <c r="G165" s="19" t="str">
        <f t="shared" si="0"/>
        <v>X</v>
      </c>
      <c r="P165" s="5"/>
      <c r="W165" s="5"/>
      <c r="X165" s="5"/>
      <c r="Y165" s="5"/>
      <c r="Z165" s="5"/>
      <c r="AA165" s="5"/>
      <c r="AB165" s="5"/>
      <c r="AM165" s="5"/>
      <c r="AN165" s="5"/>
    </row>
    <row r="166" spans="1:40" s="24" customFormat="1">
      <c r="A166" s="11" t="s">
        <v>135</v>
      </c>
      <c r="B166" s="4">
        <v>16</v>
      </c>
      <c r="C166" s="11" t="s">
        <v>186</v>
      </c>
      <c r="D166" s="11" t="s">
        <v>102</v>
      </c>
      <c r="E166" s="13">
        <v>2014</v>
      </c>
      <c r="F166" s="5">
        <f>VLOOKUP(D166,'ANSWER KEY'!A:B,2,FALSE)</f>
        <v>2014</v>
      </c>
      <c r="G166" s="19" t="str">
        <f t="shared" si="0"/>
        <v>X</v>
      </c>
      <c r="P166" s="5"/>
      <c r="W166" s="5"/>
      <c r="X166" s="5"/>
      <c r="Y166" s="5"/>
      <c r="Z166" s="5"/>
      <c r="AA166" s="5"/>
      <c r="AB166" s="5"/>
      <c r="AM166" s="5"/>
      <c r="AN166" s="5"/>
    </row>
    <row r="167" spans="1:40" s="24" customFormat="1">
      <c r="A167" s="11" t="s">
        <v>124</v>
      </c>
      <c r="B167" s="4">
        <v>33</v>
      </c>
      <c r="C167" s="11" t="s">
        <v>186</v>
      </c>
      <c r="D167" s="11" t="s">
        <v>30</v>
      </c>
      <c r="E167" s="13">
        <v>2006</v>
      </c>
      <c r="F167" s="5">
        <f>VLOOKUP(D167,'ANSWER KEY'!A:B,2,FALSE)</f>
        <v>2006</v>
      </c>
      <c r="G167" s="19" t="str">
        <f t="shared" si="0"/>
        <v>X</v>
      </c>
      <c r="P167" s="5"/>
      <c r="W167" s="5"/>
      <c r="X167" s="5"/>
      <c r="Y167" s="5"/>
      <c r="Z167" s="5"/>
      <c r="AA167" s="5"/>
      <c r="AB167" s="5"/>
      <c r="AM167" s="5"/>
      <c r="AN167" s="5"/>
    </row>
    <row r="168" spans="1:40" s="24" customFormat="1">
      <c r="A168" s="11" t="s">
        <v>135</v>
      </c>
      <c r="B168" s="4">
        <v>25</v>
      </c>
      <c r="C168" s="11" t="s">
        <v>186</v>
      </c>
      <c r="D168" s="11" t="s">
        <v>25</v>
      </c>
      <c r="E168" s="12" t="s">
        <v>15</v>
      </c>
      <c r="F168" s="5" t="str">
        <f>VLOOKUP(D168,'ANSWER KEY'!A:B,2,FALSE)</f>
        <v>45-64</v>
      </c>
      <c r="G168" s="19" t="str">
        <f t="shared" si="0"/>
        <v>X</v>
      </c>
      <c r="P168" s="5"/>
      <c r="W168" s="5"/>
      <c r="X168" s="5"/>
      <c r="Y168" s="5"/>
      <c r="Z168" s="5"/>
      <c r="AA168" s="5"/>
      <c r="AB168" s="5"/>
      <c r="AM168" s="5"/>
      <c r="AN168" s="5"/>
    </row>
    <row r="169" spans="1:40" s="24" customFormat="1">
      <c r="A169" s="11" t="s">
        <v>135</v>
      </c>
      <c r="B169" s="4">
        <v>10</v>
      </c>
      <c r="C169" s="11" t="s">
        <v>186</v>
      </c>
      <c r="D169" s="11" t="s">
        <v>38</v>
      </c>
      <c r="E169" s="13">
        <v>75</v>
      </c>
      <c r="F169" s="5">
        <f>VLOOKUP(D169,'ANSWER KEY'!A:B,2,FALSE)</f>
        <v>75</v>
      </c>
      <c r="G169" s="19" t="str">
        <f t="shared" si="0"/>
        <v>X</v>
      </c>
      <c r="P169" s="5"/>
      <c r="W169" s="5"/>
      <c r="X169" s="5"/>
      <c r="Y169" s="5"/>
      <c r="Z169" s="5"/>
      <c r="AA169" s="5"/>
      <c r="AB169" s="5"/>
      <c r="AM169" s="5"/>
      <c r="AN169" s="5"/>
    </row>
    <row r="170" spans="1:40" s="24" customFormat="1">
      <c r="A170" s="11" t="s">
        <v>147</v>
      </c>
      <c r="B170" s="4">
        <v>39</v>
      </c>
      <c r="C170" s="11" t="s">
        <v>186</v>
      </c>
      <c r="D170" s="11" t="s">
        <v>57</v>
      </c>
      <c r="E170" s="12" t="s">
        <v>15</v>
      </c>
      <c r="F170" s="5" t="str">
        <f>VLOOKUP(D170,'ANSWER KEY'!A:B,2,FALSE)</f>
        <v>45-64</v>
      </c>
      <c r="G170" s="19" t="str">
        <f t="shared" si="0"/>
        <v>X</v>
      </c>
      <c r="P170" s="5"/>
      <c r="W170" s="5"/>
      <c r="X170" s="5"/>
      <c r="Y170" s="5"/>
      <c r="Z170" s="5"/>
      <c r="AA170" s="5"/>
      <c r="AB170" s="5"/>
      <c r="AM170" s="5"/>
      <c r="AN170" s="5"/>
    </row>
    <row r="171" spans="1:40" s="24" customFormat="1">
      <c r="A171" s="11" t="s">
        <v>169</v>
      </c>
      <c r="B171" s="4">
        <v>22</v>
      </c>
      <c r="C171" s="11" t="s">
        <v>186</v>
      </c>
      <c r="D171" s="11" t="s">
        <v>118</v>
      </c>
      <c r="E171" s="13">
        <v>2004</v>
      </c>
      <c r="F171" s="5">
        <f>VLOOKUP(D171,'ANSWER KEY'!A:B,2,FALSE)</f>
        <v>2004</v>
      </c>
      <c r="G171" s="19" t="str">
        <f t="shared" si="0"/>
        <v>X</v>
      </c>
      <c r="P171" s="5"/>
      <c r="W171" s="5"/>
      <c r="X171" s="5"/>
      <c r="Y171" s="5"/>
      <c r="Z171" s="5"/>
      <c r="AA171" s="5"/>
      <c r="AB171" s="5"/>
      <c r="AM171" s="5"/>
      <c r="AN171" s="5"/>
    </row>
    <row r="172" spans="1:40" s="24" customFormat="1">
      <c r="A172" s="24" t="s">
        <v>110</v>
      </c>
      <c r="B172" s="25">
        <v>66</v>
      </c>
      <c r="C172" s="24" t="s">
        <v>53</v>
      </c>
      <c r="D172" s="24" t="s">
        <v>55</v>
      </c>
      <c r="E172" s="26">
        <v>2006</v>
      </c>
      <c r="F172" s="5">
        <f>VLOOKUP(D172,'ANSWER KEY'!A:B,2,FALSE)</f>
        <v>2006</v>
      </c>
      <c r="G172" s="19" t="str">
        <f t="shared" si="0"/>
        <v>X</v>
      </c>
      <c r="P172" s="5"/>
      <c r="W172" s="5"/>
      <c r="X172" s="5"/>
      <c r="Y172" s="5"/>
      <c r="Z172" s="5"/>
      <c r="AA172" s="5"/>
      <c r="AB172" s="5"/>
      <c r="AM172" s="5"/>
      <c r="AN172" s="5"/>
    </row>
    <row r="173" spans="1:40" s="24" customFormat="1">
      <c r="A173" s="24" t="s">
        <v>108</v>
      </c>
      <c r="B173" s="25">
        <v>27</v>
      </c>
      <c r="C173" s="24" t="s">
        <v>53</v>
      </c>
      <c r="D173" s="24" t="s">
        <v>55</v>
      </c>
      <c r="E173" s="26">
        <v>2006</v>
      </c>
      <c r="F173" s="5">
        <f>VLOOKUP(D173,'ANSWER KEY'!A:B,2,FALSE)</f>
        <v>2006</v>
      </c>
      <c r="G173" s="19" t="str">
        <f t="shared" si="0"/>
        <v>X</v>
      </c>
      <c r="P173" s="5"/>
      <c r="W173" s="5"/>
      <c r="X173" s="5"/>
      <c r="Y173" s="5"/>
      <c r="Z173" s="5"/>
      <c r="AA173" s="5"/>
      <c r="AB173" s="5"/>
      <c r="AM173" s="5"/>
      <c r="AN173" s="5"/>
    </row>
    <row r="174" spans="1:40" s="24" customFormat="1">
      <c r="A174" s="11" t="s">
        <v>124</v>
      </c>
      <c r="B174" s="4">
        <v>49</v>
      </c>
      <c r="C174" s="11" t="s">
        <v>186</v>
      </c>
      <c r="D174" s="11" t="s">
        <v>55</v>
      </c>
      <c r="E174" s="13">
        <v>2004</v>
      </c>
      <c r="F174" s="5">
        <f>VLOOKUP(D174,'ANSWER KEY'!A:B,2,FALSE)</f>
        <v>2006</v>
      </c>
      <c r="G174" s="19" t="str">
        <f t="shared" si="0"/>
        <v/>
      </c>
      <c r="P174" s="5"/>
      <c r="W174" s="5"/>
      <c r="X174" s="5"/>
      <c r="Y174" s="5"/>
      <c r="Z174" s="5"/>
      <c r="AA174" s="5"/>
      <c r="AB174" s="5"/>
      <c r="AM174" s="5"/>
      <c r="AN174" s="5"/>
    </row>
    <row r="175" spans="1:40" s="24" customFormat="1">
      <c r="A175" s="11" t="s">
        <v>124</v>
      </c>
      <c r="B175" s="4">
        <v>52</v>
      </c>
      <c r="C175" s="11" t="s">
        <v>186</v>
      </c>
      <c r="D175" s="11" t="s">
        <v>77</v>
      </c>
      <c r="E175" s="13">
        <v>2002</v>
      </c>
      <c r="F175" s="5">
        <f>VLOOKUP(D175,'ANSWER KEY'!A:B,2,FALSE)</f>
        <v>2002</v>
      </c>
      <c r="G175" s="19" t="str">
        <f t="shared" si="0"/>
        <v>X</v>
      </c>
      <c r="P175" s="5"/>
      <c r="W175" s="5"/>
      <c r="X175" s="5"/>
      <c r="Y175" s="5"/>
      <c r="Z175" s="5"/>
      <c r="AA175" s="5"/>
      <c r="AB175" s="5"/>
      <c r="AM175" s="5"/>
      <c r="AN175" s="5"/>
    </row>
    <row r="176" spans="1:40" s="24" customFormat="1">
      <c r="A176" s="24" t="s">
        <v>108</v>
      </c>
      <c r="B176" s="25">
        <v>27</v>
      </c>
      <c r="C176" s="24" t="s">
        <v>53</v>
      </c>
      <c r="D176" s="24" t="s">
        <v>100</v>
      </c>
      <c r="E176" s="26" t="s">
        <v>83</v>
      </c>
      <c r="F176" s="5" t="str">
        <f>VLOOKUP(D176,'ANSWER KEY'!A:B,2,FALSE)</f>
        <v>25-44</v>
      </c>
      <c r="G176" s="19" t="str">
        <f t="shared" si="0"/>
        <v>X</v>
      </c>
      <c r="P176" s="5"/>
      <c r="W176" s="5"/>
      <c r="X176" s="5"/>
      <c r="Y176" s="5"/>
      <c r="Z176" s="5"/>
      <c r="AA176" s="5"/>
      <c r="AB176" s="5"/>
      <c r="AM176" s="5"/>
      <c r="AN176" s="5"/>
    </row>
    <row r="177" spans="1:40" s="24" customFormat="1">
      <c r="A177" s="24" t="s">
        <v>110</v>
      </c>
      <c r="B177" s="25">
        <v>63</v>
      </c>
      <c r="C177" s="24" t="s">
        <v>53</v>
      </c>
      <c r="D177" s="24" t="s">
        <v>100</v>
      </c>
      <c r="E177" s="26" t="s">
        <v>83</v>
      </c>
      <c r="F177" s="5" t="str">
        <f>VLOOKUP(D177,'ANSWER KEY'!A:B,2,FALSE)</f>
        <v>25-44</v>
      </c>
      <c r="G177" s="19" t="str">
        <f t="shared" ref="G177:G234" si="1">IF(E177=F177,"X","")</f>
        <v>X</v>
      </c>
      <c r="P177" s="5"/>
      <c r="W177" s="5"/>
      <c r="X177" s="5"/>
      <c r="Y177" s="5"/>
      <c r="Z177" s="5"/>
      <c r="AA177" s="5"/>
      <c r="AB177" s="5"/>
      <c r="AM177" s="5"/>
      <c r="AN177" s="5"/>
    </row>
    <row r="178" spans="1:40" s="24" customFormat="1">
      <c r="A178" s="11" t="s">
        <v>147</v>
      </c>
      <c r="B178" s="4">
        <v>43</v>
      </c>
      <c r="C178" s="11" t="s">
        <v>186</v>
      </c>
      <c r="D178" s="11" t="s">
        <v>100</v>
      </c>
      <c r="E178" s="12" t="s">
        <v>83</v>
      </c>
      <c r="F178" s="5" t="str">
        <f>VLOOKUP(D178,'ANSWER KEY'!A:B,2,FALSE)</f>
        <v>25-44</v>
      </c>
      <c r="G178" s="19" t="str">
        <f t="shared" si="1"/>
        <v>X</v>
      </c>
      <c r="P178" s="5"/>
      <c r="W178" s="5"/>
      <c r="X178" s="5"/>
      <c r="Y178" s="5"/>
      <c r="Z178" s="5"/>
      <c r="AA178" s="5"/>
      <c r="AB178" s="5"/>
      <c r="AM178" s="5"/>
      <c r="AN178" s="5"/>
    </row>
    <row r="179" spans="1:40" s="24" customFormat="1">
      <c r="A179" s="11" t="s">
        <v>142</v>
      </c>
      <c r="B179" s="4">
        <v>8</v>
      </c>
      <c r="C179" s="11" t="s">
        <v>186</v>
      </c>
      <c r="D179" s="11" t="s">
        <v>14</v>
      </c>
      <c r="E179" s="12" t="s">
        <v>15</v>
      </c>
      <c r="F179" s="5" t="str">
        <f>VLOOKUP(D179,'ANSWER KEY'!A:B,2,FALSE)</f>
        <v>45-64</v>
      </c>
      <c r="G179" s="19" t="str">
        <f t="shared" si="1"/>
        <v>X</v>
      </c>
      <c r="P179" s="5"/>
      <c r="W179" s="5"/>
      <c r="X179" s="5"/>
      <c r="Y179" s="5"/>
      <c r="Z179" s="5"/>
      <c r="AA179" s="5"/>
      <c r="AB179" s="5"/>
      <c r="AM179" s="5"/>
      <c r="AN179" s="5"/>
    </row>
    <row r="180" spans="1:40" s="24" customFormat="1">
      <c r="A180" s="11" t="s">
        <v>124</v>
      </c>
      <c r="B180" s="4">
        <v>33</v>
      </c>
      <c r="C180" s="11" t="s">
        <v>186</v>
      </c>
      <c r="D180" s="11" t="s">
        <v>8</v>
      </c>
      <c r="E180" s="13">
        <v>75</v>
      </c>
      <c r="F180" s="5" t="str">
        <f>VLOOKUP(D180,'ANSWER KEY'!A:B,2,FALSE)</f>
        <v>75+</v>
      </c>
      <c r="G180" s="19" t="str">
        <f t="shared" si="1"/>
        <v/>
      </c>
      <c r="P180" s="5"/>
      <c r="W180" s="5"/>
      <c r="X180" s="5"/>
      <c r="Y180" s="5"/>
      <c r="Z180" s="5"/>
      <c r="AA180" s="5"/>
      <c r="AB180" s="5"/>
      <c r="AM180" s="5"/>
      <c r="AN180" s="5"/>
    </row>
    <row r="181" spans="1:40" s="24" customFormat="1">
      <c r="A181" s="11" t="s">
        <v>134</v>
      </c>
      <c r="B181" s="4">
        <v>22</v>
      </c>
      <c r="C181" s="11" t="s">
        <v>186</v>
      </c>
      <c r="D181" s="11" t="s">
        <v>11</v>
      </c>
      <c r="E181" s="12" t="s">
        <v>79</v>
      </c>
      <c r="F181" s="5" t="str">
        <f>VLOOKUP(D181,'ANSWER KEY'!A:B,2,FALSE)</f>
        <v>20-24</v>
      </c>
      <c r="G181" s="19" t="str">
        <f t="shared" si="1"/>
        <v/>
      </c>
      <c r="P181" s="5"/>
      <c r="W181" s="5"/>
      <c r="X181" s="5"/>
      <c r="Y181" s="5"/>
      <c r="Z181" s="5"/>
      <c r="AA181" s="5"/>
      <c r="AB181" s="5"/>
      <c r="AM181" s="5"/>
      <c r="AN181" s="5"/>
    </row>
    <row r="182" spans="1:40" s="24" customFormat="1">
      <c r="A182" s="11" t="s">
        <v>135</v>
      </c>
      <c r="B182" s="4">
        <v>18</v>
      </c>
      <c r="C182" s="11" t="s">
        <v>187</v>
      </c>
      <c r="D182" s="11" t="s">
        <v>54</v>
      </c>
      <c r="E182" s="13">
        <v>75</v>
      </c>
      <c r="F182" s="5" t="str">
        <f>VLOOKUP(D182,'ANSWER KEY'!A:B,2,FALSE)</f>
        <v>75+</v>
      </c>
      <c r="G182" s="19" t="str">
        <f t="shared" si="1"/>
        <v/>
      </c>
      <c r="H182" s="5">
        <f>COUNTIF(G182:G203,"X")/ROWS(G182:G203)</f>
        <v>0.86363636363636365</v>
      </c>
      <c r="P182" s="5"/>
      <c r="W182" s="5"/>
      <c r="X182" s="5"/>
      <c r="Y182" s="5"/>
      <c r="Z182" s="5"/>
      <c r="AA182" s="5"/>
      <c r="AB182" s="5"/>
      <c r="AM182" s="5"/>
      <c r="AN182" s="5"/>
    </row>
    <row r="183" spans="1:40" s="24" customFormat="1">
      <c r="A183" s="11" t="s">
        <v>135</v>
      </c>
      <c r="B183" s="4">
        <v>8</v>
      </c>
      <c r="C183" s="11" t="s">
        <v>187</v>
      </c>
      <c r="D183" s="11" t="s">
        <v>31</v>
      </c>
      <c r="E183" s="12" t="s">
        <v>15</v>
      </c>
      <c r="F183" s="5" t="str">
        <f>VLOOKUP(D183,'ANSWER KEY'!A:B,2,FALSE)</f>
        <v>45-64</v>
      </c>
      <c r="G183" s="19" t="str">
        <f t="shared" si="1"/>
        <v>X</v>
      </c>
      <c r="P183" s="5"/>
      <c r="W183" s="5"/>
      <c r="X183" s="5"/>
      <c r="Y183" s="5"/>
      <c r="Z183" s="5"/>
      <c r="AA183" s="5"/>
      <c r="AB183" s="5"/>
      <c r="AM183" s="5"/>
      <c r="AN183" s="5"/>
    </row>
    <row r="184" spans="1:40" s="24" customFormat="1">
      <c r="A184" s="11" t="s">
        <v>135</v>
      </c>
      <c r="B184" s="4">
        <v>11</v>
      </c>
      <c r="C184" s="11" t="s">
        <v>187</v>
      </c>
      <c r="D184" s="11" t="s">
        <v>34</v>
      </c>
      <c r="E184" s="13">
        <v>2008</v>
      </c>
      <c r="F184" s="5">
        <f>VLOOKUP(D184,'ANSWER KEY'!A:B,2,FALSE)</f>
        <v>2008</v>
      </c>
      <c r="G184" s="19" t="str">
        <f t="shared" si="1"/>
        <v>X</v>
      </c>
      <c r="P184" s="5"/>
      <c r="W184" s="5"/>
      <c r="X184" s="5"/>
      <c r="Y184" s="5"/>
      <c r="Z184" s="5"/>
      <c r="AA184" s="5"/>
      <c r="AB184" s="5"/>
      <c r="AM184" s="5"/>
      <c r="AN184" s="5"/>
    </row>
    <row r="185" spans="1:40" s="24" customFormat="1">
      <c r="A185" s="11" t="s">
        <v>172</v>
      </c>
      <c r="B185" s="4">
        <v>97</v>
      </c>
      <c r="C185" s="11" t="s">
        <v>187</v>
      </c>
      <c r="D185" s="11" t="s">
        <v>149</v>
      </c>
      <c r="E185" s="13">
        <v>2002</v>
      </c>
      <c r="F185" s="5">
        <f>VLOOKUP(D185,'ANSWER KEY'!A:B,2,FALSE)</f>
        <v>2002</v>
      </c>
      <c r="G185" s="19" t="str">
        <f t="shared" si="1"/>
        <v>X</v>
      </c>
      <c r="P185" s="5"/>
      <c r="W185" s="5"/>
      <c r="X185" s="5"/>
      <c r="Y185" s="5"/>
      <c r="Z185" s="5"/>
      <c r="AA185" s="5"/>
      <c r="AB185" s="5"/>
      <c r="AM185" s="5"/>
      <c r="AN185" s="5"/>
    </row>
    <row r="186" spans="1:40" s="24" customFormat="1">
      <c r="A186" s="11" t="s">
        <v>142</v>
      </c>
      <c r="B186" s="4">
        <v>27</v>
      </c>
      <c r="C186" s="11" t="s">
        <v>187</v>
      </c>
      <c r="D186" s="11" t="s">
        <v>104</v>
      </c>
      <c r="E186" s="13">
        <v>2000</v>
      </c>
      <c r="F186" s="5">
        <f>VLOOKUP(D186,'ANSWER KEY'!A:B,2,FALSE)</f>
        <v>2000</v>
      </c>
      <c r="G186" s="19" t="str">
        <f t="shared" si="1"/>
        <v>X</v>
      </c>
      <c r="P186" s="5"/>
      <c r="W186" s="5"/>
      <c r="X186" s="5"/>
      <c r="Y186" s="5"/>
      <c r="Z186" s="5"/>
      <c r="AA186" s="5"/>
      <c r="AB186" s="5"/>
      <c r="AM186" s="5"/>
      <c r="AN186" s="5"/>
    </row>
    <row r="187" spans="1:40" s="24" customFormat="1">
      <c r="A187" s="11" t="s">
        <v>128</v>
      </c>
      <c r="B187" s="4">
        <v>76</v>
      </c>
      <c r="C187" s="11" t="s">
        <v>187</v>
      </c>
      <c r="D187" s="11" t="s">
        <v>102</v>
      </c>
      <c r="E187" s="13">
        <v>2014</v>
      </c>
      <c r="F187" s="5">
        <f>VLOOKUP(D187,'ANSWER KEY'!A:B,2,FALSE)</f>
        <v>2014</v>
      </c>
      <c r="G187" s="19" t="str">
        <f t="shared" si="1"/>
        <v>X</v>
      </c>
      <c r="P187" s="5"/>
      <c r="W187" s="5"/>
      <c r="X187" s="5"/>
      <c r="Y187" s="5"/>
      <c r="Z187" s="5"/>
      <c r="AA187" s="5"/>
      <c r="AB187" s="5"/>
      <c r="AM187" s="5"/>
      <c r="AN187" s="5"/>
    </row>
    <row r="188" spans="1:40" s="24" customFormat="1">
      <c r="A188" s="24" t="s">
        <v>108</v>
      </c>
      <c r="B188" s="25">
        <v>31</v>
      </c>
      <c r="C188" s="24" t="s">
        <v>10</v>
      </c>
      <c r="D188" s="24" t="s">
        <v>25</v>
      </c>
      <c r="E188" s="26" t="s">
        <v>15</v>
      </c>
      <c r="F188" s="5" t="str">
        <f>VLOOKUP(D188,'ANSWER KEY'!A:B,2,FALSE)</f>
        <v>45-64</v>
      </c>
      <c r="G188" s="19" t="str">
        <f t="shared" si="1"/>
        <v>X</v>
      </c>
      <c r="P188" s="5"/>
      <c r="W188" s="5"/>
      <c r="X188" s="5"/>
      <c r="Y188" s="5"/>
      <c r="Z188" s="5"/>
      <c r="AA188" s="5"/>
      <c r="AB188" s="5"/>
      <c r="AM188" s="5"/>
      <c r="AN188" s="5"/>
    </row>
    <row r="189" spans="1:40" s="24" customFormat="1">
      <c r="A189" s="24" t="s">
        <v>110</v>
      </c>
      <c r="B189" s="25">
        <v>32</v>
      </c>
      <c r="C189" s="24" t="s">
        <v>10</v>
      </c>
      <c r="D189" s="24" t="s">
        <v>25</v>
      </c>
      <c r="E189" s="26" t="s">
        <v>15</v>
      </c>
      <c r="F189" s="5" t="str">
        <f>VLOOKUP(D189,'ANSWER KEY'!A:B,2,FALSE)</f>
        <v>45-64</v>
      </c>
      <c r="G189" s="19" t="str">
        <f t="shared" si="1"/>
        <v>X</v>
      </c>
      <c r="P189" s="5"/>
      <c r="W189" s="5"/>
      <c r="X189" s="5"/>
      <c r="Y189" s="5"/>
      <c r="Z189" s="5"/>
      <c r="AA189" s="5"/>
      <c r="AB189" s="5"/>
      <c r="AM189" s="5"/>
      <c r="AN189" s="5"/>
    </row>
    <row r="190" spans="1:40" s="24" customFormat="1">
      <c r="A190" s="11" t="s">
        <v>142</v>
      </c>
      <c r="B190" s="4">
        <v>5</v>
      </c>
      <c r="C190" s="11" t="s">
        <v>187</v>
      </c>
      <c r="D190" s="11" t="s">
        <v>25</v>
      </c>
      <c r="E190" s="12" t="s">
        <v>15</v>
      </c>
      <c r="F190" s="5" t="str">
        <f>VLOOKUP(D190,'ANSWER KEY'!A:B,2,FALSE)</f>
        <v>45-64</v>
      </c>
      <c r="G190" s="19" t="str">
        <f t="shared" si="1"/>
        <v>X</v>
      </c>
      <c r="P190" s="5"/>
      <c r="W190" s="5"/>
      <c r="X190" s="5"/>
      <c r="Y190" s="5"/>
      <c r="Z190" s="5"/>
      <c r="AA190" s="5"/>
      <c r="AB190" s="5"/>
      <c r="AM190" s="5"/>
      <c r="AN190" s="5"/>
    </row>
    <row r="191" spans="1:40" s="24" customFormat="1">
      <c r="A191" s="11" t="s">
        <v>124</v>
      </c>
      <c r="B191" s="4">
        <v>24</v>
      </c>
      <c r="C191" s="11" t="s">
        <v>187</v>
      </c>
      <c r="D191" s="11" t="s">
        <v>38</v>
      </c>
      <c r="E191" s="13">
        <v>75</v>
      </c>
      <c r="F191" s="5">
        <f>VLOOKUP(D191,'ANSWER KEY'!A:B,2,FALSE)</f>
        <v>75</v>
      </c>
      <c r="G191" s="19" t="str">
        <f t="shared" si="1"/>
        <v>X</v>
      </c>
      <c r="P191" s="5"/>
      <c r="W191" s="5"/>
      <c r="X191" s="5"/>
      <c r="Y191" s="5"/>
      <c r="Z191" s="5"/>
      <c r="AA191" s="5"/>
      <c r="AB191" s="5"/>
      <c r="AM191" s="5"/>
      <c r="AN191" s="5"/>
    </row>
    <row r="192" spans="1:40" s="24" customFormat="1">
      <c r="A192" s="11" t="s">
        <v>124</v>
      </c>
      <c r="B192" s="4">
        <v>26</v>
      </c>
      <c r="C192" s="11" t="s">
        <v>187</v>
      </c>
      <c r="D192" s="11" t="s">
        <v>57</v>
      </c>
      <c r="E192" s="12" t="s">
        <v>15</v>
      </c>
      <c r="F192" s="5" t="str">
        <f>VLOOKUP(D192,'ANSWER KEY'!A:B,2,FALSE)</f>
        <v>45-64</v>
      </c>
      <c r="G192" s="19" t="str">
        <f t="shared" si="1"/>
        <v>X</v>
      </c>
      <c r="P192" s="5"/>
      <c r="W192" s="5"/>
      <c r="X192" s="5"/>
      <c r="Y192" s="5"/>
      <c r="Z192" s="5"/>
      <c r="AA192" s="5"/>
      <c r="AB192" s="5"/>
      <c r="AM192" s="5"/>
      <c r="AN192" s="5"/>
    </row>
    <row r="193" spans="1:40" s="24" customFormat="1">
      <c r="A193" s="11" t="s">
        <v>124</v>
      </c>
      <c r="B193" s="4">
        <v>46</v>
      </c>
      <c r="C193" s="11" t="s">
        <v>187</v>
      </c>
      <c r="D193" s="11" t="s">
        <v>55</v>
      </c>
      <c r="E193" s="13">
        <v>2006</v>
      </c>
      <c r="F193" s="5">
        <f>VLOOKUP(D193,'ANSWER KEY'!A:B,2,FALSE)</f>
        <v>2006</v>
      </c>
      <c r="G193" s="19" t="str">
        <f t="shared" si="1"/>
        <v>X</v>
      </c>
      <c r="P193" s="5"/>
      <c r="W193" s="5"/>
      <c r="X193" s="5"/>
      <c r="Y193" s="5"/>
      <c r="Z193" s="5"/>
      <c r="AA193" s="5"/>
      <c r="AB193" s="5"/>
      <c r="AM193" s="5"/>
      <c r="AN193" s="5"/>
    </row>
    <row r="194" spans="1:40" s="24" customFormat="1">
      <c r="A194" s="11" t="s">
        <v>124</v>
      </c>
      <c r="B194" s="4">
        <v>24</v>
      </c>
      <c r="C194" s="11" t="s">
        <v>187</v>
      </c>
      <c r="D194" s="11" t="s">
        <v>77</v>
      </c>
      <c r="E194" s="13">
        <v>2002</v>
      </c>
      <c r="F194" s="5">
        <f>VLOOKUP(D194,'ANSWER KEY'!A:B,2,FALSE)</f>
        <v>2002</v>
      </c>
      <c r="G194" s="19" t="str">
        <f t="shared" si="1"/>
        <v>X</v>
      </c>
      <c r="P194" s="5"/>
      <c r="W194" s="5"/>
      <c r="X194" s="5"/>
      <c r="Y194" s="5"/>
      <c r="Z194" s="5"/>
      <c r="AA194" s="5"/>
      <c r="AB194" s="5"/>
      <c r="AM194" s="5"/>
      <c r="AN194" s="5"/>
    </row>
    <row r="195" spans="1:40" s="24" customFormat="1">
      <c r="A195" s="20" t="s">
        <v>95</v>
      </c>
      <c r="B195" s="21">
        <v>52</v>
      </c>
      <c r="C195" s="22" t="s">
        <v>10</v>
      </c>
      <c r="D195" s="20" t="s">
        <v>100</v>
      </c>
      <c r="E195" s="23" t="s">
        <v>83</v>
      </c>
      <c r="F195" s="5" t="str">
        <f>VLOOKUP(D195,'ANSWER KEY'!A:B,2,FALSE)</f>
        <v>25-44</v>
      </c>
      <c r="G195" s="19" t="str">
        <f t="shared" si="1"/>
        <v>X</v>
      </c>
      <c r="P195" s="5"/>
      <c r="W195" s="5"/>
      <c r="X195" s="5"/>
      <c r="Y195" s="5"/>
      <c r="Z195" s="5"/>
      <c r="AA195" s="5"/>
      <c r="AB195" s="5"/>
      <c r="AM195" s="5"/>
      <c r="AN195" s="5"/>
    </row>
    <row r="196" spans="1:40" s="24" customFormat="1">
      <c r="A196" s="24" t="s">
        <v>110</v>
      </c>
      <c r="B196" s="25">
        <v>48</v>
      </c>
      <c r="C196" s="24" t="s">
        <v>10</v>
      </c>
      <c r="D196" s="24" t="s">
        <v>100</v>
      </c>
      <c r="E196" s="26" t="s">
        <v>83</v>
      </c>
      <c r="F196" s="5" t="str">
        <f>VLOOKUP(D196,'ANSWER KEY'!A:B,2,FALSE)</f>
        <v>25-44</v>
      </c>
      <c r="G196" s="19" t="str">
        <f t="shared" si="1"/>
        <v>X</v>
      </c>
      <c r="P196" s="5"/>
      <c r="W196" s="5"/>
      <c r="X196" s="5"/>
      <c r="Y196" s="5"/>
      <c r="Z196" s="5"/>
      <c r="AA196" s="5"/>
      <c r="AB196" s="5"/>
      <c r="AM196" s="5"/>
      <c r="AN196" s="5"/>
    </row>
    <row r="197" spans="1:40" s="24" customFormat="1">
      <c r="A197" s="24" t="s">
        <v>108</v>
      </c>
      <c r="B197" s="25">
        <v>31</v>
      </c>
      <c r="C197" s="24" t="s">
        <v>10</v>
      </c>
      <c r="D197" s="24" t="s">
        <v>100</v>
      </c>
      <c r="E197" s="26" t="s">
        <v>83</v>
      </c>
      <c r="F197" s="5" t="str">
        <f>VLOOKUP(D197,'ANSWER KEY'!A:B,2,FALSE)</f>
        <v>25-44</v>
      </c>
      <c r="G197" s="19" t="str">
        <f t="shared" si="1"/>
        <v>X</v>
      </c>
      <c r="P197" s="5"/>
      <c r="W197" s="5"/>
      <c r="X197" s="5"/>
      <c r="Y197" s="5"/>
      <c r="Z197" s="5"/>
      <c r="AA197" s="5"/>
      <c r="AB197" s="5"/>
      <c r="AM197" s="5"/>
      <c r="AN197" s="5"/>
    </row>
    <row r="198" spans="1:40" s="24" customFormat="1">
      <c r="A198" s="11" t="s">
        <v>135</v>
      </c>
      <c r="B198" s="4">
        <v>21</v>
      </c>
      <c r="C198" s="11" t="s">
        <v>187</v>
      </c>
      <c r="D198" s="11" t="s">
        <v>100</v>
      </c>
      <c r="E198" s="12" t="s">
        <v>83</v>
      </c>
      <c r="F198" s="5" t="str">
        <f>VLOOKUP(D198,'ANSWER KEY'!A:B,2,FALSE)</f>
        <v>25-44</v>
      </c>
      <c r="G198" s="19" t="str">
        <f t="shared" si="1"/>
        <v>X</v>
      </c>
      <c r="P198" s="5"/>
      <c r="W198" s="5"/>
      <c r="X198" s="5"/>
      <c r="Y198" s="5"/>
      <c r="Z198" s="5"/>
      <c r="AA198" s="5"/>
      <c r="AB198" s="5"/>
      <c r="AM198" s="5"/>
      <c r="AN198" s="5"/>
    </row>
    <row r="199" spans="1:40" s="24" customFormat="1">
      <c r="A199" s="11" t="s">
        <v>147</v>
      </c>
      <c r="B199" s="4">
        <v>30</v>
      </c>
      <c r="C199" s="11" t="s">
        <v>187</v>
      </c>
      <c r="D199" s="11" t="s">
        <v>14</v>
      </c>
      <c r="E199" s="12" t="s">
        <v>15</v>
      </c>
      <c r="F199" s="5" t="str">
        <f>VLOOKUP(D199,'ANSWER KEY'!A:B,2,FALSE)</f>
        <v>45-64</v>
      </c>
      <c r="G199" s="19" t="str">
        <f t="shared" si="1"/>
        <v>X</v>
      </c>
      <c r="P199" s="5"/>
      <c r="W199" s="5"/>
      <c r="X199" s="5"/>
      <c r="Y199" s="5"/>
      <c r="Z199" s="5"/>
      <c r="AA199" s="5"/>
      <c r="AB199" s="5"/>
      <c r="AM199" s="5"/>
      <c r="AN199" s="5"/>
    </row>
    <row r="200" spans="1:40" s="24" customFormat="1">
      <c r="A200" s="5" t="s">
        <v>6</v>
      </c>
      <c r="B200" s="4">
        <v>63</v>
      </c>
      <c r="C200" s="5" t="s">
        <v>10</v>
      </c>
      <c r="D200" s="5" t="s">
        <v>11</v>
      </c>
      <c r="E200" s="6" t="s">
        <v>12</v>
      </c>
      <c r="F200" s="5" t="str">
        <f>VLOOKUP(D200,'ANSWER KEY'!A:B,2,FALSE)</f>
        <v>20-24</v>
      </c>
      <c r="G200" s="19" t="str">
        <f t="shared" si="1"/>
        <v>X</v>
      </c>
      <c r="P200" s="5"/>
      <c r="W200" s="5"/>
      <c r="X200" s="5"/>
      <c r="Y200" s="5"/>
      <c r="Z200" s="5"/>
      <c r="AA200" s="5"/>
      <c r="AB200" s="5"/>
      <c r="AM200" s="5"/>
      <c r="AN200" s="5"/>
    </row>
    <row r="201" spans="1:40" s="24" customFormat="1">
      <c r="A201" s="5" t="s">
        <v>52</v>
      </c>
      <c r="B201" s="4">
        <v>45</v>
      </c>
      <c r="C201" s="5" t="s">
        <v>10</v>
      </c>
      <c r="D201" s="5" t="s">
        <v>11</v>
      </c>
      <c r="E201" s="6" t="s">
        <v>9</v>
      </c>
      <c r="F201" s="5" t="str">
        <f>VLOOKUP(D201,'ANSWER KEY'!A:B,2,FALSE)</f>
        <v>20-24</v>
      </c>
      <c r="G201" s="19" t="str">
        <f t="shared" si="1"/>
        <v/>
      </c>
      <c r="P201" s="5"/>
      <c r="W201" s="5"/>
      <c r="X201" s="5"/>
      <c r="Y201" s="5"/>
      <c r="Z201" s="5"/>
      <c r="AA201" s="5"/>
      <c r="AB201" s="5"/>
      <c r="AM201" s="5"/>
      <c r="AN201" s="5"/>
    </row>
    <row r="202" spans="1:40" s="24" customFormat="1">
      <c r="A202" s="5" t="s">
        <v>69</v>
      </c>
      <c r="B202" s="4">
        <v>458</v>
      </c>
      <c r="C202" s="5" t="s">
        <v>10</v>
      </c>
      <c r="D202" s="5" t="s">
        <v>11</v>
      </c>
      <c r="E202" s="6" t="s">
        <v>9</v>
      </c>
      <c r="F202" s="5" t="str">
        <f>VLOOKUP(D202,'ANSWER KEY'!A:B,2,FALSE)</f>
        <v>20-24</v>
      </c>
      <c r="G202" s="19" t="str">
        <f t="shared" si="1"/>
        <v/>
      </c>
      <c r="P202" s="5"/>
      <c r="W202" s="5"/>
      <c r="X202" s="5"/>
      <c r="Y202" s="5"/>
      <c r="Z202" s="5"/>
      <c r="AA202" s="5"/>
      <c r="AB202" s="5"/>
      <c r="AM202" s="5"/>
      <c r="AN202" s="5"/>
    </row>
    <row r="203" spans="1:40" s="24" customFormat="1">
      <c r="A203" s="11" t="s">
        <v>124</v>
      </c>
      <c r="B203" s="4">
        <v>43</v>
      </c>
      <c r="C203" s="11" t="s">
        <v>187</v>
      </c>
      <c r="D203" s="11" t="s">
        <v>11</v>
      </c>
      <c r="E203" s="12" t="s">
        <v>12</v>
      </c>
      <c r="F203" s="5" t="str">
        <f>VLOOKUP(D203,'ANSWER KEY'!A:B,2,FALSE)</f>
        <v>20-24</v>
      </c>
      <c r="G203" s="19" t="str">
        <f t="shared" si="1"/>
        <v>X</v>
      </c>
      <c r="P203" s="5"/>
      <c r="W203" s="5"/>
      <c r="X203" s="5"/>
      <c r="Y203" s="5"/>
      <c r="Z203" s="5"/>
      <c r="AA203" s="5"/>
      <c r="AB203" s="5"/>
      <c r="AM203" s="5"/>
      <c r="AN203" s="5"/>
    </row>
    <row r="204" spans="1:40" s="24" customFormat="1">
      <c r="A204" s="11" t="s">
        <v>124</v>
      </c>
      <c r="B204" s="4">
        <v>32</v>
      </c>
      <c r="C204" s="11" t="s">
        <v>188</v>
      </c>
      <c r="D204" s="11" t="s">
        <v>54</v>
      </c>
      <c r="E204" s="13">
        <v>75</v>
      </c>
      <c r="F204" s="5" t="str">
        <f>VLOOKUP(D204,'ANSWER KEY'!A:B,2,FALSE)</f>
        <v>75+</v>
      </c>
      <c r="G204" s="19" t="str">
        <f t="shared" si="1"/>
        <v/>
      </c>
      <c r="H204" s="5">
        <f>COUNTIF(G204:G226,"X")/ROWS(G204:G226)</f>
        <v>0.82608695652173914</v>
      </c>
      <c r="P204" s="5"/>
      <c r="W204" s="5"/>
      <c r="X204" s="5"/>
      <c r="Y204" s="5"/>
      <c r="Z204" s="5"/>
      <c r="AA204" s="5"/>
      <c r="AB204" s="5"/>
      <c r="AM204" s="5"/>
      <c r="AN204" s="5"/>
    </row>
    <row r="205" spans="1:40" s="24" customFormat="1">
      <c r="A205" s="11" t="s">
        <v>135</v>
      </c>
      <c r="B205" s="4">
        <v>27</v>
      </c>
      <c r="C205" s="11" t="s">
        <v>188</v>
      </c>
      <c r="D205" s="11" t="s">
        <v>31</v>
      </c>
      <c r="E205" s="12" t="s">
        <v>15</v>
      </c>
      <c r="F205" s="5" t="str">
        <f>VLOOKUP(D205,'ANSWER KEY'!A:B,2,FALSE)</f>
        <v>45-64</v>
      </c>
      <c r="G205" s="19" t="str">
        <f t="shared" si="1"/>
        <v>X</v>
      </c>
      <c r="P205" s="5"/>
      <c r="W205" s="5"/>
      <c r="X205" s="5"/>
      <c r="Y205" s="5"/>
      <c r="Z205" s="5"/>
      <c r="AA205" s="5"/>
      <c r="AB205" s="5"/>
      <c r="AM205" s="5"/>
      <c r="AN205" s="5"/>
    </row>
    <row r="206" spans="1:40" s="24" customFormat="1">
      <c r="A206" s="11" t="s">
        <v>147</v>
      </c>
      <c r="B206" s="4">
        <v>24</v>
      </c>
      <c r="C206" s="11" t="s">
        <v>188</v>
      </c>
      <c r="D206" s="11" t="s">
        <v>34</v>
      </c>
      <c r="E206" s="13">
        <v>2008</v>
      </c>
      <c r="F206" s="5">
        <f>VLOOKUP(D206,'ANSWER KEY'!A:B,2,FALSE)</f>
        <v>2008</v>
      </c>
      <c r="G206" s="19" t="str">
        <f t="shared" si="1"/>
        <v>X</v>
      </c>
      <c r="P206" s="5"/>
      <c r="W206" s="5"/>
      <c r="X206" s="5"/>
      <c r="Y206" s="5"/>
      <c r="Z206" s="5"/>
      <c r="AA206" s="5"/>
      <c r="AB206" s="5"/>
      <c r="AM206" s="5"/>
      <c r="AN206" s="5"/>
    </row>
    <row r="207" spans="1:40" s="24" customFormat="1">
      <c r="A207" s="11" t="s">
        <v>135</v>
      </c>
      <c r="B207" s="4">
        <v>19</v>
      </c>
      <c r="C207" s="11" t="s">
        <v>188</v>
      </c>
      <c r="D207" s="11" t="s">
        <v>149</v>
      </c>
      <c r="E207" s="13">
        <v>2002</v>
      </c>
      <c r="F207" s="5">
        <f>VLOOKUP(D207,'ANSWER KEY'!A:B,2,FALSE)</f>
        <v>2002</v>
      </c>
      <c r="G207" s="19" t="str">
        <f t="shared" si="1"/>
        <v>X</v>
      </c>
      <c r="P207" s="5"/>
      <c r="W207" s="5"/>
      <c r="X207" s="5"/>
      <c r="Y207" s="5"/>
      <c r="Z207" s="5"/>
      <c r="AA207" s="5"/>
      <c r="AB207" s="5"/>
      <c r="AM207" s="5"/>
      <c r="AN207" s="5"/>
    </row>
    <row r="208" spans="1:40" s="24" customFormat="1">
      <c r="A208" s="11" t="s">
        <v>124</v>
      </c>
      <c r="B208" s="4">
        <v>48</v>
      </c>
      <c r="C208" s="11" t="s">
        <v>188</v>
      </c>
      <c r="D208" s="11" t="s">
        <v>104</v>
      </c>
      <c r="E208" s="13">
        <v>2000</v>
      </c>
      <c r="F208" s="5">
        <f>VLOOKUP(D208,'ANSWER KEY'!A:B,2,FALSE)</f>
        <v>2000</v>
      </c>
      <c r="G208" s="19" t="str">
        <f t="shared" si="1"/>
        <v>X</v>
      </c>
      <c r="P208" s="5"/>
      <c r="W208" s="5"/>
      <c r="X208" s="5"/>
      <c r="Y208" s="5"/>
      <c r="Z208" s="5"/>
      <c r="AA208" s="5"/>
      <c r="AB208" s="5"/>
      <c r="AM208" s="5"/>
      <c r="AN208" s="5"/>
    </row>
    <row r="209" spans="1:40" s="24" customFormat="1">
      <c r="A209" s="20" t="s">
        <v>90</v>
      </c>
      <c r="B209" s="21">
        <v>34</v>
      </c>
      <c r="C209" s="22" t="s">
        <v>58</v>
      </c>
      <c r="D209" s="20" t="s">
        <v>102</v>
      </c>
      <c r="E209" s="27">
        <v>2014</v>
      </c>
      <c r="F209" s="5">
        <f>VLOOKUP(D209,'ANSWER KEY'!A:B,2,FALSE)</f>
        <v>2014</v>
      </c>
      <c r="G209" s="19" t="str">
        <f t="shared" si="1"/>
        <v>X</v>
      </c>
      <c r="P209" s="5"/>
      <c r="W209" s="5"/>
      <c r="X209" s="5"/>
      <c r="Y209" s="5"/>
      <c r="Z209" s="5"/>
      <c r="AA209" s="5"/>
      <c r="AB209" s="5"/>
      <c r="AM209" s="5"/>
      <c r="AN209" s="5"/>
    </row>
    <row r="210" spans="1:40" s="24" customFormat="1">
      <c r="A210" s="24" t="s">
        <v>108</v>
      </c>
      <c r="B210" s="25">
        <v>19</v>
      </c>
      <c r="C210" s="24" t="s">
        <v>58</v>
      </c>
      <c r="D210" s="24" t="s">
        <v>102</v>
      </c>
      <c r="E210" s="26">
        <v>2014</v>
      </c>
      <c r="F210" s="5">
        <f>VLOOKUP(D210,'ANSWER KEY'!A:B,2,FALSE)</f>
        <v>2014</v>
      </c>
      <c r="G210" s="19" t="str">
        <f t="shared" si="1"/>
        <v>X</v>
      </c>
      <c r="P210" s="5"/>
      <c r="W210" s="5"/>
      <c r="X210" s="5"/>
      <c r="Y210" s="5"/>
      <c r="Z210" s="5"/>
      <c r="AA210" s="5"/>
      <c r="AB210" s="5"/>
      <c r="AM210" s="5"/>
      <c r="AN210" s="5"/>
    </row>
    <row r="211" spans="1:40" s="24" customFormat="1">
      <c r="A211" s="24" t="s">
        <v>115</v>
      </c>
      <c r="B211" s="25">
        <v>85</v>
      </c>
      <c r="C211" s="24" t="s">
        <v>58</v>
      </c>
      <c r="D211" s="24" t="s">
        <v>102</v>
      </c>
      <c r="E211" s="26">
        <v>2014</v>
      </c>
      <c r="F211" s="5">
        <f>VLOOKUP(D211,'ANSWER KEY'!A:B,2,FALSE)</f>
        <v>2014</v>
      </c>
      <c r="G211" s="19" t="str">
        <f t="shared" si="1"/>
        <v>X</v>
      </c>
      <c r="P211" s="5"/>
      <c r="W211" s="5"/>
      <c r="X211" s="5"/>
      <c r="Y211" s="5"/>
      <c r="Z211" s="5"/>
      <c r="AA211" s="5"/>
      <c r="AB211" s="5"/>
      <c r="AM211" s="5"/>
      <c r="AN211" s="5"/>
    </row>
    <row r="212" spans="1:40" s="24" customFormat="1">
      <c r="A212" s="11" t="s">
        <v>155</v>
      </c>
      <c r="B212" s="4">
        <v>17</v>
      </c>
      <c r="C212" s="11" t="s">
        <v>188</v>
      </c>
      <c r="D212" s="11" t="s">
        <v>102</v>
      </c>
      <c r="E212" s="13">
        <v>2014</v>
      </c>
      <c r="F212" s="5">
        <f>VLOOKUP(D212,'ANSWER KEY'!A:B,2,FALSE)</f>
        <v>2014</v>
      </c>
      <c r="G212" s="19" t="str">
        <f t="shared" si="1"/>
        <v>X</v>
      </c>
      <c r="P212" s="5"/>
      <c r="W212" s="5"/>
      <c r="X212" s="5"/>
      <c r="Y212" s="5"/>
      <c r="Z212" s="5"/>
      <c r="AA212" s="5"/>
      <c r="AB212" s="5"/>
      <c r="AM212" s="5"/>
      <c r="AN212" s="5"/>
    </row>
    <row r="213" spans="1:40" s="24" customFormat="1">
      <c r="A213" s="24" t="s">
        <v>110</v>
      </c>
      <c r="B213" s="25">
        <v>79</v>
      </c>
      <c r="C213" s="24" t="s">
        <v>58</v>
      </c>
      <c r="D213" s="24" t="s">
        <v>30</v>
      </c>
      <c r="E213" s="26">
        <v>2006</v>
      </c>
      <c r="F213" s="5">
        <f>VLOOKUP(D213,'ANSWER KEY'!A:B,2,FALSE)</f>
        <v>2006</v>
      </c>
      <c r="G213" s="19" t="str">
        <f t="shared" si="1"/>
        <v>X</v>
      </c>
      <c r="P213" s="5"/>
      <c r="W213" s="5"/>
      <c r="X213" s="5"/>
      <c r="Y213" s="5"/>
      <c r="Z213" s="5"/>
      <c r="AA213" s="5"/>
      <c r="AB213" s="5"/>
      <c r="AM213" s="5"/>
      <c r="AN213" s="5"/>
    </row>
    <row r="214" spans="1:40" s="24" customFormat="1">
      <c r="A214" s="24" t="s">
        <v>108</v>
      </c>
      <c r="B214" s="25">
        <v>22</v>
      </c>
      <c r="C214" s="24" t="s">
        <v>58</v>
      </c>
      <c r="D214" s="24" t="s">
        <v>30</v>
      </c>
      <c r="E214" s="26">
        <v>2006</v>
      </c>
      <c r="F214" s="5">
        <f>VLOOKUP(D214,'ANSWER KEY'!A:B,2,FALSE)</f>
        <v>2006</v>
      </c>
      <c r="G214" s="19" t="str">
        <f t="shared" si="1"/>
        <v>X</v>
      </c>
      <c r="P214" s="5"/>
      <c r="W214" s="5"/>
      <c r="X214" s="5"/>
      <c r="Y214" s="5"/>
      <c r="Z214" s="5"/>
      <c r="AA214" s="5"/>
      <c r="AB214" s="5"/>
      <c r="AM214" s="5"/>
      <c r="AN214" s="5"/>
    </row>
    <row r="215" spans="1:40" s="24" customFormat="1">
      <c r="A215" s="11" t="s">
        <v>124</v>
      </c>
      <c r="B215" s="4">
        <v>35</v>
      </c>
      <c r="C215" s="11" t="s">
        <v>188</v>
      </c>
      <c r="D215" s="11" t="s">
        <v>30</v>
      </c>
      <c r="E215" s="13">
        <v>2006</v>
      </c>
      <c r="F215" s="5">
        <f>VLOOKUP(D215,'ANSWER KEY'!A:B,2,FALSE)</f>
        <v>2006</v>
      </c>
      <c r="G215" s="19" t="str">
        <f t="shared" si="1"/>
        <v>X</v>
      </c>
      <c r="P215" s="5"/>
      <c r="W215" s="5"/>
      <c r="X215" s="5"/>
      <c r="Y215" s="5"/>
      <c r="Z215" s="5"/>
      <c r="AA215" s="5"/>
      <c r="AB215" s="5"/>
      <c r="AM215" s="5"/>
      <c r="AN215" s="5"/>
    </row>
    <row r="216" spans="1:40" s="24" customFormat="1">
      <c r="A216" s="11" t="s">
        <v>155</v>
      </c>
      <c r="B216" s="4">
        <v>14</v>
      </c>
      <c r="C216" s="11" t="s">
        <v>188</v>
      </c>
      <c r="D216" s="11" t="s">
        <v>25</v>
      </c>
      <c r="E216" s="12" t="s">
        <v>15</v>
      </c>
      <c r="F216" s="5" t="str">
        <f>VLOOKUP(D216,'ANSWER KEY'!A:B,2,FALSE)</f>
        <v>45-64</v>
      </c>
      <c r="G216" s="19" t="str">
        <f t="shared" si="1"/>
        <v>X</v>
      </c>
      <c r="P216" s="5"/>
      <c r="W216" s="5"/>
      <c r="X216" s="5"/>
      <c r="Y216" s="5"/>
      <c r="Z216" s="5"/>
      <c r="AA216" s="5"/>
      <c r="AB216" s="5"/>
      <c r="AM216" s="5"/>
      <c r="AN216" s="5"/>
    </row>
    <row r="217" spans="1:40" s="24" customFormat="1">
      <c r="A217" s="11" t="s">
        <v>147</v>
      </c>
      <c r="B217" s="4">
        <v>21</v>
      </c>
      <c r="C217" s="11" t="s">
        <v>188</v>
      </c>
      <c r="D217" s="11" t="s">
        <v>38</v>
      </c>
      <c r="E217" s="13">
        <v>75</v>
      </c>
      <c r="F217" s="5">
        <f>VLOOKUP(D217,'ANSWER KEY'!A:B,2,FALSE)</f>
        <v>75</v>
      </c>
      <c r="G217" s="19" t="str">
        <f t="shared" si="1"/>
        <v>X</v>
      </c>
      <c r="P217" s="5"/>
      <c r="W217" s="5"/>
      <c r="X217" s="5"/>
      <c r="Y217" s="5"/>
      <c r="Z217" s="5"/>
      <c r="AA217" s="5"/>
      <c r="AB217" s="5"/>
      <c r="AM217" s="5"/>
      <c r="AN217" s="5"/>
    </row>
    <row r="218" spans="1:40" s="24" customFormat="1">
      <c r="A218" s="5" t="s">
        <v>52</v>
      </c>
      <c r="B218" s="4">
        <v>93</v>
      </c>
      <c r="C218" s="5" t="s">
        <v>58</v>
      </c>
      <c r="D218" s="5" t="s">
        <v>55</v>
      </c>
      <c r="E218" s="6">
        <v>2006</v>
      </c>
      <c r="F218" s="5">
        <f>VLOOKUP(D218,'ANSWER KEY'!A:B,2,FALSE)</f>
        <v>2006</v>
      </c>
      <c r="G218" s="19" t="str">
        <f t="shared" si="1"/>
        <v>X</v>
      </c>
      <c r="P218" s="5"/>
      <c r="W218" s="5"/>
      <c r="X218" s="5"/>
      <c r="Y218" s="5"/>
      <c r="Z218" s="5"/>
      <c r="AA218" s="5"/>
      <c r="AB218" s="5"/>
      <c r="AM218" s="5"/>
      <c r="AN218" s="5"/>
    </row>
    <row r="219" spans="1:40" s="24" customFormat="1">
      <c r="A219" s="5" t="s">
        <v>65</v>
      </c>
      <c r="B219" s="4">
        <v>82</v>
      </c>
      <c r="C219" s="5" t="s">
        <v>58</v>
      </c>
      <c r="D219" s="5" t="s">
        <v>55</v>
      </c>
      <c r="E219" s="6">
        <v>2006</v>
      </c>
      <c r="F219" s="5">
        <f>VLOOKUP(D219,'ANSWER KEY'!A:B,2,FALSE)</f>
        <v>2006</v>
      </c>
      <c r="G219" s="19" t="str">
        <f t="shared" si="1"/>
        <v>X</v>
      </c>
      <c r="P219" s="5"/>
      <c r="W219" s="5"/>
      <c r="X219" s="5"/>
      <c r="Y219" s="5"/>
      <c r="Z219" s="5"/>
      <c r="AA219" s="5"/>
      <c r="AB219" s="5"/>
      <c r="AM219" s="5"/>
      <c r="AN219" s="5"/>
    </row>
    <row r="220" spans="1:40" s="24" customFormat="1">
      <c r="A220" s="5" t="s">
        <v>69</v>
      </c>
      <c r="B220" s="4">
        <v>350</v>
      </c>
      <c r="C220" s="5" t="s">
        <v>58</v>
      </c>
      <c r="D220" s="5" t="s">
        <v>55</v>
      </c>
      <c r="E220" s="6">
        <v>2006</v>
      </c>
      <c r="F220" s="5">
        <f>VLOOKUP(D220,'ANSWER KEY'!A:B,2,FALSE)</f>
        <v>2006</v>
      </c>
      <c r="G220" s="19" t="str">
        <f t="shared" si="1"/>
        <v>X</v>
      </c>
      <c r="P220" s="5"/>
      <c r="W220" s="5"/>
      <c r="X220" s="5"/>
      <c r="Y220" s="5"/>
      <c r="Z220" s="5"/>
      <c r="AA220" s="5"/>
      <c r="AB220" s="5"/>
      <c r="AM220" s="5"/>
      <c r="AN220" s="5"/>
    </row>
    <row r="221" spans="1:40">
      <c r="A221" s="11" t="s">
        <v>135</v>
      </c>
      <c r="B221" s="4">
        <v>22</v>
      </c>
      <c r="C221" s="11" t="s">
        <v>188</v>
      </c>
      <c r="D221" s="11" t="s">
        <v>55</v>
      </c>
      <c r="E221" s="13">
        <v>2006</v>
      </c>
      <c r="F221" s="5">
        <f>VLOOKUP(D221,'ANSWER KEY'!A:B,2,FALSE)</f>
        <v>2006</v>
      </c>
      <c r="G221" s="19" t="str">
        <f t="shared" si="1"/>
        <v>X</v>
      </c>
    </row>
    <row r="222" spans="1:40">
      <c r="A222" s="11" t="s">
        <v>124</v>
      </c>
      <c r="B222" s="4">
        <v>25</v>
      </c>
      <c r="C222" s="11" t="s">
        <v>188</v>
      </c>
      <c r="D222" s="11" t="s">
        <v>77</v>
      </c>
      <c r="E222" s="13">
        <v>2002</v>
      </c>
      <c r="F222" s="5">
        <f>VLOOKUP(D222,'ANSWER KEY'!A:B,2,FALSE)</f>
        <v>2002</v>
      </c>
      <c r="G222" s="19" t="str">
        <f t="shared" si="1"/>
        <v>X</v>
      </c>
    </row>
    <row r="223" spans="1:40">
      <c r="A223" s="11" t="s">
        <v>147</v>
      </c>
      <c r="B223" s="4">
        <v>22</v>
      </c>
      <c r="C223" s="11" t="s">
        <v>188</v>
      </c>
      <c r="D223" s="11" t="s">
        <v>100</v>
      </c>
      <c r="E223" s="12" t="s">
        <v>12</v>
      </c>
      <c r="F223" s="5" t="str">
        <f>VLOOKUP(D223,'ANSWER KEY'!A:B,2,FALSE)</f>
        <v>25-44</v>
      </c>
      <c r="G223" s="19" t="str">
        <f t="shared" si="1"/>
        <v/>
      </c>
    </row>
    <row r="224" spans="1:40">
      <c r="A224" s="11" t="s">
        <v>147</v>
      </c>
      <c r="B224" s="4">
        <v>27</v>
      </c>
      <c r="C224" s="11" t="s">
        <v>188</v>
      </c>
      <c r="D224" s="11" t="s">
        <v>14</v>
      </c>
      <c r="E224" s="12" t="s">
        <v>15</v>
      </c>
      <c r="F224" s="5" t="str">
        <f>VLOOKUP(D224,'ANSWER KEY'!A:B,2,FALSE)</f>
        <v>45-64</v>
      </c>
      <c r="G224" s="19" t="str">
        <f t="shared" si="1"/>
        <v>X</v>
      </c>
    </row>
    <row r="225" spans="1:8">
      <c r="A225" s="11" t="s">
        <v>124</v>
      </c>
      <c r="B225" s="4">
        <v>30</v>
      </c>
      <c r="C225" s="11" t="s">
        <v>188</v>
      </c>
      <c r="D225" s="11" t="s">
        <v>8</v>
      </c>
      <c r="E225" s="13">
        <v>75</v>
      </c>
      <c r="F225" s="5" t="str">
        <f>VLOOKUP(D225,'ANSWER KEY'!A:B,2,FALSE)</f>
        <v>75+</v>
      </c>
      <c r="G225" s="19" t="str">
        <f t="shared" si="1"/>
        <v/>
      </c>
    </row>
    <row r="226" spans="1:8">
      <c r="A226" s="11" t="s">
        <v>142</v>
      </c>
      <c r="B226" s="4">
        <v>5</v>
      </c>
      <c r="C226" s="11" t="s">
        <v>188</v>
      </c>
      <c r="D226" s="11" t="s">
        <v>11</v>
      </c>
      <c r="E226" s="12" t="s">
        <v>83</v>
      </c>
      <c r="F226" s="5" t="str">
        <f>VLOOKUP(D226,'ANSWER KEY'!A:B,2,FALSE)</f>
        <v>20-24</v>
      </c>
      <c r="G226" s="19" t="str">
        <f t="shared" si="1"/>
        <v/>
      </c>
    </row>
    <row r="227" spans="1:8">
      <c r="A227" s="5" t="s">
        <v>69</v>
      </c>
      <c r="B227" s="4">
        <v>281</v>
      </c>
      <c r="C227" s="5" t="s">
        <v>24</v>
      </c>
      <c r="D227" s="5" t="s">
        <v>54</v>
      </c>
      <c r="E227" s="6" t="s">
        <v>9</v>
      </c>
      <c r="F227" s="5" t="str">
        <f>VLOOKUP(D227,'ANSWER KEY'!A:B,2,FALSE)</f>
        <v>75+</v>
      </c>
      <c r="G227" s="19" t="str">
        <f t="shared" si="1"/>
        <v>X</v>
      </c>
      <c r="H227" s="5">
        <f>COUNTIF(G227:G249,"X")/ROWS(G227:G249)</f>
        <v>0.73913043478260865</v>
      </c>
    </row>
    <row r="228" spans="1:8">
      <c r="A228" s="11" t="s">
        <v>128</v>
      </c>
      <c r="B228" s="4">
        <v>63</v>
      </c>
      <c r="C228" s="11" t="s">
        <v>189</v>
      </c>
      <c r="D228" s="11" t="s">
        <v>54</v>
      </c>
      <c r="E228" s="13">
        <v>75</v>
      </c>
      <c r="F228" s="5" t="str">
        <f>VLOOKUP(D228,'ANSWER KEY'!A:B,2,FALSE)</f>
        <v>75+</v>
      </c>
      <c r="G228" s="19" t="str">
        <f t="shared" si="1"/>
        <v/>
      </c>
    </row>
    <row r="229" spans="1:8">
      <c r="A229" s="11" t="s">
        <v>128</v>
      </c>
      <c r="B229" s="4">
        <v>56</v>
      </c>
      <c r="C229" s="11" t="s">
        <v>189</v>
      </c>
      <c r="D229" s="11" t="s">
        <v>31</v>
      </c>
      <c r="E229" s="12" t="s">
        <v>15</v>
      </c>
      <c r="F229" s="5" t="str">
        <f>VLOOKUP(D229,'ANSWER KEY'!A:B,2,FALSE)</f>
        <v>45-64</v>
      </c>
      <c r="G229" s="19" t="str">
        <f t="shared" si="1"/>
        <v>X</v>
      </c>
    </row>
    <row r="230" spans="1:8">
      <c r="A230" s="11" t="s">
        <v>124</v>
      </c>
      <c r="B230" s="4">
        <v>28</v>
      </c>
      <c r="C230" s="11" t="s">
        <v>189</v>
      </c>
      <c r="D230" s="11" t="s">
        <v>34</v>
      </c>
      <c r="E230" s="13">
        <v>2008</v>
      </c>
      <c r="F230" s="5">
        <f>VLOOKUP(D230,'ANSWER KEY'!A:B,2,FALSE)</f>
        <v>2008</v>
      </c>
      <c r="G230" s="19" t="str">
        <f t="shared" si="1"/>
        <v>X</v>
      </c>
    </row>
    <row r="231" spans="1:8">
      <c r="A231" s="11" t="s">
        <v>147</v>
      </c>
      <c r="B231" s="4">
        <v>53</v>
      </c>
      <c r="C231" s="11" t="s">
        <v>189</v>
      </c>
      <c r="D231" s="11" t="s">
        <v>149</v>
      </c>
      <c r="E231" s="13">
        <v>2002</v>
      </c>
      <c r="F231" s="5">
        <f>VLOOKUP(D231,'ANSWER KEY'!A:B,2,FALSE)</f>
        <v>2002</v>
      </c>
      <c r="G231" s="19" t="str">
        <f t="shared" si="1"/>
        <v>X</v>
      </c>
    </row>
    <row r="232" spans="1:8">
      <c r="A232" s="11" t="s">
        <v>135</v>
      </c>
      <c r="B232" s="4">
        <v>17</v>
      </c>
      <c r="C232" s="11" t="s">
        <v>189</v>
      </c>
      <c r="D232" s="11" t="s">
        <v>104</v>
      </c>
      <c r="E232" s="13">
        <v>2000</v>
      </c>
      <c r="F232" s="5">
        <f>VLOOKUP(D232,'ANSWER KEY'!A:B,2,FALSE)</f>
        <v>2000</v>
      </c>
      <c r="G232" s="19" t="str">
        <f t="shared" si="1"/>
        <v>X</v>
      </c>
    </row>
    <row r="233" spans="1:8">
      <c r="A233" s="11" t="s">
        <v>142</v>
      </c>
      <c r="B233" s="4">
        <v>9</v>
      </c>
      <c r="C233" s="11" t="s">
        <v>189</v>
      </c>
      <c r="D233" s="11" t="s">
        <v>102</v>
      </c>
      <c r="E233" s="13">
        <v>2014</v>
      </c>
      <c r="F233" s="5">
        <f>VLOOKUP(D233,'ANSWER KEY'!A:B,2,FALSE)</f>
        <v>2014</v>
      </c>
      <c r="G233" s="19" t="str">
        <f t="shared" si="1"/>
        <v>X</v>
      </c>
    </row>
    <row r="234" spans="1:8">
      <c r="A234" s="11" t="s">
        <v>124</v>
      </c>
      <c r="B234" s="4">
        <v>25</v>
      </c>
      <c r="C234" s="11" t="s">
        <v>189</v>
      </c>
      <c r="D234" s="11" t="s">
        <v>30</v>
      </c>
      <c r="E234" s="13">
        <v>2006</v>
      </c>
      <c r="F234" s="5">
        <f>VLOOKUP(D234,'ANSWER KEY'!A:B,2,FALSE)</f>
        <v>2006</v>
      </c>
      <c r="G234" s="19" t="str">
        <f t="shared" si="1"/>
        <v>X</v>
      </c>
    </row>
    <row r="235" spans="1:8">
      <c r="A235" s="5" t="s">
        <v>6</v>
      </c>
      <c r="B235" s="4">
        <v>24</v>
      </c>
      <c r="C235" s="5" t="s">
        <v>24</v>
      </c>
      <c r="D235" s="5" t="s">
        <v>25</v>
      </c>
      <c r="E235" s="6" t="s">
        <v>15</v>
      </c>
      <c r="F235" s="5" t="str">
        <f>VLOOKUP(D235,'ANSWER KEY'!A:B,2,FALSE)</f>
        <v>45-64</v>
      </c>
      <c r="G235" s="19" t="str">
        <f t="shared" ref="G235:G296" si="2">IF(E235=F235,"X","")</f>
        <v>X</v>
      </c>
    </row>
    <row r="236" spans="1:8">
      <c r="A236" s="5" t="s">
        <v>52</v>
      </c>
      <c r="B236" s="4">
        <v>182</v>
      </c>
      <c r="C236" s="5" t="s">
        <v>24</v>
      </c>
      <c r="D236" s="5" t="s">
        <v>25</v>
      </c>
      <c r="E236" s="6" t="s">
        <v>9</v>
      </c>
      <c r="F236" s="5" t="str">
        <f>VLOOKUP(D236,'ANSWER KEY'!A:B,2,FALSE)</f>
        <v>45-64</v>
      </c>
      <c r="G236" s="19" t="str">
        <f t="shared" si="2"/>
        <v/>
      </c>
    </row>
    <row r="237" spans="1:8">
      <c r="A237" s="5" t="s">
        <v>69</v>
      </c>
      <c r="B237" s="4">
        <v>362</v>
      </c>
      <c r="C237" s="5" t="s">
        <v>24</v>
      </c>
      <c r="D237" s="5" t="s">
        <v>25</v>
      </c>
      <c r="E237" s="6" t="s">
        <v>15</v>
      </c>
      <c r="F237" s="5" t="str">
        <f>VLOOKUP(D237,'ANSWER KEY'!A:B,2,FALSE)</f>
        <v>45-64</v>
      </c>
      <c r="G237" s="19" t="str">
        <f t="shared" si="2"/>
        <v>X</v>
      </c>
    </row>
    <row r="238" spans="1:8">
      <c r="A238" s="11" t="s">
        <v>128</v>
      </c>
      <c r="B238" s="4">
        <v>85</v>
      </c>
      <c r="C238" s="11" t="s">
        <v>189</v>
      </c>
      <c r="D238" s="11" t="s">
        <v>25</v>
      </c>
      <c r="E238" s="13">
        <v>75</v>
      </c>
      <c r="F238" s="5" t="str">
        <f>VLOOKUP(D238,'ANSWER KEY'!A:B,2,FALSE)</f>
        <v>45-64</v>
      </c>
      <c r="G238" s="19" t="str">
        <f t="shared" si="2"/>
        <v/>
      </c>
    </row>
    <row r="239" spans="1:8">
      <c r="A239" s="11" t="s">
        <v>124</v>
      </c>
      <c r="B239" s="4">
        <v>24</v>
      </c>
      <c r="C239" s="11" t="s">
        <v>189</v>
      </c>
      <c r="D239" s="11" t="s">
        <v>38</v>
      </c>
      <c r="E239" s="13">
        <v>75</v>
      </c>
      <c r="F239" s="5">
        <f>VLOOKUP(D239,'ANSWER KEY'!A:B,2,FALSE)</f>
        <v>75</v>
      </c>
      <c r="G239" s="19" t="str">
        <f t="shared" si="2"/>
        <v>X</v>
      </c>
    </row>
    <row r="240" spans="1:8">
      <c r="A240" s="11" t="s">
        <v>147</v>
      </c>
      <c r="B240" s="4">
        <v>28</v>
      </c>
      <c r="C240" s="11" t="s">
        <v>189</v>
      </c>
      <c r="D240" s="11" t="s">
        <v>57</v>
      </c>
      <c r="E240" s="12" t="s">
        <v>15</v>
      </c>
      <c r="F240" s="5" t="str">
        <f>VLOOKUP(D240,'ANSWER KEY'!A:B,2,FALSE)</f>
        <v>45-64</v>
      </c>
      <c r="G240" s="19" t="str">
        <f t="shared" si="2"/>
        <v>X</v>
      </c>
    </row>
    <row r="241" spans="1:11">
      <c r="A241" s="11" t="s">
        <v>142</v>
      </c>
      <c r="B241" s="4">
        <v>49</v>
      </c>
      <c r="C241" s="11" t="s">
        <v>189</v>
      </c>
      <c r="D241" s="11" t="s">
        <v>118</v>
      </c>
      <c r="E241" s="13">
        <v>2004</v>
      </c>
      <c r="F241" s="5">
        <f>VLOOKUP(D241,'ANSWER KEY'!A:B,2,FALSE)</f>
        <v>2004</v>
      </c>
      <c r="G241" s="19" t="str">
        <f t="shared" si="2"/>
        <v>X</v>
      </c>
    </row>
    <row r="242" spans="1:11">
      <c r="A242" s="11" t="s">
        <v>124</v>
      </c>
      <c r="B242" s="4">
        <v>52</v>
      </c>
      <c r="C242" s="11" t="s">
        <v>189</v>
      </c>
      <c r="D242" s="11" t="s">
        <v>55</v>
      </c>
      <c r="E242" s="13">
        <v>2006</v>
      </c>
      <c r="F242" s="5">
        <f>VLOOKUP(D242,'ANSWER KEY'!A:B,2,FALSE)</f>
        <v>2006</v>
      </c>
      <c r="G242" s="19" t="str">
        <f t="shared" si="2"/>
        <v>X</v>
      </c>
    </row>
    <row r="243" spans="1:11">
      <c r="A243" s="11" t="s">
        <v>128</v>
      </c>
      <c r="B243" s="4">
        <v>30</v>
      </c>
      <c r="C243" s="11" t="s">
        <v>189</v>
      </c>
      <c r="D243" s="11" t="s">
        <v>77</v>
      </c>
      <c r="E243" s="13">
        <v>2002</v>
      </c>
      <c r="F243" s="5">
        <f>VLOOKUP(D243,'ANSWER KEY'!A:B,2,FALSE)</f>
        <v>2002</v>
      </c>
      <c r="G243" s="19" t="str">
        <f t="shared" si="2"/>
        <v>X</v>
      </c>
    </row>
    <row r="244" spans="1:11">
      <c r="A244" s="11" t="s">
        <v>124</v>
      </c>
      <c r="B244" s="4">
        <v>55</v>
      </c>
      <c r="C244" s="11" t="s">
        <v>189</v>
      </c>
      <c r="D244" s="11" t="s">
        <v>100</v>
      </c>
      <c r="E244" s="12" t="s">
        <v>83</v>
      </c>
      <c r="F244" s="5" t="str">
        <f>VLOOKUP(D244,'ANSWER KEY'!A:B,2,FALSE)</f>
        <v>25-44</v>
      </c>
      <c r="G244" s="19" t="str">
        <f t="shared" si="2"/>
        <v>X</v>
      </c>
    </row>
    <row r="245" spans="1:11">
      <c r="A245" s="11" t="s">
        <v>135</v>
      </c>
      <c r="B245" s="4">
        <v>16</v>
      </c>
      <c r="C245" s="11" t="s">
        <v>189</v>
      </c>
      <c r="D245" s="11" t="s">
        <v>14</v>
      </c>
      <c r="E245" s="12" t="s">
        <v>15</v>
      </c>
      <c r="F245" s="5" t="str">
        <f>VLOOKUP(D245,'ANSWER KEY'!A:B,2,FALSE)</f>
        <v>45-64</v>
      </c>
      <c r="G245" s="19" t="str">
        <f t="shared" si="2"/>
        <v>X</v>
      </c>
    </row>
    <row r="246" spans="1:11">
      <c r="A246" s="11" t="s">
        <v>135</v>
      </c>
      <c r="B246" s="4">
        <v>30</v>
      </c>
      <c r="C246" s="11" t="s">
        <v>189</v>
      </c>
      <c r="D246" s="11" t="s">
        <v>8</v>
      </c>
      <c r="E246" s="13">
        <v>75</v>
      </c>
      <c r="F246" s="5" t="str">
        <f>VLOOKUP(D246,'ANSWER KEY'!A:B,2,FALSE)</f>
        <v>75+</v>
      </c>
      <c r="G246" s="19" t="str">
        <f t="shared" si="2"/>
        <v/>
      </c>
    </row>
    <row r="247" spans="1:11">
      <c r="A247" s="24" t="s">
        <v>108</v>
      </c>
      <c r="B247" s="25">
        <v>46</v>
      </c>
      <c r="C247" s="24" t="s">
        <v>24</v>
      </c>
      <c r="D247" s="24" t="s">
        <v>11</v>
      </c>
      <c r="E247" s="26" t="s">
        <v>12</v>
      </c>
      <c r="F247" s="5" t="str">
        <f>VLOOKUP(D247,'ANSWER KEY'!A:B,2,FALSE)</f>
        <v>20-24</v>
      </c>
      <c r="G247" s="19" t="str">
        <f t="shared" si="2"/>
        <v>X</v>
      </c>
    </row>
    <row r="248" spans="1:11">
      <c r="A248" s="24" t="s">
        <v>110</v>
      </c>
      <c r="B248" s="25">
        <v>72</v>
      </c>
      <c r="C248" s="24" t="s">
        <v>24</v>
      </c>
      <c r="D248" s="24" t="s">
        <v>11</v>
      </c>
      <c r="E248" s="26" t="s">
        <v>15</v>
      </c>
      <c r="F248" s="5" t="str">
        <f>VLOOKUP(D248,'ANSWER KEY'!A:B,2,FALSE)</f>
        <v>20-24</v>
      </c>
      <c r="G248" s="19" t="str">
        <f t="shared" si="2"/>
        <v/>
      </c>
    </row>
    <row r="249" spans="1:11">
      <c r="A249" s="11" t="s">
        <v>128</v>
      </c>
      <c r="B249" s="4">
        <v>107</v>
      </c>
      <c r="C249" s="11" t="s">
        <v>189</v>
      </c>
      <c r="D249" s="11" t="s">
        <v>11</v>
      </c>
      <c r="E249" s="13">
        <v>75</v>
      </c>
      <c r="F249" s="5" t="str">
        <f>VLOOKUP(D249,'ANSWER KEY'!A:B,2,FALSE)</f>
        <v>20-24</v>
      </c>
      <c r="G249" s="19" t="str">
        <f t="shared" si="2"/>
        <v/>
      </c>
    </row>
    <row r="250" spans="1:11" s="69" customFormat="1">
      <c r="A250" s="66"/>
      <c r="B250" s="67"/>
      <c r="C250" s="66"/>
      <c r="D250" s="66"/>
      <c r="E250" s="68"/>
      <c r="G250" s="70"/>
    </row>
    <row r="251" spans="1:11">
      <c r="A251" s="11" t="s">
        <v>128</v>
      </c>
      <c r="B251" s="4">
        <v>50</v>
      </c>
      <c r="C251" s="11" t="s">
        <v>190</v>
      </c>
      <c r="D251" s="11" t="s">
        <v>20</v>
      </c>
      <c r="E251" s="12" t="s">
        <v>36</v>
      </c>
      <c r="F251" s="5" t="str">
        <f>VLOOKUP(D251,'ANSWER KEY'!A:B,2,FALSE)</f>
        <v>Grand Theft</v>
      </c>
      <c r="G251" s="19" t="str">
        <f t="shared" si="2"/>
        <v/>
      </c>
      <c r="H251" s="5">
        <f>COUNTIF(G251:G275,"X")/ROWS(G251:G275)</f>
        <v>0.4</v>
      </c>
      <c r="I251" s="5">
        <f>COUNTIF(G251:G377,"X")/ROWS(G251:G377)</f>
        <v>0.45669291338582679</v>
      </c>
      <c r="K251" s="5">
        <f>COUNTIF(G251:G490,"X")/ROWS(G251:G490)</f>
        <v>0.62083333333333335</v>
      </c>
    </row>
    <row r="252" spans="1:11">
      <c r="A252" s="11" t="s">
        <v>128</v>
      </c>
      <c r="B252" s="4">
        <v>108</v>
      </c>
      <c r="C252" s="11" t="s">
        <v>190</v>
      </c>
      <c r="D252" s="11" t="s">
        <v>81</v>
      </c>
      <c r="E252" s="12" t="s">
        <v>92</v>
      </c>
      <c r="F252" s="5" t="str">
        <f>VLOOKUP(D252,'ANSWER KEY'!A:B,2,FALSE)</f>
        <v>Burglary</v>
      </c>
      <c r="G252" s="19" t="str">
        <f t="shared" si="2"/>
        <v/>
      </c>
      <c r="K252" s="5">
        <f>AVERAGE(B251:B490)</f>
        <v>266.76050420168065</v>
      </c>
    </row>
    <row r="253" spans="1:11">
      <c r="A253" s="11" t="s">
        <v>124</v>
      </c>
      <c r="B253" s="4">
        <v>22</v>
      </c>
      <c r="C253" s="11" t="s">
        <v>190</v>
      </c>
      <c r="D253" s="11" t="s">
        <v>40</v>
      </c>
      <c r="E253" s="12" t="s">
        <v>41</v>
      </c>
      <c r="F253" s="5" t="str">
        <f>VLOOKUP(D253,'ANSWER KEY'!A:B,2,FALSE)</f>
        <v>Burglary</v>
      </c>
      <c r="G253" s="19" t="str">
        <f t="shared" si="2"/>
        <v>X</v>
      </c>
    </row>
    <row r="254" spans="1:11">
      <c r="A254" s="11" t="s">
        <v>124</v>
      </c>
      <c r="B254" s="4">
        <v>56</v>
      </c>
      <c r="C254" s="11" t="s">
        <v>190</v>
      </c>
      <c r="D254" s="11" t="s">
        <v>117</v>
      </c>
      <c r="E254" s="12" t="s">
        <v>41</v>
      </c>
      <c r="F254" s="5" t="str">
        <f>VLOOKUP(D254,'ANSWER KEY'!A:B,2,FALSE)</f>
        <v>Petty Theft</v>
      </c>
      <c r="G254" s="19" t="str">
        <f t="shared" si="2"/>
        <v/>
      </c>
      <c r="K254" s="5">
        <f>COUNTIF(G251:G490,"X")/ROWS(G251:G490)</f>
        <v>0.62083333333333335</v>
      </c>
    </row>
    <row r="255" spans="1:11">
      <c r="A255" s="11" t="s">
        <v>128</v>
      </c>
      <c r="B255" s="4">
        <v>114</v>
      </c>
      <c r="C255" s="11" t="s">
        <v>190</v>
      </c>
      <c r="D255" s="11" t="s">
        <v>75</v>
      </c>
      <c r="E255" s="12" t="s">
        <v>44</v>
      </c>
      <c r="F255" s="5" t="str">
        <f>VLOOKUP(D255,'ANSWER KEY'!A:B,2,FALSE)</f>
        <v>October</v>
      </c>
      <c r="G255" s="19" t="str">
        <f t="shared" si="2"/>
        <v>X</v>
      </c>
      <c r="K255" s="5">
        <f>AVERAGE(B251:B490)</f>
        <v>266.76050420168065</v>
      </c>
    </row>
    <row r="256" spans="1:11">
      <c r="A256" s="11" t="s">
        <v>124</v>
      </c>
      <c r="B256" s="4">
        <v>32</v>
      </c>
      <c r="C256" s="11" t="s">
        <v>190</v>
      </c>
      <c r="D256" s="11" t="s">
        <v>60</v>
      </c>
      <c r="E256" s="12" t="s">
        <v>63</v>
      </c>
      <c r="F256" s="5" t="str">
        <f>VLOOKUP(D256,'ANSWER KEY'!A:B,2,FALSE)</f>
        <v>October</v>
      </c>
      <c r="G256" s="19" t="str">
        <f t="shared" si="2"/>
        <v/>
      </c>
    </row>
    <row r="257" spans="1:7">
      <c r="A257" s="11" t="s">
        <v>128</v>
      </c>
      <c r="B257" s="4">
        <v>89</v>
      </c>
      <c r="C257" s="11" t="s">
        <v>190</v>
      </c>
      <c r="D257" s="11" t="s">
        <v>43</v>
      </c>
      <c r="E257" s="12" t="s">
        <v>47</v>
      </c>
      <c r="F257" s="5" t="str">
        <f>VLOOKUP(D257,'ANSWER KEY'!A:B,2,FALSE)</f>
        <v>August</v>
      </c>
      <c r="G257" s="19" t="str">
        <f t="shared" si="2"/>
        <v/>
      </c>
    </row>
    <row r="258" spans="1:7">
      <c r="A258" s="11" t="s">
        <v>128</v>
      </c>
      <c r="B258" s="4">
        <v>53</v>
      </c>
      <c r="C258" s="11" t="s">
        <v>190</v>
      </c>
      <c r="D258" s="11" t="s">
        <v>32</v>
      </c>
      <c r="E258" s="12" t="s">
        <v>62</v>
      </c>
      <c r="F258" s="5" t="str">
        <f>VLOOKUP(D258,'ANSWER KEY'!A:B,2,FALSE)</f>
        <v>March</v>
      </c>
      <c r="G258" s="19" t="str">
        <f t="shared" si="2"/>
        <v/>
      </c>
    </row>
    <row r="259" spans="1:7">
      <c r="A259" s="11" t="s">
        <v>124</v>
      </c>
      <c r="B259" s="4">
        <v>22</v>
      </c>
      <c r="C259" s="11" t="s">
        <v>190</v>
      </c>
      <c r="D259" s="11" t="s">
        <v>46</v>
      </c>
      <c r="E259" s="12" t="s">
        <v>62</v>
      </c>
      <c r="F259" s="5" t="str">
        <f>VLOOKUP(D259,'ANSWER KEY'!A:B,2,FALSE)</f>
        <v>November</v>
      </c>
      <c r="G259" s="19" t="str">
        <f t="shared" si="2"/>
        <v>X</v>
      </c>
    </row>
    <row r="260" spans="1:7">
      <c r="A260" s="11" t="s">
        <v>128</v>
      </c>
      <c r="B260" s="4">
        <v>109</v>
      </c>
      <c r="C260" s="11" t="s">
        <v>190</v>
      </c>
      <c r="D260" s="11" t="s">
        <v>88</v>
      </c>
      <c r="E260" s="12" t="s">
        <v>89</v>
      </c>
      <c r="F260" s="5" t="str">
        <f>VLOOKUP(D260,'ANSWER KEY'!A:B,2,FALSE)</f>
        <v>November</v>
      </c>
      <c r="G260" s="19" t="str">
        <f t="shared" si="2"/>
        <v/>
      </c>
    </row>
    <row r="261" spans="1:7">
      <c r="A261" s="11" t="s">
        <v>128</v>
      </c>
      <c r="B261" s="4">
        <v>104</v>
      </c>
      <c r="C261" s="11" t="s">
        <v>190</v>
      </c>
      <c r="D261" s="11" t="s">
        <v>113</v>
      </c>
      <c r="E261" s="12" t="s">
        <v>112</v>
      </c>
      <c r="F261" s="5" t="str">
        <f>VLOOKUP(D261,'ANSWER KEY'!A:B,2,FALSE)</f>
        <v>February</v>
      </c>
      <c r="G261" s="19" t="str">
        <f t="shared" si="2"/>
        <v/>
      </c>
    </row>
    <row r="262" spans="1:7">
      <c r="A262" s="5" t="s">
        <v>6</v>
      </c>
      <c r="B262" s="4">
        <v>38</v>
      </c>
      <c r="C262" s="5" t="s">
        <v>50</v>
      </c>
      <c r="D262" s="5" t="s">
        <v>177</v>
      </c>
      <c r="E262" s="6" t="s">
        <v>18</v>
      </c>
      <c r="F262" s="5" t="str">
        <f>VLOOKUP(D262,'ANSWER KEY'!A:B,2,FALSE)</f>
        <v>March</v>
      </c>
      <c r="G262" s="19" t="str">
        <f t="shared" si="2"/>
        <v>X</v>
      </c>
    </row>
    <row r="263" spans="1:7">
      <c r="A263" s="5" t="s">
        <v>52</v>
      </c>
      <c r="B263" s="4">
        <v>96</v>
      </c>
      <c r="C263" s="5" t="s">
        <v>50</v>
      </c>
      <c r="D263" s="5" t="s">
        <v>177</v>
      </c>
      <c r="E263" s="6" t="s">
        <v>63</v>
      </c>
      <c r="F263" s="5" t="str">
        <f>VLOOKUP(D263,'ANSWER KEY'!A:B,2,FALSE)</f>
        <v>March</v>
      </c>
      <c r="G263" s="19" t="str">
        <f t="shared" si="2"/>
        <v/>
      </c>
    </row>
    <row r="264" spans="1:7">
      <c r="A264" s="5" t="s">
        <v>69</v>
      </c>
      <c r="B264" s="4">
        <v>221</v>
      </c>
      <c r="C264" s="5" t="s">
        <v>50</v>
      </c>
      <c r="D264" s="5" t="s">
        <v>177</v>
      </c>
      <c r="E264" s="6" t="s">
        <v>18</v>
      </c>
      <c r="F264" s="5" t="str">
        <f>VLOOKUP(D264,'ANSWER KEY'!A:B,2,FALSE)</f>
        <v>March</v>
      </c>
      <c r="G264" s="19" t="str">
        <f t="shared" si="2"/>
        <v>X</v>
      </c>
    </row>
    <row r="265" spans="1:7">
      <c r="A265" s="11" t="s">
        <v>142</v>
      </c>
      <c r="B265" s="4">
        <v>5</v>
      </c>
      <c r="C265" s="11" t="s">
        <v>190</v>
      </c>
      <c r="D265" s="5" t="s">
        <v>177</v>
      </c>
      <c r="E265" s="12" t="s">
        <v>18</v>
      </c>
      <c r="F265" s="5" t="str">
        <f>VLOOKUP(D265,'ANSWER KEY'!A:B,2,FALSE)</f>
        <v>March</v>
      </c>
      <c r="G265" s="19" t="str">
        <f t="shared" si="2"/>
        <v>X</v>
      </c>
    </row>
    <row r="266" spans="1:7">
      <c r="A266" s="11" t="s">
        <v>128</v>
      </c>
      <c r="B266" s="4">
        <v>48</v>
      </c>
      <c r="C266" s="11" t="s">
        <v>190</v>
      </c>
      <c r="D266" s="11" t="s">
        <v>114</v>
      </c>
      <c r="E266" s="12" t="s">
        <v>18</v>
      </c>
      <c r="F266" s="5" t="str">
        <f>VLOOKUP(D266,'ANSWER KEY'!A:B,2,FALSE)</f>
        <v>July</v>
      </c>
      <c r="G266" s="19" t="str">
        <f t="shared" si="2"/>
        <v/>
      </c>
    </row>
    <row r="267" spans="1:7">
      <c r="A267" s="24" t="s">
        <v>108</v>
      </c>
      <c r="B267" s="25">
        <v>49</v>
      </c>
      <c r="C267" s="40" t="s">
        <v>50</v>
      </c>
      <c r="D267" s="24" t="s">
        <v>111</v>
      </c>
      <c r="E267" s="26" t="s">
        <v>44</v>
      </c>
      <c r="F267" s="5" t="str">
        <f>VLOOKUP(D267,'ANSWER KEY'!A:B,2,FALSE)</f>
        <v>July</v>
      </c>
      <c r="G267" s="19" t="str">
        <f t="shared" si="2"/>
        <v/>
      </c>
    </row>
    <row r="268" spans="1:7">
      <c r="A268" s="24" t="s">
        <v>110</v>
      </c>
      <c r="B268" s="25">
        <v>69</v>
      </c>
      <c r="C268" s="24" t="s">
        <v>50</v>
      </c>
      <c r="D268" s="24" t="s">
        <v>111</v>
      </c>
      <c r="E268" s="26" t="s">
        <v>44</v>
      </c>
      <c r="F268" s="5" t="str">
        <f>VLOOKUP(D268,'ANSWER KEY'!A:B,2,FALSE)</f>
        <v>July</v>
      </c>
      <c r="G268" s="19" t="str">
        <f t="shared" si="2"/>
        <v/>
      </c>
    </row>
    <row r="269" spans="1:7">
      <c r="A269" s="11" t="s">
        <v>124</v>
      </c>
      <c r="B269" s="4">
        <v>43</v>
      </c>
      <c r="C269" s="11" t="s">
        <v>190</v>
      </c>
      <c r="D269" s="11" t="s">
        <v>111</v>
      </c>
      <c r="E269" s="12" t="s">
        <v>44</v>
      </c>
      <c r="F269" s="5" t="str">
        <f>VLOOKUP(D269,'ANSWER KEY'!A:B,2,FALSE)</f>
        <v>July</v>
      </c>
      <c r="G269" s="19" t="str">
        <f t="shared" si="2"/>
        <v/>
      </c>
    </row>
    <row r="270" spans="1:7">
      <c r="A270" s="11" t="s">
        <v>128</v>
      </c>
      <c r="B270" s="4">
        <v>83</v>
      </c>
      <c r="C270" s="11" t="s">
        <v>190</v>
      </c>
      <c r="D270" s="11" t="s">
        <v>72</v>
      </c>
      <c r="E270" s="12" t="s">
        <v>73</v>
      </c>
      <c r="F270" s="5" t="str">
        <f>VLOOKUP(D270,'ANSWER KEY'!A:B,2,FALSE)</f>
        <v>July</v>
      </c>
      <c r="G270" s="19" t="str">
        <f t="shared" si="2"/>
        <v>X</v>
      </c>
    </row>
    <row r="271" spans="1:7">
      <c r="A271" s="24" t="s">
        <v>110</v>
      </c>
      <c r="B271" s="25">
        <v>37</v>
      </c>
      <c r="C271" s="24" t="s">
        <v>50</v>
      </c>
      <c r="D271" s="24" t="s">
        <v>66</v>
      </c>
      <c r="E271" s="26" t="s">
        <v>89</v>
      </c>
      <c r="F271" s="5" t="str">
        <f>VLOOKUP(D271,'ANSWER KEY'!A:B,2,FALSE)</f>
        <v>April</v>
      </c>
      <c r="G271" s="19" t="str">
        <f t="shared" si="2"/>
        <v>X</v>
      </c>
    </row>
    <row r="272" spans="1:7">
      <c r="A272" s="24" t="s">
        <v>108</v>
      </c>
      <c r="B272" s="25">
        <v>35</v>
      </c>
      <c r="C272" s="24" t="s">
        <v>50</v>
      </c>
      <c r="D272" s="24" t="s">
        <v>66</v>
      </c>
      <c r="E272" s="26" t="s">
        <v>89</v>
      </c>
      <c r="F272" s="5" t="str">
        <f>VLOOKUP(D272,'ANSWER KEY'!A:B,2,FALSE)</f>
        <v>April</v>
      </c>
      <c r="G272" s="19" t="str">
        <f t="shared" si="2"/>
        <v>X</v>
      </c>
    </row>
    <row r="273" spans="1:8">
      <c r="A273" s="11" t="s">
        <v>128</v>
      </c>
      <c r="B273" s="4">
        <v>101</v>
      </c>
      <c r="C273" s="11" t="s">
        <v>190</v>
      </c>
      <c r="D273" s="11" t="s">
        <v>66</v>
      </c>
      <c r="E273" s="12" t="s">
        <v>89</v>
      </c>
      <c r="F273" s="5" t="str">
        <f>VLOOKUP(D273,'ANSWER KEY'!A:B,2,FALSE)</f>
        <v>April</v>
      </c>
      <c r="G273" s="19" t="str">
        <f t="shared" si="2"/>
        <v>X</v>
      </c>
    </row>
    <row r="274" spans="1:8">
      <c r="A274" s="11" t="s">
        <v>124</v>
      </c>
      <c r="B274" s="4">
        <v>27</v>
      </c>
      <c r="C274" s="11" t="s">
        <v>190</v>
      </c>
      <c r="D274" s="11" t="s">
        <v>35</v>
      </c>
      <c r="E274" s="12" t="s">
        <v>41</v>
      </c>
      <c r="F274" s="5" t="str">
        <f>VLOOKUP(D274,'ANSWER KEY'!A:B,2,FALSE)</f>
        <v>Petty Theft</v>
      </c>
      <c r="G274" s="19" t="str">
        <f t="shared" si="2"/>
        <v/>
      </c>
    </row>
    <row r="275" spans="1:8">
      <c r="A275" s="11" t="s">
        <v>128</v>
      </c>
      <c r="B275" s="4">
        <v>84</v>
      </c>
      <c r="C275" s="11" t="s">
        <v>190</v>
      </c>
      <c r="D275" s="11" t="s">
        <v>121</v>
      </c>
      <c r="E275" s="12" t="s">
        <v>92</v>
      </c>
      <c r="F275" s="5" t="str">
        <f>VLOOKUP(D275,'ANSWER KEY'!A:B,2,FALSE)</f>
        <v>Grand Theft</v>
      </c>
      <c r="G275" s="19" t="str">
        <f t="shared" si="2"/>
        <v/>
      </c>
    </row>
    <row r="276" spans="1:8">
      <c r="A276" s="11" t="s">
        <v>128</v>
      </c>
      <c r="B276" s="4">
        <v>67</v>
      </c>
      <c r="C276" s="11" t="s">
        <v>191</v>
      </c>
      <c r="D276" s="11" t="s">
        <v>20</v>
      </c>
      <c r="E276" s="12" t="s">
        <v>36</v>
      </c>
      <c r="F276" s="5" t="str">
        <f>VLOOKUP(D276,'ANSWER KEY'!A:B,2,FALSE)</f>
        <v>Grand Theft</v>
      </c>
      <c r="G276" s="19" t="str">
        <f t="shared" si="2"/>
        <v/>
      </c>
      <c r="H276" s="5">
        <f>COUNTIF(G276:G301,"X")/ROWS(G276:G301)</f>
        <v>0.34615384615384615</v>
      </c>
    </row>
    <row r="277" spans="1:8">
      <c r="A277" s="11" t="s">
        <v>128</v>
      </c>
      <c r="B277" s="4">
        <v>41</v>
      </c>
      <c r="C277" s="11" t="s">
        <v>191</v>
      </c>
      <c r="D277" s="11" t="s">
        <v>81</v>
      </c>
      <c r="E277" s="12" t="s">
        <v>92</v>
      </c>
      <c r="F277" s="5" t="str">
        <f>VLOOKUP(D277,'ANSWER KEY'!A:B,2,FALSE)</f>
        <v>Burglary</v>
      </c>
      <c r="G277" s="19" t="str">
        <f t="shared" si="2"/>
        <v/>
      </c>
    </row>
    <row r="278" spans="1:8">
      <c r="A278" s="11" t="s">
        <v>135</v>
      </c>
      <c r="B278" s="4">
        <v>23</v>
      </c>
      <c r="C278" s="11" t="s">
        <v>191</v>
      </c>
      <c r="D278" s="11" t="s">
        <v>40</v>
      </c>
      <c r="E278" s="12" t="s">
        <v>41</v>
      </c>
      <c r="F278" s="5" t="str">
        <f>VLOOKUP(D278,'ANSWER KEY'!A:B,2,FALSE)</f>
        <v>Burglary</v>
      </c>
      <c r="G278" s="19" t="str">
        <f t="shared" si="2"/>
        <v>X</v>
      </c>
    </row>
    <row r="279" spans="1:8">
      <c r="A279" s="11" t="s">
        <v>135</v>
      </c>
      <c r="B279" s="4">
        <v>55</v>
      </c>
      <c r="C279" s="11" t="s">
        <v>191</v>
      </c>
      <c r="D279" s="11" t="s">
        <v>117</v>
      </c>
      <c r="E279" s="12" t="s">
        <v>49</v>
      </c>
      <c r="F279" s="5" t="str">
        <f>VLOOKUP(D279,'ANSWER KEY'!A:B,2,FALSE)</f>
        <v>Petty Theft</v>
      </c>
      <c r="G279" s="19" t="str">
        <f t="shared" si="2"/>
        <v>X</v>
      </c>
    </row>
    <row r="280" spans="1:8">
      <c r="A280" s="11" t="s">
        <v>128</v>
      </c>
      <c r="B280" s="4">
        <v>52</v>
      </c>
      <c r="C280" s="11" t="s">
        <v>191</v>
      </c>
      <c r="D280" s="11" t="s">
        <v>75</v>
      </c>
      <c r="E280" s="12" t="s">
        <v>89</v>
      </c>
      <c r="F280" s="5" t="str">
        <f>VLOOKUP(D280,'ANSWER KEY'!A:B,2,FALSE)</f>
        <v>October</v>
      </c>
      <c r="G280" s="19" t="str">
        <f t="shared" si="2"/>
        <v/>
      </c>
    </row>
    <row r="281" spans="1:8">
      <c r="A281" s="11" t="s">
        <v>135</v>
      </c>
      <c r="B281" s="4">
        <v>68</v>
      </c>
      <c r="C281" s="11" t="s">
        <v>191</v>
      </c>
      <c r="D281" s="11" t="s">
        <v>60</v>
      </c>
      <c r="E281" s="12" t="s">
        <v>73</v>
      </c>
      <c r="F281" s="5" t="str">
        <f>VLOOKUP(D281,'ANSWER KEY'!A:B,2,FALSE)</f>
        <v>October</v>
      </c>
      <c r="G281" s="19" t="str">
        <f t="shared" si="2"/>
        <v/>
      </c>
    </row>
    <row r="282" spans="1:8">
      <c r="A282" s="11" t="s">
        <v>128</v>
      </c>
      <c r="B282" s="4">
        <v>110</v>
      </c>
      <c r="C282" s="11" t="s">
        <v>191</v>
      </c>
      <c r="D282" s="11" t="s">
        <v>43</v>
      </c>
      <c r="E282" s="12" t="s">
        <v>78</v>
      </c>
      <c r="F282" s="5" t="str">
        <f>VLOOKUP(D282,'ANSWER KEY'!A:B,2,FALSE)</f>
        <v>August</v>
      </c>
      <c r="G282" s="19" t="str">
        <f t="shared" si="2"/>
        <v/>
      </c>
    </row>
    <row r="283" spans="1:8">
      <c r="A283" s="11" t="s">
        <v>128</v>
      </c>
      <c r="B283" s="4">
        <v>59</v>
      </c>
      <c r="C283" s="11" t="s">
        <v>191</v>
      </c>
      <c r="D283" s="11" t="s">
        <v>32</v>
      </c>
      <c r="E283" s="12" t="s">
        <v>18</v>
      </c>
      <c r="F283" s="5" t="str">
        <f>VLOOKUP(D283,'ANSWER KEY'!A:B,2,FALSE)</f>
        <v>March</v>
      </c>
      <c r="G283" s="19" t="str">
        <f t="shared" si="2"/>
        <v>X</v>
      </c>
    </row>
    <row r="284" spans="1:8">
      <c r="A284" s="11" t="s">
        <v>124</v>
      </c>
      <c r="B284" s="4">
        <v>55</v>
      </c>
      <c r="C284" s="11" t="s">
        <v>191</v>
      </c>
      <c r="D284" s="11" t="s">
        <v>46</v>
      </c>
      <c r="E284" s="12" t="s">
        <v>62</v>
      </c>
      <c r="F284" s="5" t="str">
        <f>VLOOKUP(D284,'ANSWER KEY'!A:B,2,FALSE)</f>
        <v>November</v>
      </c>
      <c r="G284" s="19" t="str">
        <f t="shared" si="2"/>
        <v>X</v>
      </c>
    </row>
    <row r="285" spans="1:8">
      <c r="A285" s="20" t="s">
        <v>85</v>
      </c>
      <c r="B285" s="21">
        <v>20</v>
      </c>
      <c r="C285" s="22" t="s">
        <v>26</v>
      </c>
      <c r="D285" s="20" t="s">
        <v>88</v>
      </c>
      <c r="E285" s="23" t="s">
        <v>89</v>
      </c>
      <c r="F285" s="5" t="str">
        <f>VLOOKUP(D285,'ANSWER KEY'!A:B,2,FALSE)</f>
        <v>November</v>
      </c>
      <c r="G285" s="19" t="str">
        <f t="shared" si="2"/>
        <v/>
      </c>
    </row>
    <row r="286" spans="1:8">
      <c r="A286" s="24" t="s">
        <v>108</v>
      </c>
      <c r="B286" s="25">
        <v>50</v>
      </c>
      <c r="C286" s="24" t="s">
        <v>26</v>
      </c>
      <c r="D286" s="24" t="s">
        <v>88</v>
      </c>
      <c r="E286" s="26" t="s">
        <v>63</v>
      </c>
      <c r="F286" s="5" t="str">
        <f>VLOOKUP(D286,'ANSWER KEY'!A:B,2,FALSE)</f>
        <v>November</v>
      </c>
      <c r="G286" s="19" t="str">
        <f t="shared" si="2"/>
        <v/>
      </c>
    </row>
    <row r="287" spans="1:8">
      <c r="A287" s="24" t="s">
        <v>110</v>
      </c>
      <c r="B287" s="25">
        <v>45</v>
      </c>
      <c r="C287" s="24" t="s">
        <v>26</v>
      </c>
      <c r="D287" s="24" t="s">
        <v>88</v>
      </c>
      <c r="E287" s="26" t="s">
        <v>62</v>
      </c>
      <c r="F287" s="5" t="str">
        <f>VLOOKUP(D287,'ANSWER KEY'!A:B,2,FALSE)</f>
        <v>November</v>
      </c>
      <c r="G287" s="19" t="str">
        <f t="shared" si="2"/>
        <v>X</v>
      </c>
    </row>
    <row r="288" spans="1:8">
      <c r="A288" s="11" t="s">
        <v>124</v>
      </c>
      <c r="B288" s="4">
        <v>28</v>
      </c>
      <c r="C288" s="11" t="s">
        <v>191</v>
      </c>
      <c r="D288" s="11" t="s">
        <v>113</v>
      </c>
      <c r="E288" s="12" t="s">
        <v>63</v>
      </c>
      <c r="F288" s="5" t="str">
        <f>VLOOKUP(D288,'ANSWER KEY'!A:B,2,FALSE)</f>
        <v>February</v>
      </c>
      <c r="G288" s="19" t="str">
        <f t="shared" si="2"/>
        <v>X</v>
      </c>
    </row>
    <row r="289" spans="1:8">
      <c r="A289" s="11" t="s">
        <v>135</v>
      </c>
      <c r="B289" s="4">
        <v>24</v>
      </c>
      <c r="C289" s="11" t="s">
        <v>191</v>
      </c>
      <c r="D289" s="5" t="s">
        <v>177</v>
      </c>
      <c r="E289" s="12" t="s">
        <v>18</v>
      </c>
      <c r="F289" s="5" t="str">
        <f>VLOOKUP(D289,'ANSWER KEY'!A:B,2,FALSE)</f>
        <v>March</v>
      </c>
      <c r="G289" s="19" t="str">
        <f t="shared" si="2"/>
        <v>X</v>
      </c>
    </row>
    <row r="290" spans="1:8">
      <c r="A290" s="11" t="s">
        <v>128</v>
      </c>
      <c r="B290" s="4">
        <v>65</v>
      </c>
      <c r="C290" s="11" t="s">
        <v>191</v>
      </c>
      <c r="D290" s="11" t="s">
        <v>114</v>
      </c>
      <c r="E290" s="12" t="s">
        <v>18</v>
      </c>
      <c r="F290" s="5" t="str">
        <f>VLOOKUP(D290,'ANSWER KEY'!A:B,2,FALSE)</f>
        <v>July</v>
      </c>
      <c r="G290" s="19" t="str">
        <f t="shared" si="2"/>
        <v/>
      </c>
    </row>
    <row r="291" spans="1:8">
      <c r="A291" s="11" t="s">
        <v>124</v>
      </c>
      <c r="B291" s="4">
        <v>66</v>
      </c>
      <c r="C291" s="11" t="s">
        <v>191</v>
      </c>
      <c r="D291" s="11" t="s">
        <v>111</v>
      </c>
      <c r="E291" s="12" t="s">
        <v>89</v>
      </c>
      <c r="F291" s="5" t="str">
        <f>VLOOKUP(D291,'ANSWER KEY'!A:B,2,FALSE)</f>
        <v>July</v>
      </c>
      <c r="G291" s="19" t="str">
        <f t="shared" si="2"/>
        <v/>
      </c>
    </row>
    <row r="292" spans="1:8">
      <c r="A292" s="11" t="s">
        <v>128</v>
      </c>
      <c r="B292" s="4">
        <v>40</v>
      </c>
      <c r="C292" s="11" t="s">
        <v>191</v>
      </c>
      <c r="D292" s="11" t="s">
        <v>72</v>
      </c>
      <c r="E292" s="12" t="s">
        <v>73</v>
      </c>
      <c r="F292" s="5" t="str">
        <f>VLOOKUP(D292,'ANSWER KEY'!A:B,2,FALSE)</f>
        <v>July</v>
      </c>
      <c r="G292" s="19" t="str">
        <f t="shared" si="2"/>
        <v>X</v>
      </c>
    </row>
    <row r="293" spans="1:8">
      <c r="A293" s="11" t="s">
        <v>134</v>
      </c>
      <c r="B293" s="4">
        <v>23</v>
      </c>
      <c r="C293" s="11" t="s">
        <v>191</v>
      </c>
      <c r="D293" s="11" t="s">
        <v>66</v>
      </c>
      <c r="E293" s="12" t="s">
        <v>18</v>
      </c>
      <c r="F293" s="5" t="str">
        <f>VLOOKUP(D293,'ANSWER KEY'!A:B,2,FALSE)</f>
        <v>April</v>
      </c>
      <c r="G293" s="19" t="str">
        <f t="shared" si="2"/>
        <v/>
      </c>
    </row>
    <row r="294" spans="1:8">
      <c r="A294" s="11" t="s">
        <v>142</v>
      </c>
      <c r="B294" s="4">
        <v>6</v>
      </c>
      <c r="C294" s="11" t="s">
        <v>191</v>
      </c>
      <c r="D294" s="11" t="s">
        <v>35</v>
      </c>
      <c r="E294" s="12" t="s">
        <v>28</v>
      </c>
      <c r="F294" s="5" t="str">
        <f>VLOOKUP(D294,'ANSWER KEY'!A:B,2,FALSE)</f>
        <v>Petty Theft</v>
      </c>
      <c r="G294" s="19" t="str">
        <f t="shared" si="2"/>
        <v/>
      </c>
    </row>
    <row r="295" spans="1:8">
      <c r="A295" s="24" t="s">
        <v>108</v>
      </c>
      <c r="B295" s="25">
        <v>68</v>
      </c>
      <c r="C295" s="24" t="s">
        <v>26</v>
      </c>
      <c r="D295" s="24" t="s">
        <v>121</v>
      </c>
      <c r="E295" s="26" t="s">
        <v>21</v>
      </c>
      <c r="F295" s="5" t="str">
        <f>VLOOKUP(D295,'ANSWER KEY'!A:B,2,FALSE)</f>
        <v>Grand Theft</v>
      </c>
      <c r="G295" s="19" t="str">
        <f t="shared" si="2"/>
        <v>X</v>
      </c>
    </row>
    <row r="296" spans="1:8">
      <c r="A296" s="24" t="s">
        <v>110</v>
      </c>
      <c r="B296" s="25">
        <v>34</v>
      </c>
      <c r="C296" s="24" t="s">
        <v>26</v>
      </c>
      <c r="D296" s="24" t="s">
        <v>121</v>
      </c>
      <c r="E296" s="26" t="s">
        <v>92</v>
      </c>
      <c r="F296" s="5" t="str">
        <f>VLOOKUP(D296,'ANSWER KEY'!A:B,2,FALSE)</f>
        <v>Grand Theft</v>
      </c>
      <c r="G296" s="19" t="str">
        <f t="shared" si="2"/>
        <v/>
      </c>
    </row>
    <row r="297" spans="1:8">
      <c r="A297" s="11" t="s">
        <v>142</v>
      </c>
      <c r="B297" s="4">
        <v>36</v>
      </c>
      <c r="C297" s="11" t="s">
        <v>191</v>
      </c>
      <c r="D297" s="11" t="s">
        <v>121</v>
      </c>
      <c r="E297" s="12" t="s">
        <v>92</v>
      </c>
      <c r="F297" s="5" t="str">
        <f>VLOOKUP(D297,'ANSWER KEY'!A:B,2,FALSE)</f>
        <v>Grand Theft</v>
      </c>
      <c r="G297" s="19" t="str">
        <f t="shared" ref="G297:G351" si="3">IF(E297=F297,"X","")</f>
        <v/>
      </c>
    </row>
    <row r="298" spans="1:8">
      <c r="A298" s="5" t="s">
        <v>6</v>
      </c>
      <c r="B298" s="4">
        <v>33</v>
      </c>
      <c r="C298" s="5" t="s">
        <v>26</v>
      </c>
      <c r="D298" s="5" t="s">
        <v>27</v>
      </c>
      <c r="E298" s="6" t="s">
        <v>28</v>
      </c>
      <c r="F298" s="5" t="str">
        <f>VLOOKUP(D298,'ANSWER KEY'!A:B,2,FALSE)</f>
        <v>Petty Theft</v>
      </c>
      <c r="G298" s="19" t="str">
        <f t="shared" si="3"/>
        <v/>
      </c>
    </row>
    <row r="299" spans="1:8">
      <c r="A299" s="5" t="s">
        <v>52</v>
      </c>
      <c r="B299" s="4">
        <v>5180</v>
      </c>
      <c r="C299" s="5" t="s">
        <v>26</v>
      </c>
      <c r="D299" s="5" t="s">
        <v>27</v>
      </c>
      <c r="E299" s="6" t="s">
        <v>28</v>
      </c>
      <c r="F299" s="5" t="str">
        <f>VLOOKUP(D299,'ANSWER KEY'!A:B,2,FALSE)</f>
        <v>Petty Theft</v>
      </c>
      <c r="G299" s="19" t="str">
        <f t="shared" si="3"/>
        <v/>
      </c>
    </row>
    <row r="300" spans="1:8">
      <c r="A300" s="5" t="s">
        <v>69</v>
      </c>
      <c r="B300" s="4">
        <v>128</v>
      </c>
      <c r="C300" s="5" t="s">
        <v>26</v>
      </c>
      <c r="D300" s="5" t="s">
        <v>27</v>
      </c>
      <c r="E300" s="6" t="s">
        <v>28</v>
      </c>
      <c r="F300" s="5" t="str">
        <f>VLOOKUP(D300,'ANSWER KEY'!A:B,2,FALSE)</f>
        <v>Petty Theft</v>
      </c>
      <c r="G300" s="19" t="str">
        <f t="shared" si="3"/>
        <v/>
      </c>
    </row>
    <row r="301" spans="1:8">
      <c r="A301" s="11" t="s">
        <v>147</v>
      </c>
      <c r="B301" s="4">
        <v>39</v>
      </c>
      <c r="C301" s="11" t="s">
        <v>191</v>
      </c>
      <c r="D301" s="11" t="s">
        <v>27</v>
      </c>
      <c r="E301" s="12" t="s">
        <v>92</v>
      </c>
      <c r="F301" s="5" t="str">
        <f>VLOOKUP(D301,'ANSWER KEY'!A:B,2,FALSE)</f>
        <v>Petty Theft</v>
      </c>
      <c r="G301" s="19" t="str">
        <f t="shared" si="3"/>
        <v/>
      </c>
    </row>
    <row r="302" spans="1:8">
      <c r="A302" s="5" t="s">
        <v>52</v>
      </c>
      <c r="B302" s="4">
        <v>4981</v>
      </c>
      <c r="C302" s="5" t="s">
        <v>16</v>
      </c>
      <c r="D302" s="5" t="s">
        <v>20</v>
      </c>
      <c r="E302" s="6" t="s">
        <v>36</v>
      </c>
      <c r="F302" s="5" t="str">
        <f>VLOOKUP(D302,'ANSWER KEY'!A:B,2,FALSE)</f>
        <v>Grand Theft</v>
      </c>
      <c r="G302" s="19" t="str">
        <f t="shared" si="3"/>
        <v/>
      </c>
      <c r="H302" s="5">
        <f>COUNTIF(G302:G332,"X")/ROWS(G302:G332)</f>
        <v>0.5161290322580645</v>
      </c>
    </row>
    <row r="303" spans="1:8">
      <c r="A303" s="5" t="s">
        <v>69</v>
      </c>
      <c r="B303" s="4">
        <v>655</v>
      </c>
      <c r="C303" s="5" t="s">
        <v>16</v>
      </c>
      <c r="D303" s="5" t="s">
        <v>20</v>
      </c>
      <c r="E303" s="6" t="s">
        <v>36</v>
      </c>
      <c r="F303" s="5" t="str">
        <f>VLOOKUP(D303,'ANSWER KEY'!A:B,2,FALSE)</f>
        <v>Grand Theft</v>
      </c>
      <c r="G303" s="19" t="str">
        <f t="shared" si="3"/>
        <v/>
      </c>
    </row>
    <row r="304" spans="1:8">
      <c r="A304" s="5" t="s">
        <v>84</v>
      </c>
      <c r="B304" s="4">
        <v>136</v>
      </c>
      <c r="C304" s="5" t="s">
        <v>16</v>
      </c>
      <c r="D304" s="5" t="s">
        <v>20</v>
      </c>
      <c r="E304" s="34" t="s">
        <v>21</v>
      </c>
      <c r="F304" s="35" t="str">
        <f>VLOOKUP(D304,'ANSWER KEY'!A:B,2,FALSE)</f>
        <v>Grand Theft</v>
      </c>
      <c r="G304" s="19" t="str">
        <f t="shared" si="3"/>
        <v>X</v>
      </c>
    </row>
    <row r="305" spans="1:7">
      <c r="A305" s="11" t="s">
        <v>128</v>
      </c>
      <c r="B305" s="4">
        <v>38</v>
      </c>
      <c r="C305" s="11" t="s">
        <v>192</v>
      </c>
      <c r="D305" s="11" t="s">
        <v>20</v>
      </c>
      <c r="E305" s="12" t="s">
        <v>36</v>
      </c>
      <c r="F305" s="5" t="str">
        <f>VLOOKUP(D305,'ANSWER KEY'!A:B,2,FALSE)</f>
        <v>Grand Theft</v>
      </c>
      <c r="G305" s="19" t="str">
        <f t="shared" si="3"/>
        <v/>
      </c>
    </row>
    <row r="306" spans="1:7">
      <c r="A306" s="11" t="s">
        <v>142</v>
      </c>
      <c r="B306" s="4">
        <v>6</v>
      </c>
      <c r="C306" s="11" t="s">
        <v>192</v>
      </c>
      <c r="D306" s="11" t="s">
        <v>40</v>
      </c>
      <c r="E306" s="12" t="s">
        <v>28</v>
      </c>
      <c r="F306" s="5" t="str">
        <f>VLOOKUP(D306,'ANSWER KEY'!A:B,2,FALSE)</f>
        <v>Burglary</v>
      </c>
      <c r="G306" s="19" t="str">
        <f t="shared" si="3"/>
        <v/>
      </c>
    </row>
    <row r="307" spans="1:7">
      <c r="A307" s="11" t="s">
        <v>124</v>
      </c>
      <c r="B307" s="4">
        <v>53</v>
      </c>
      <c r="C307" s="11" t="s">
        <v>192</v>
      </c>
      <c r="D307" s="11" t="s">
        <v>117</v>
      </c>
      <c r="E307" s="12" t="s">
        <v>41</v>
      </c>
      <c r="F307" s="5" t="str">
        <f>VLOOKUP(D307,'ANSWER KEY'!A:B,2,FALSE)</f>
        <v>Petty Theft</v>
      </c>
      <c r="G307" s="19" t="str">
        <f t="shared" si="3"/>
        <v/>
      </c>
    </row>
    <row r="308" spans="1:7">
      <c r="A308" s="11" t="s">
        <v>128</v>
      </c>
      <c r="B308" s="4">
        <v>65</v>
      </c>
      <c r="C308" s="11" t="s">
        <v>192</v>
      </c>
      <c r="D308" s="11" t="s">
        <v>75</v>
      </c>
      <c r="E308" s="12" t="s">
        <v>44</v>
      </c>
      <c r="F308" s="5" t="str">
        <f>VLOOKUP(D308,'ANSWER KEY'!A:B,2,FALSE)</f>
        <v>October</v>
      </c>
      <c r="G308" s="19" t="str">
        <f t="shared" si="3"/>
        <v>X</v>
      </c>
    </row>
    <row r="309" spans="1:7">
      <c r="A309" s="5" t="s">
        <v>52</v>
      </c>
      <c r="B309" s="4">
        <v>4480</v>
      </c>
      <c r="C309" s="5" t="s">
        <v>16</v>
      </c>
      <c r="D309" s="5" t="s">
        <v>60</v>
      </c>
      <c r="E309" s="6" t="s">
        <v>18</v>
      </c>
      <c r="F309" s="5" t="str">
        <f>VLOOKUP(D309,'ANSWER KEY'!A:B,2,FALSE)</f>
        <v>October</v>
      </c>
      <c r="G309" s="19" t="str">
        <f t="shared" si="3"/>
        <v/>
      </c>
    </row>
    <row r="310" spans="1:7">
      <c r="A310" s="5" t="s">
        <v>69</v>
      </c>
      <c r="B310" s="4">
        <v>297</v>
      </c>
      <c r="C310" s="5" t="s">
        <v>16</v>
      </c>
      <c r="D310" s="5" t="s">
        <v>60</v>
      </c>
      <c r="E310" s="6" t="s">
        <v>78</v>
      </c>
      <c r="F310" s="5" t="str">
        <f>VLOOKUP(D310,'ANSWER KEY'!A:B,2,FALSE)</f>
        <v>October</v>
      </c>
      <c r="G310" s="19" t="str">
        <f t="shared" si="3"/>
        <v/>
      </c>
    </row>
    <row r="311" spans="1:7">
      <c r="A311" s="11" t="s">
        <v>128</v>
      </c>
      <c r="B311" s="4">
        <v>54</v>
      </c>
      <c r="C311" s="11" t="s">
        <v>192</v>
      </c>
      <c r="D311" s="11" t="s">
        <v>60</v>
      </c>
      <c r="E311" s="12" t="s">
        <v>44</v>
      </c>
      <c r="F311" s="5" t="str">
        <f>VLOOKUP(D311,'ANSWER KEY'!A:B,2,FALSE)</f>
        <v>October</v>
      </c>
      <c r="G311" s="19" t="str">
        <f t="shared" si="3"/>
        <v>X</v>
      </c>
    </row>
    <row r="312" spans="1:7">
      <c r="A312" s="11" t="s">
        <v>128</v>
      </c>
      <c r="B312" s="4">
        <v>42</v>
      </c>
      <c r="C312" s="11" t="s">
        <v>192</v>
      </c>
      <c r="D312" s="11" t="s">
        <v>43</v>
      </c>
      <c r="E312" s="12" t="s">
        <v>78</v>
      </c>
      <c r="F312" s="5" t="str">
        <f>VLOOKUP(D312,'ANSWER KEY'!A:B,2,FALSE)</f>
        <v>August</v>
      </c>
      <c r="G312" s="19" t="str">
        <f t="shared" si="3"/>
        <v/>
      </c>
    </row>
    <row r="313" spans="1:7">
      <c r="A313" s="5" t="s">
        <v>6</v>
      </c>
      <c r="B313" s="4">
        <v>28</v>
      </c>
      <c r="C313" s="5" t="s">
        <v>16</v>
      </c>
      <c r="D313" s="5" t="s">
        <v>32</v>
      </c>
      <c r="E313" s="6" t="s">
        <v>18</v>
      </c>
      <c r="F313" s="5" t="str">
        <f>VLOOKUP(D313,'ANSWER KEY'!A:B,2,FALSE)</f>
        <v>March</v>
      </c>
      <c r="G313" s="19" t="str">
        <f t="shared" si="3"/>
        <v>X</v>
      </c>
    </row>
    <row r="314" spans="1:7">
      <c r="A314" s="5" t="s">
        <v>52</v>
      </c>
      <c r="B314" s="4">
        <v>4423</v>
      </c>
      <c r="C314" s="5" t="s">
        <v>16</v>
      </c>
      <c r="D314" s="5" t="s">
        <v>32</v>
      </c>
      <c r="E314" s="6" t="s">
        <v>18</v>
      </c>
      <c r="F314" s="5" t="str">
        <f>VLOOKUP(D314,'ANSWER KEY'!A:B,2,FALSE)</f>
        <v>March</v>
      </c>
      <c r="G314" s="19" t="str">
        <f t="shared" si="3"/>
        <v>X</v>
      </c>
    </row>
    <row r="315" spans="1:7">
      <c r="A315" s="5" t="s">
        <v>69</v>
      </c>
      <c r="B315" s="4">
        <v>204</v>
      </c>
      <c r="C315" s="5" t="s">
        <v>16</v>
      </c>
      <c r="D315" s="5" t="s">
        <v>32</v>
      </c>
      <c r="E315" s="6" t="s">
        <v>18</v>
      </c>
      <c r="F315" s="5" t="str">
        <f>VLOOKUP(D315,'ANSWER KEY'!A:B,2,FALSE)</f>
        <v>March</v>
      </c>
      <c r="G315" s="19" t="str">
        <f t="shared" si="3"/>
        <v>X</v>
      </c>
    </row>
    <row r="316" spans="1:7">
      <c r="A316" s="11" t="s">
        <v>135</v>
      </c>
      <c r="B316" s="4">
        <v>18</v>
      </c>
      <c r="C316" s="11" t="s">
        <v>192</v>
      </c>
      <c r="D316" s="11" t="s">
        <v>32</v>
      </c>
      <c r="E316" s="12" t="s">
        <v>18</v>
      </c>
      <c r="F316" s="5" t="str">
        <f>VLOOKUP(D316,'ANSWER KEY'!A:B,2,FALSE)</f>
        <v>March</v>
      </c>
      <c r="G316" s="19" t="str">
        <f t="shared" si="3"/>
        <v>X</v>
      </c>
    </row>
    <row r="317" spans="1:7">
      <c r="A317" s="11" t="s">
        <v>142</v>
      </c>
      <c r="B317" s="4">
        <v>37</v>
      </c>
      <c r="C317" s="11" t="s">
        <v>192</v>
      </c>
      <c r="D317" s="11" t="s">
        <v>46</v>
      </c>
      <c r="E317" s="12" t="s">
        <v>62</v>
      </c>
      <c r="F317" s="5" t="str">
        <f>VLOOKUP(D317,'ANSWER KEY'!A:B,2,FALSE)</f>
        <v>November</v>
      </c>
      <c r="G317" s="19" t="str">
        <f t="shared" si="3"/>
        <v>X</v>
      </c>
    </row>
    <row r="318" spans="1:7">
      <c r="A318" s="20" t="s">
        <v>95</v>
      </c>
      <c r="B318" s="21">
        <v>34</v>
      </c>
      <c r="C318" s="22" t="s">
        <v>16</v>
      </c>
      <c r="D318" s="20" t="s">
        <v>88</v>
      </c>
      <c r="E318" s="23" t="s">
        <v>63</v>
      </c>
      <c r="F318" s="5" t="str">
        <f>VLOOKUP(D318,'ANSWER KEY'!A:B,2,FALSE)</f>
        <v>November</v>
      </c>
      <c r="G318" s="19" t="str">
        <f t="shared" si="3"/>
        <v/>
      </c>
    </row>
    <row r="319" spans="1:7">
      <c r="A319" s="11" t="s">
        <v>135</v>
      </c>
      <c r="B319" s="4">
        <v>35</v>
      </c>
      <c r="C319" s="11" t="s">
        <v>192</v>
      </c>
      <c r="D319" s="11" t="s">
        <v>88</v>
      </c>
      <c r="E319" s="12" t="s">
        <v>63</v>
      </c>
      <c r="F319" s="5" t="str">
        <f>VLOOKUP(D319,'ANSWER KEY'!A:B,2,FALSE)</f>
        <v>November</v>
      </c>
      <c r="G319" s="19" t="str">
        <f t="shared" si="3"/>
        <v/>
      </c>
    </row>
    <row r="320" spans="1:7">
      <c r="A320" s="5" t="s">
        <v>6</v>
      </c>
      <c r="B320" s="4">
        <v>51</v>
      </c>
      <c r="C320" s="5" t="s">
        <v>16</v>
      </c>
      <c r="D320" s="5" t="s">
        <v>177</v>
      </c>
      <c r="E320" s="6" t="s">
        <v>18</v>
      </c>
      <c r="F320" s="5" t="str">
        <f>VLOOKUP(D320,'ANSWER KEY'!A:B,2,FALSE)</f>
        <v>March</v>
      </c>
      <c r="G320" s="19" t="str">
        <f t="shared" si="3"/>
        <v>X</v>
      </c>
    </row>
    <row r="321" spans="1:8">
      <c r="A321" s="5" t="s">
        <v>52</v>
      </c>
      <c r="B321" s="4">
        <v>62</v>
      </c>
      <c r="C321" s="5" t="s">
        <v>16</v>
      </c>
      <c r="D321" s="5" t="s">
        <v>177</v>
      </c>
      <c r="E321" s="6" t="s">
        <v>18</v>
      </c>
      <c r="F321" s="5" t="str">
        <f>VLOOKUP(D321,'ANSWER KEY'!A:B,2,FALSE)</f>
        <v>March</v>
      </c>
      <c r="G321" s="19" t="str">
        <f t="shared" si="3"/>
        <v>X</v>
      </c>
    </row>
    <row r="322" spans="1:8">
      <c r="A322" s="5" t="s">
        <v>69</v>
      </c>
      <c r="B322" s="4">
        <v>337</v>
      </c>
      <c r="C322" s="5" t="s">
        <v>16</v>
      </c>
      <c r="D322" s="5" t="s">
        <v>177</v>
      </c>
      <c r="E322" s="6" t="s">
        <v>18</v>
      </c>
      <c r="F322" s="5" t="str">
        <f>VLOOKUP(D322,'ANSWER KEY'!A:B,2,FALSE)</f>
        <v>March</v>
      </c>
      <c r="G322" s="19" t="str">
        <f t="shared" si="3"/>
        <v>X</v>
      </c>
    </row>
    <row r="323" spans="1:8">
      <c r="A323" s="11" t="s">
        <v>155</v>
      </c>
      <c r="B323" s="4">
        <v>30</v>
      </c>
      <c r="C323" s="11" t="s">
        <v>192</v>
      </c>
      <c r="D323" s="5" t="s">
        <v>177</v>
      </c>
      <c r="E323" s="12" t="s">
        <v>18</v>
      </c>
      <c r="F323" s="5" t="str">
        <f>VLOOKUP(D323,'ANSWER KEY'!A:B,2,FALSE)</f>
        <v>March</v>
      </c>
      <c r="G323" s="19" t="str">
        <f t="shared" si="3"/>
        <v>X</v>
      </c>
    </row>
    <row r="324" spans="1:8">
      <c r="A324" s="24" t="s">
        <v>110</v>
      </c>
      <c r="B324" s="25">
        <v>61</v>
      </c>
      <c r="C324" s="24" t="s">
        <v>16</v>
      </c>
      <c r="D324" s="24" t="s">
        <v>114</v>
      </c>
      <c r="E324" s="26" t="s">
        <v>62</v>
      </c>
      <c r="F324" s="5" t="str">
        <f>VLOOKUP(D324,'ANSWER KEY'!A:B,2,FALSE)</f>
        <v>July</v>
      </c>
      <c r="G324" s="19" t="str">
        <f t="shared" si="3"/>
        <v/>
      </c>
    </row>
    <row r="325" spans="1:8">
      <c r="A325" s="24" t="s">
        <v>108</v>
      </c>
      <c r="B325" s="25">
        <v>19</v>
      </c>
      <c r="C325" s="24" t="s">
        <v>16</v>
      </c>
      <c r="D325" s="24" t="s">
        <v>114</v>
      </c>
      <c r="E325" s="26" t="s">
        <v>62</v>
      </c>
      <c r="F325" s="5" t="str">
        <f>VLOOKUP(D325,'ANSWER KEY'!A:B,2,FALSE)</f>
        <v>July</v>
      </c>
      <c r="G325" s="19" t="str">
        <f t="shared" si="3"/>
        <v/>
      </c>
    </row>
    <row r="326" spans="1:8">
      <c r="A326" s="11" t="s">
        <v>128</v>
      </c>
      <c r="B326" s="4">
        <v>90</v>
      </c>
      <c r="C326" s="11" t="s">
        <v>192</v>
      </c>
      <c r="D326" s="11" t="s">
        <v>114</v>
      </c>
      <c r="E326" s="12" t="s">
        <v>62</v>
      </c>
      <c r="F326" s="5" t="str">
        <f>VLOOKUP(D326,'ANSWER KEY'!A:B,2,FALSE)</f>
        <v>July</v>
      </c>
      <c r="G326" s="19" t="str">
        <f t="shared" si="3"/>
        <v/>
      </c>
    </row>
    <row r="327" spans="1:8">
      <c r="A327" s="11" t="s">
        <v>124</v>
      </c>
      <c r="B327" s="4">
        <v>32</v>
      </c>
      <c r="C327" s="11" t="s">
        <v>192</v>
      </c>
      <c r="D327" s="11" t="s">
        <v>72</v>
      </c>
      <c r="E327" s="12" t="s">
        <v>73</v>
      </c>
      <c r="F327" s="5" t="str">
        <f>VLOOKUP(D327,'ANSWER KEY'!A:B,2,FALSE)</f>
        <v>July</v>
      </c>
      <c r="G327" s="19" t="str">
        <f t="shared" si="3"/>
        <v>X</v>
      </c>
    </row>
    <row r="328" spans="1:8">
      <c r="A328" s="24" t="s">
        <v>110</v>
      </c>
      <c r="B328" s="25">
        <v>34</v>
      </c>
      <c r="C328" s="24" t="s">
        <v>16</v>
      </c>
      <c r="D328" s="24" t="s">
        <v>66</v>
      </c>
      <c r="E328" s="26" t="s">
        <v>89</v>
      </c>
      <c r="F328" s="5" t="str">
        <f>VLOOKUP(D328,'ANSWER KEY'!A:B,2,FALSE)</f>
        <v>April</v>
      </c>
      <c r="G328" s="19" t="str">
        <f t="shared" si="3"/>
        <v>X</v>
      </c>
    </row>
    <row r="329" spans="1:8">
      <c r="A329" s="24" t="s">
        <v>108</v>
      </c>
      <c r="B329" s="25">
        <v>38</v>
      </c>
      <c r="C329" s="24" t="s">
        <v>16</v>
      </c>
      <c r="D329" s="24" t="s">
        <v>66</v>
      </c>
      <c r="E329" s="26" t="s">
        <v>89</v>
      </c>
      <c r="F329" s="5" t="str">
        <f>VLOOKUP(D329,'ANSWER KEY'!A:B,2,FALSE)</f>
        <v>April</v>
      </c>
      <c r="G329" s="19" t="str">
        <f t="shared" si="3"/>
        <v>X</v>
      </c>
    </row>
    <row r="330" spans="1:8">
      <c r="A330" s="11" t="s">
        <v>124</v>
      </c>
      <c r="B330" s="4">
        <v>53</v>
      </c>
      <c r="C330" s="11" t="s">
        <v>192</v>
      </c>
      <c r="D330" s="11" t="s">
        <v>66</v>
      </c>
      <c r="E330" s="12" t="s">
        <v>89</v>
      </c>
      <c r="F330" s="5" t="str">
        <f>VLOOKUP(D330,'ANSWER KEY'!A:B,2,FALSE)</f>
        <v>April</v>
      </c>
      <c r="G330" s="19" t="str">
        <f t="shared" si="3"/>
        <v>X</v>
      </c>
    </row>
    <row r="331" spans="1:8">
      <c r="A331" s="11" t="s">
        <v>124</v>
      </c>
      <c r="B331" s="4">
        <v>42</v>
      </c>
      <c r="C331" s="11" t="s">
        <v>192</v>
      </c>
      <c r="D331" s="11" t="s">
        <v>35</v>
      </c>
      <c r="E331" s="12" t="s">
        <v>170</v>
      </c>
      <c r="F331" s="5" t="str">
        <f>VLOOKUP(D331,'ANSWER KEY'!A:B,2,FALSE)</f>
        <v>Petty Theft</v>
      </c>
      <c r="G331" s="19" t="str">
        <f t="shared" si="3"/>
        <v/>
      </c>
    </row>
    <row r="332" spans="1:8">
      <c r="A332" s="11" t="s">
        <v>124</v>
      </c>
      <c r="B332" s="4">
        <v>36</v>
      </c>
      <c r="C332" s="11" t="s">
        <v>192</v>
      </c>
      <c r="D332" s="11" t="s">
        <v>27</v>
      </c>
      <c r="E332" s="12" t="s">
        <v>28</v>
      </c>
      <c r="F332" s="5" t="str">
        <f>VLOOKUP(D332,'ANSWER KEY'!A:B,2,FALSE)</f>
        <v>Petty Theft</v>
      </c>
      <c r="G332" s="19" t="str">
        <f t="shared" si="3"/>
        <v/>
      </c>
    </row>
    <row r="333" spans="1:8">
      <c r="A333" s="11" t="s">
        <v>128</v>
      </c>
      <c r="B333" s="4">
        <v>108</v>
      </c>
      <c r="C333" s="11" t="s">
        <v>193</v>
      </c>
      <c r="D333" s="11" t="s">
        <v>20</v>
      </c>
      <c r="E333" s="12" t="s">
        <v>36</v>
      </c>
      <c r="F333" s="5" t="str">
        <f>VLOOKUP(D333,'ANSWER KEY'!A:B,2,FALSE)</f>
        <v>Grand Theft</v>
      </c>
      <c r="G333" s="19" t="str">
        <f t="shared" si="3"/>
        <v/>
      </c>
      <c r="H333" s="5">
        <f>COUNTIF(G333:G356,"X")/ROWS(G333:G356)</f>
        <v>0.41666666666666669</v>
      </c>
    </row>
    <row r="334" spans="1:8">
      <c r="A334" s="11" t="s">
        <v>128</v>
      </c>
      <c r="B334" s="4">
        <v>103</v>
      </c>
      <c r="C334" s="11" t="s">
        <v>193</v>
      </c>
      <c r="D334" s="11" t="s">
        <v>81</v>
      </c>
      <c r="E334" s="12" t="s">
        <v>92</v>
      </c>
      <c r="F334" s="5" t="str">
        <f>VLOOKUP(D334,'ANSWER KEY'!A:B,2,FALSE)</f>
        <v>Burglary</v>
      </c>
      <c r="G334" s="19" t="str">
        <f t="shared" si="3"/>
        <v/>
      </c>
    </row>
    <row r="335" spans="1:8">
      <c r="A335" s="24" t="s">
        <v>108</v>
      </c>
      <c r="B335" s="25">
        <v>29</v>
      </c>
      <c r="C335" s="24" t="s">
        <v>45</v>
      </c>
      <c r="D335" s="24" t="s">
        <v>40</v>
      </c>
      <c r="E335" s="26" t="s">
        <v>41</v>
      </c>
      <c r="F335" s="5" t="str">
        <f>VLOOKUP(D335,'ANSWER KEY'!A:B,2,FALSE)</f>
        <v>Burglary</v>
      </c>
      <c r="G335" s="19" t="str">
        <f t="shared" si="3"/>
        <v>X</v>
      </c>
    </row>
    <row r="336" spans="1:8">
      <c r="A336" s="24" t="s">
        <v>110</v>
      </c>
      <c r="B336" s="25">
        <v>59</v>
      </c>
      <c r="C336" s="24" t="s">
        <v>45</v>
      </c>
      <c r="D336" s="24" t="s">
        <v>40</v>
      </c>
      <c r="E336" s="26" t="s">
        <v>41</v>
      </c>
      <c r="F336" s="5" t="str">
        <f>VLOOKUP(D336,'ANSWER KEY'!A:B,2,FALSE)</f>
        <v>Burglary</v>
      </c>
      <c r="G336" s="19" t="str">
        <f t="shared" si="3"/>
        <v>X</v>
      </c>
    </row>
    <row r="337" spans="1:7">
      <c r="A337" s="11" t="s">
        <v>142</v>
      </c>
      <c r="B337" s="4">
        <v>9</v>
      </c>
      <c r="C337" s="11" t="s">
        <v>193</v>
      </c>
      <c r="D337" s="11" t="s">
        <v>40</v>
      </c>
      <c r="E337" s="12" t="s">
        <v>41</v>
      </c>
      <c r="F337" s="5" t="str">
        <f>VLOOKUP(D337,'ANSWER KEY'!A:B,2,FALSE)</f>
        <v>Burglary</v>
      </c>
      <c r="G337" s="19" t="str">
        <f t="shared" si="3"/>
        <v>X</v>
      </c>
    </row>
    <row r="338" spans="1:7">
      <c r="A338" s="11" t="s">
        <v>142</v>
      </c>
      <c r="B338" s="4">
        <v>35</v>
      </c>
      <c r="C338" s="11" t="s">
        <v>193</v>
      </c>
      <c r="D338" s="11" t="s">
        <v>117</v>
      </c>
      <c r="E338" s="12" t="s">
        <v>92</v>
      </c>
      <c r="F338" s="5" t="str">
        <f>VLOOKUP(D338,'ANSWER KEY'!A:B,2,FALSE)</f>
        <v>Petty Theft</v>
      </c>
      <c r="G338" s="19" t="str">
        <f t="shared" si="3"/>
        <v/>
      </c>
    </row>
    <row r="339" spans="1:7">
      <c r="A339" s="11" t="s">
        <v>128</v>
      </c>
      <c r="B339" s="4">
        <v>60</v>
      </c>
      <c r="C339" s="11" t="s">
        <v>193</v>
      </c>
      <c r="D339" s="11" t="s">
        <v>75</v>
      </c>
      <c r="E339" s="12" t="s">
        <v>78</v>
      </c>
      <c r="F339" s="5" t="str">
        <f>VLOOKUP(D339,'ANSWER KEY'!A:B,2,FALSE)</f>
        <v>October</v>
      </c>
      <c r="G339" s="19" t="str">
        <f t="shared" si="3"/>
        <v/>
      </c>
    </row>
    <row r="340" spans="1:7">
      <c r="A340" s="11" t="s">
        <v>128</v>
      </c>
      <c r="B340" s="4">
        <v>70</v>
      </c>
      <c r="C340" s="11" t="s">
        <v>193</v>
      </c>
      <c r="D340" s="11" t="s">
        <v>60</v>
      </c>
      <c r="E340" s="12" t="s">
        <v>63</v>
      </c>
      <c r="F340" s="5" t="str">
        <f>VLOOKUP(D340,'ANSWER KEY'!A:B,2,FALSE)</f>
        <v>October</v>
      </c>
      <c r="G340" s="19" t="str">
        <f t="shared" si="3"/>
        <v/>
      </c>
    </row>
    <row r="341" spans="1:7">
      <c r="A341" s="11" t="s">
        <v>128</v>
      </c>
      <c r="B341" s="4">
        <v>111</v>
      </c>
      <c r="C341" s="11" t="s">
        <v>193</v>
      </c>
      <c r="D341" s="11" t="s">
        <v>43</v>
      </c>
      <c r="E341" s="12" t="s">
        <v>78</v>
      </c>
      <c r="F341" s="5" t="str">
        <f>VLOOKUP(D341,'ANSWER KEY'!A:B,2,FALSE)</f>
        <v>August</v>
      </c>
      <c r="G341" s="19" t="str">
        <f t="shared" si="3"/>
        <v/>
      </c>
    </row>
    <row r="342" spans="1:7">
      <c r="A342" s="11" t="s">
        <v>124</v>
      </c>
      <c r="B342" s="4">
        <v>15</v>
      </c>
      <c r="C342" s="11" t="s">
        <v>193</v>
      </c>
      <c r="D342" s="11" t="s">
        <v>32</v>
      </c>
      <c r="E342" s="12" t="s">
        <v>18</v>
      </c>
      <c r="F342" s="5" t="str">
        <f>VLOOKUP(D342,'ANSWER KEY'!A:B,2,FALSE)</f>
        <v>March</v>
      </c>
      <c r="G342" s="19" t="str">
        <f t="shared" si="3"/>
        <v>X</v>
      </c>
    </row>
    <row r="343" spans="1:7">
      <c r="A343" s="5" t="s">
        <v>6</v>
      </c>
      <c r="B343" s="4">
        <v>20</v>
      </c>
      <c r="C343" s="41" t="s">
        <v>45</v>
      </c>
      <c r="D343" s="5" t="s">
        <v>46</v>
      </c>
      <c r="E343" s="6" t="s">
        <v>47</v>
      </c>
      <c r="F343" s="5" t="str">
        <f>VLOOKUP(D343,'ANSWER KEY'!A:B,2,FALSE)</f>
        <v>November</v>
      </c>
      <c r="G343" s="19" t="str">
        <f t="shared" si="3"/>
        <v/>
      </c>
    </row>
    <row r="344" spans="1:7">
      <c r="A344" s="5" t="s">
        <v>52</v>
      </c>
      <c r="B344" s="4">
        <v>4683</v>
      </c>
      <c r="C344" s="5" t="s">
        <v>45</v>
      </c>
      <c r="D344" s="5" t="s">
        <v>46</v>
      </c>
      <c r="E344" s="6" t="s">
        <v>47</v>
      </c>
      <c r="F344" s="5" t="str">
        <f>VLOOKUP(D344,'ANSWER KEY'!A:B,2,FALSE)</f>
        <v>November</v>
      </c>
      <c r="G344" s="19" t="str">
        <f t="shared" si="3"/>
        <v/>
      </c>
    </row>
    <row r="345" spans="1:7">
      <c r="A345" s="5" t="s">
        <v>69</v>
      </c>
      <c r="B345" s="4">
        <v>253</v>
      </c>
      <c r="C345" s="5" t="s">
        <v>45</v>
      </c>
      <c r="D345" s="5" t="s">
        <v>46</v>
      </c>
      <c r="E345" s="6" t="s">
        <v>47</v>
      </c>
      <c r="F345" s="5" t="str">
        <f>VLOOKUP(D345,'ANSWER KEY'!A:B,2,FALSE)</f>
        <v>November</v>
      </c>
      <c r="G345" s="19" t="str">
        <f t="shared" si="3"/>
        <v/>
      </c>
    </row>
    <row r="346" spans="1:7">
      <c r="A346" s="11" t="s">
        <v>128</v>
      </c>
      <c r="B346" s="4">
        <v>47</v>
      </c>
      <c r="C346" s="11" t="s">
        <v>193</v>
      </c>
      <c r="D346" s="11" t="s">
        <v>46</v>
      </c>
      <c r="E346" s="12" t="s">
        <v>62</v>
      </c>
      <c r="F346" s="5" t="str">
        <f>VLOOKUP(D346,'ANSWER KEY'!A:B,2,FALSE)</f>
        <v>November</v>
      </c>
      <c r="G346" s="19" t="str">
        <f t="shared" si="3"/>
        <v>X</v>
      </c>
    </row>
    <row r="347" spans="1:7">
      <c r="A347" s="11" t="s">
        <v>128</v>
      </c>
      <c r="B347" s="4">
        <v>69</v>
      </c>
      <c r="C347" s="11" t="s">
        <v>193</v>
      </c>
      <c r="D347" s="11" t="s">
        <v>88</v>
      </c>
      <c r="E347" s="12" t="s">
        <v>44</v>
      </c>
      <c r="F347" s="5" t="str">
        <f>VLOOKUP(D347,'ANSWER KEY'!A:B,2,FALSE)</f>
        <v>November</v>
      </c>
      <c r="G347" s="19" t="str">
        <f t="shared" si="3"/>
        <v/>
      </c>
    </row>
    <row r="348" spans="1:7">
      <c r="A348" s="11" t="s">
        <v>124</v>
      </c>
      <c r="B348" s="4">
        <v>73</v>
      </c>
      <c r="C348" s="11" t="s">
        <v>193</v>
      </c>
      <c r="D348" s="11" t="s">
        <v>113</v>
      </c>
      <c r="E348" s="12" t="s">
        <v>63</v>
      </c>
      <c r="F348" s="5" t="str">
        <f>VLOOKUP(D348,'ANSWER KEY'!A:B,2,FALSE)</f>
        <v>February</v>
      </c>
      <c r="G348" s="19" t="str">
        <f t="shared" si="3"/>
        <v>X</v>
      </c>
    </row>
    <row r="349" spans="1:7">
      <c r="A349" s="11" t="s">
        <v>135</v>
      </c>
      <c r="B349" s="4">
        <v>17</v>
      </c>
      <c r="C349" s="11" t="s">
        <v>193</v>
      </c>
      <c r="D349" s="39" t="s">
        <v>177</v>
      </c>
      <c r="E349" s="12" t="s">
        <v>18</v>
      </c>
      <c r="F349" s="5" t="str">
        <f>VLOOKUP(D349,'ANSWER KEY'!A:B,2,FALSE)</f>
        <v>March</v>
      </c>
      <c r="G349" s="19" t="str">
        <f t="shared" si="3"/>
        <v>X</v>
      </c>
    </row>
    <row r="350" spans="1:7">
      <c r="A350" s="11" t="s">
        <v>128</v>
      </c>
      <c r="B350" s="4">
        <v>107</v>
      </c>
      <c r="C350" s="11" t="s">
        <v>193</v>
      </c>
      <c r="D350" s="11" t="s">
        <v>114</v>
      </c>
      <c r="E350" s="12" t="s">
        <v>18</v>
      </c>
      <c r="F350" s="5" t="str">
        <f>VLOOKUP(D350,'ANSWER KEY'!A:B,2,FALSE)</f>
        <v>July</v>
      </c>
      <c r="G350" s="19" t="str">
        <f t="shared" si="3"/>
        <v/>
      </c>
    </row>
    <row r="351" spans="1:7">
      <c r="A351" s="11" t="s">
        <v>124</v>
      </c>
      <c r="B351" s="4">
        <v>30</v>
      </c>
      <c r="C351" s="11" t="s">
        <v>193</v>
      </c>
      <c r="D351" s="11" t="s">
        <v>111</v>
      </c>
      <c r="E351" s="12" t="s">
        <v>89</v>
      </c>
      <c r="F351" s="5" t="str">
        <f>VLOOKUP(D351,'ANSWER KEY'!A:B,2,FALSE)</f>
        <v>July</v>
      </c>
      <c r="G351" s="19" t="str">
        <f t="shared" si="3"/>
        <v/>
      </c>
    </row>
    <row r="352" spans="1:7" ht="15.95">
      <c r="A352" s="24" t="s">
        <v>110</v>
      </c>
      <c r="B352" s="25">
        <v>38</v>
      </c>
      <c r="C352" s="40" t="s">
        <v>45</v>
      </c>
      <c r="D352" s="24" t="s">
        <v>72</v>
      </c>
      <c r="E352" s="31" t="s">
        <v>44</v>
      </c>
      <c r="F352" s="5" t="s">
        <v>44</v>
      </c>
      <c r="G352" s="19" t="s">
        <v>179</v>
      </c>
    </row>
    <row r="353" spans="1:8" ht="15.95">
      <c r="A353" s="24" t="s">
        <v>108</v>
      </c>
      <c r="B353" s="25">
        <v>53</v>
      </c>
      <c r="C353" s="24" t="s">
        <v>45</v>
      </c>
      <c r="D353" s="24" t="s">
        <v>72</v>
      </c>
      <c r="E353" s="31" t="s">
        <v>44</v>
      </c>
      <c r="F353" s="5" t="s">
        <v>44</v>
      </c>
      <c r="G353" s="19" t="s">
        <v>179</v>
      </c>
    </row>
    <row r="354" spans="1:8">
      <c r="A354" s="11" t="s">
        <v>135</v>
      </c>
      <c r="B354" s="4">
        <v>25</v>
      </c>
      <c r="C354" s="11" t="s">
        <v>193</v>
      </c>
      <c r="D354" s="11" t="s">
        <v>72</v>
      </c>
      <c r="E354" s="12" t="s">
        <v>44</v>
      </c>
      <c r="F354" s="5" t="s">
        <v>44</v>
      </c>
      <c r="G354" s="19" t="s">
        <v>179</v>
      </c>
    </row>
    <row r="355" spans="1:8">
      <c r="A355" s="11" t="s">
        <v>134</v>
      </c>
      <c r="B355" s="4">
        <v>20</v>
      </c>
      <c r="C355" s="11" t="s">
        <v>193</v>
      </c>
      <c r="D355" s="11" t="s">
        <v>66</v>
      </c>
      <c r="E355" s="12" t="s">
        <v>62</v>
      </c>
      <c r="F355" s="5" t="str">
        <f>VLOOKUP(D355,'ANSWER KEY'!A:B,2,FALSE)</f>
        <v>April</v>
      </c>
      <c r="G355" s="19" t="str">
        <f t="shared" ref="G355:G410" si="4">IF(E355=F355,"X","")</f>
        <v/>
      </c>
    </row>
    <row r="356" spans="1:8">
      <c r="A356" s="11" t="s">
        <v>128</v>
      </c>
      <c r="B356" s="4">
        <v>85</v>
      </c>
      <c r="C356" s="11" t="s">
        <v>193</v>
      </c>
      <c r="D356" s="11" t="s">
        <v>121</v>
      </c>
      <c r="E356" s="12" t="s">
        <v>92</v>
      </c>
      <c r="F356" s="5" t="str">
        <f>VLOOKUP(D356,'ANSWER KEY'!A:B,2,FALSE)</f>
        <v>Grand Theft</v>
      </c>
      <c r="G356" s="19" t="str">
        <f t="shared" si="4"/>
        <v/>
      </c>
    </row>
    <row r="357" spans="1:8">
      <c r="A357" s="11" t="s">
        <v>128</v>
      </c>
      <c r="B357" s="4">
        <v>115</v>
      </c>
      <c r="C357" s="11" t="s">
        <v>194</v>
      </c>
      <c r="D357" s="11" t="s">
        <v>20</v>
      </c>
      <c r="E357" s="12" t="s">
        <v>36</v>
      </c>
      <c r="F357" s="5" t="str">
        <f>VLOOKUP(D357,'ANSWER KEY'!A:B,2,FALSE)</f>
        <v>Grand Theft</v>
      </c>
      <c r="G357" s="19" t="str">
        <f t="shared" si="4"/>
        <v/>
      </c>
      <c r="H357" s="5">
        <f>COUNTIF(G357:G377,"X")/ROWS(G357:G377)</f>
        <v>0.61904761904761907</v>
      </c>
    </row>
    <row r="358" spans="1:8">
      <c r="A358" s="20" t="s">
        <v>85</v>
      </c>
      <c r="B358" s="21">
        <v>63</v>
      </c>
      <c r="C358" s="22" t="s">
        <v>86</v>
      </c>
      <c r="D358" s="20" t="s">
        <v>81</v>
      </c>
      <c r="E358" s="23" t="s">
        <v>41</v>
      </c>
      <c r="F358" s="5" t="str">
        <f>VLOOKUP(D358,'ANSWER KEY'!A:B,2,FALSE)</f>
        <v>Burglary</v>
      </c>
      <c r="G358" s="19" t="str">
        <f t="shared" si="4"/>
        <v>X</v>
      </c>
    </row>
    <row r="359" spans="1:8">
      <c r="A359" s="24" t="s">
        <v>108</v>
      </c>
      <c r="B359" s="25">
        <v>41</v>
      </c>
      <c r="C359" s="24" t="s">
        <v>86</v>
      </c>
      <c r="D359" s="24" t="s">
        <v>81</v>
      </c>
      <c r="E359" s="26" t="s">
        <v>41</v>
      </c>
      <c r="F359" s="5" t="str">
        <f>VLOOKUP(D359,'ANSWER KEY'!A:B,2,FALSE)</f>
        <v>Burglary</v>
      </c>
      <c r="G359" s="19" t="str">
        <f t="shared" si="4"/>
        <v>X</v>
      </c>
    </row>
    <row r="360" spans="1:8">
      <c r="A360" s="11" t="s">
        <v>124</v>
      </c>
      <c r="B360" s="4">
        <v>85</v>
      </c>
      <c r="C360" s="11" t="s">
        <v>194</v>
      </c>
      <c r="D360" s="11" t="s">
        <v>40</v>
      </c>
      <c r="E360" s="12" t="s">
        <v>41</v>
      </c>
      <c r="F360" s="5" t="str">
        <f>VLOOKUP(D360,'ANSWER KEY'!A:B,2,FALSE)</f>
        <v>Burglary</v>
      </c>
      <c r="G360" s="19" t="str">
        <f t="shared" si="4"/>
        <v>X</v>
      </c>
    </row>
    <row r="361" spans="1:8">
      <c r="A361" s="11" t="s">
        <v>135</v>
      </c>
      <c r="B361" s="4">
        <v>43</v>
      </c>
      <c r="C361" s="11" t="s">
        <v>194</v>
      </c>
      <c r="D361" s="11" t="s">
        <v>117</v>
      </c>
      <c r="E361" s="12" t="s">
        <v>49</v>
      </c>
      <c r="F361" s="5" t="str">
        <f>VLOOKUP(D361,'ANSWER KEY'!A:B,2,FALSE)</f>
        <v>Petty Theft</v>
      </c>
      <c r="G361" s="19" t="str">
        <f t="shared" si="4"/>
        <v>X</v>
      </c>
    </row>
    <row r="362" spans="1:8">
      <c r="A362" s="11" t="s">
        <v>128</v>
      </c>
      <c r="B362" s="4">
        <v>75</v>
      </c>
      <c r="C362" s="11" t="s">
        <v>194</v>
      </c>
      <c r="D362" s="11" t="s">
        <v>75</v>
      </c>
      <c r="E362" s="12" t="s">
        <v>47</v>
      </c>
      <c r="F362" s="5" t="str">
        <f>VLOOKUP(D362,'ANSWER KEY'!A:B,2,FALSE)</f>
        <v>October</v>
      </c>
      <c r="G362" s="19" t="str">
        <f t="shared" si="4"/>
        <v/>
      </c>
    </row>
    <row r="363" spans="1:8">
      <c r="A363" s="11" t="s">
        <v>135</v>
      </c>
      <c r="B363" s="4">
        <v>33</v>
      </c>
      <c r="C363" s="11" t="s">
        <v>194</v>
      </c>
      <c r="D363" s="11" t="s">
        <v>60</v>
      </c>
      <c r="E363" s="12" t="s">
        <v>44</v>
      </c>
      <c r="F363" s="5" t="str">
        <f>VLOOKUP(D363,'ANSWER KEY'!A:B,2,FALSE)</f>
        <v>October</v>
      </c>
      <c r="G363" s="19" t="str">
        <f t="shared" si="4"/>
        <v>X</v>
      </c>
    </row>
    <row r="364" spans="1:8">
      <c r="A364" s="11" t="s">
        <v>124</v>
      </c>
      <c r="B364" s="4">
        <v>62</v>
      </c>
      <c r="C364" s="11" t="s">
        <v>194</v>
      </c>
      <c r="D364" s="11" t="s">
        <v>43</v>
      </c>
      <c r="E364" s="12" t="s">
        <v>73</v>
      </c>
      <c r="F364" s="5" t="str">
        <f>VLOOKUP(D364,'ANSWER KEY'!A:B,2,FALSE)</f>
        <v>August</v>
      </c>
      <c r="G364" s="19" t="str">
        <f t="shared" si="4"/>
        <v/>
      </c>
    </row>
    <row r="365" spans="1:8">
      <c r="A365" s="24" t="s">
        <v>108</v>
      </c>
      <c r="B365" s="25"/>
      <c r="C365" s="24" t="s">
        <v>86</v>
      </c>
      <c r="D365" s="24" t="s">
        <v>32</v>
      </c>
      <c r="E365" s="26" t="s">
        <v>18</v>
      </c>
      <c r="F365" s="5" t="str">
        <f>VLOOKUP(D365,'ANSWER KEY'!A:B,2,FALSE)</f>
        <v>March</v>
      </c>
      <c r="G365" s="19" t="str">
        <f t="shared" si="4"/>
        <v>X</v>
      </c>
    </row>
    <row r="366" spans="1:8">
      <c r="A366" s="24" t="s">
        <v>110</v>
      </c>
      <c r="B366" s="25">
        <v>42</v>
      </c>
      <c r="C366" s="24" t="s">
        <v>86</v>
      </c>
      <c r="D366" s="24" t="s">
        <v>32</v>
      </c>
      <c r="E366" s="26" t="s">
        <v>73</v>
      </c>
      <c r="F366" s="5" t="str">
        <f>VLOOKUP(D366,'ANSWER KEY'!A:B,2,FALSE)</f>
        <v>March</v>
      </c>
      <c r="G366" s="19" t="str">
        <f t="shared" si="4"/>
        <v/>
      </c>
    </row>
    <row r="367" spans="1:8">
      <c r="A367" s="11" t="s">
        <v>124</v>
      </c>
      <c r="B367" s="4">
        <v>23</v>
      </c>
      <c r="C367" s="11" t="s">
        <v>194</v>
      </c>
      <c r="D367" s="11" t="s">
        <v>32</v>
      </c>
      <c r="E367" s="12" t="s">
        <v>18</v>
      </c>
      <c r="F367" s="5" t="str">
        <f>VLOOKUP(D367,'ANSWER KEY'!A:B,2,FALSE)</f>
        <v>March</v>
      </c>
      <c r="G367" s="19" t="str">
        <f t="shared" si="4"/>
        <v>X</v>
      </c>
    </row>
    <row r="368" spans="1:8">
      <c r="A368" s="11" t="s">
        <v>142</v>
      </c>
      <c r="B368" s="4">
        <v>20</v>
      </c>
      <c r="C368" s="11" t="s">
        <v>194</v>
      </c>
      <c r="D368" s="11" t="s">
        <v>46</v>
      </c>
      <c r="E368" s="12" t="s">
        <v>62</v>
      </c>
      <c r="F368" s="5" t="str">
        <f>VLOOKUP(D368,'ANSWER KEY'!A:B,2,FALSE)</f>
        <v>November</v>
      </c>
      <c r="G368" s="19" t="str">
        <f t="shared" si="4"/>
        <v>X</v>
      </c>
    </row>
    <row r="369" spans="1:9">
      <c r="A369" s="11" t="s">
        <v>128</v>
      </c>
      <c r="B369" s="4">
        <v>46</v>
      </c>
      <c r="C369" s="11" t="s">
        <v>194</v>
      </c>
      <c r="D369" s="11" t="s">
        <v>88</v>
      </c>
      <c r="E369" s="12" t="s">
        <v>62</v>
      </c>
      <c r="F369" s="5" t="str">
        <f>VLOOKUP(D369,'ANSWER KEY'!A:B,2,FALSE)</f>
        <v>November</v>
      </c>
      <c r="G369" s="19" t="str">
        <f t="shared" si="4"/>
        <v>X</v>
      </c>
    </row>
    <row r="370" spans="1:9">
      <c r="A370" s="11" t="s">
        <v>128</v>
      </c>
      <c r="B370" s="4">
        <v>77</v>
      </c>
      <c r="C370" s="11" t="s">
        <v>194</v>
      </c>
      <c r="D370" s="11" t="s">
        <v>113</v>
      </c>
      <c r="E370" s="12" t="s">
        <v>112</v>
      </c>
      <c r="F370" s="5" t="str">
        <f>VLOOKUP(D370,'ANSWER KEY'!A:B,2,FALSE)</f>
        <v>February</v>
      </c>
      <c r="G370" s="19" t="str">
        <f t="shared" si="4"/>
        <v/>
      </c>
    </row>
    <row r="371" spans="1:9">
      <c r="A371" s="11" t="s">
        <v>124</v>
      </c>
      <c r="B371" s="4">
        <v>37</v>
      </c>
      <c r="C371" s="11" t="s">
        <v>194</v>
      </c>
      <c r="D371" s="39" t="s">
        <v>177</v>
      </c>
      <c r="E371" s="12" t="s">
        <v>18</v>
      </c>
      <c r="F371" s="5" t="str">
        <f>VLOOKUP(D371,'ANSWER KEY'!A:B,2,FALSE)</f>
        <v>March</v>
      </c>
      <c r="G371" s="19" t="str">
        <f t="shared" si="4"/>
        <v>X</v>
      </c>
    </row>
    <row r="372" spans="1:9">
      <c r="A372" s="11" t="s">
        <v>124</v>
      </c>
      <c r="B372" s="4">
        <v>62</v>
      </c>
      <c r="C372" s="11" t="s">
        <v>194</v>
      </c>
      <c r="D372" s="11" t="s">
        <v>114</v>
      </c>
      <c r="E372" s="12" t="s">
        <v>18</v>
      </c>
      <c r="F372" s="5" t="str">
        <f>VLOOKUP(D372,'ANSWER KEY'!A:B,2,FALSE)</f>
        <v>July</v>
      </c>
      <c r="G372" s="19" t="str">
        <f t="shared" si="4"/>
        <v/>
      </c>
    </row>
    <row r="373" spans="1:9">
      <c r="A373" s="11" t="s">
        <v>124</v>
      </c>
      <c r="B373" s="4">
        <v>20</v>
      </c>
      <c r="C373" s="11" t="s">
        <v>194</v>
      </c>
      <c r="D373" s="11" t="s">
        <v>111</v>
      </c>
      <c r="E373" s="12" t="s">
        <v>44</v>
      </c>
      <c r="F373" s="5" t="str">
        <f>VLOOKUP(D373,'ANSWER KEY'!A:B,2,FALSE)</f>
        <v>July</v>
      </c>
      <c r="G373" s="19" t="str">
        <f t="shared" si="4"/>
        <v/>
      </c>
    </row>
    <row r="374" spans="1:9">
      <c r="A374" s="11" t="s">
        <v>128</v>
      </c>
      <c r="B374" s="4">
        <v>93</v>
      </c>
      <c r="C374" s="11" t="s">
        <v>194</v>
      </c>
      <c r="D374" s="11" t="s">
        <v>66</v>
      </c>
      <c r="E374" s="12" t="s">
        <v>89</v>
      </c>
      <c r="F374" s="5" t="str">
        <f>VLOOKUP(D374,'ANSWER KEY'!A:B,2,FALSE)</f>
        <v>April</v>
      </c>
      <c r="G374" s="19" t="str">
        <f t="shared" si="4"/>
        <v>X</v>
      </c>
    </row>
    <row r="375" spans="1:9">
      <c r="A375" s="11" t="s">
        <v>124</v>
      </c>
      <c r="B375" s="4">
        <v>50</v>
      </c>
      <c r="C375" s="11" t="s">
        <v>194</v>
      </c>
      <c r="D375" s="11" t="s">
        <v>35</v>
      </c>
      <c r="E375" s="12" t="s">
        <v>36</v>
      </c>
      <c r="F375" s="5" t="str">
        <f>VLOOKUP(D375,'ANSWER KEY'!A:B,2,FALSE)</f>
        <v>Petty Theft</v>
      </c>
      <c r="G375" s="19" t="str">
        <f t="shared" si="4"/>
        <v/>
      </c>
    </row>
    <row r="376" spans="1:9">
      <c r="A376" s="11" t="s">
        <v>135</v>
      </c>
      <c r="B376" s="4">
        <v>41</v>
      </c>
      <c r="C376" s="11" t="s">
        <v>194</v>
      </c>
      <c r="D376" s="11" t="s">
        <v>121</v>
      </c>
      <c r="E376" s="12" t="s">
        <v>21</v>
      </c>
      <c r="F376" s="5" t="str">
        <f>VLOOKUP(D376,'ANSWER KEY'!A:B,2,FALSE)</f>
        <v>Grand Theft</v>
      </c>
      <c r="G376" s="19" t="str">
        <f t="shared" si="4"/>
        <v>X</v>
      </c>
    </row>
    <row r="377" spans="1:9">
      <c r="A377" s="11" t="s">
        <v>135</v>
      </c>
      <c r="B377" s="4">
        <v>78</v>
      </c>
      <c r="C377" s="11" t="s">
        <v>194</v>
      </c>
      <c r="D377" s="11" t="s">
        <v>27</v>
      </c>
      <c r="E377" s="12" t="s">
        <v>49</v>
      </c>
      <c r="F377" s="5" t="str">
        <f>VLOOKUP(D377,'ANSWER KEY'!A:B,2,FALSE)</f>
        <v>Petty Theft</v>
      </c>
      <c r="G377" s="19" t="str">
        <f t="shared" si="4"/>
        <v>X</v>
      </c>
    </row>
    <row r="378" spans="1:9">
      <c r="A378" s="11" t="s">
        <v>128</v>
      </c>
      <c r="B378" s="4">
        <v>107</v>
      </c>
      <c r="C378" s="11" t="s">
        <v>195</v>
      </c>
      <c r="D378" s="11" t="s">
        <v>54</v>
      </c>
      <c r="E378" s="12" t="s">
        <v>79</v>
      </c>
      <c r="F378" s="5" t="str">
        <f>VLOOKUP(D378,'ANSWER KEY'!A:B,2,FALSE)</f>
        <v>75+</v>
      </c>
      <c r="G378" s="19" t="str">
        <f t="shared" si="4"/>
        <v/>
      </c>
      <c r="H378" s="5">
        <f>COUNTIF(G378:G399,"X")/ROWS(G378:G399)</f>
        <v>0.68181818181818177</v>
      </c>
      <c r="I378" s="5">
        <f>COUNTIF(G378:G490,"X")/ROWS(G378:G490)</f>
        <v>0.80530973451327437</v>
      </c>
    </row>
    <row r="379" spans="1:9">
      <c r="A379" s="11" t="s">
        <v>128</v>
      </c>
      <c r="B379" s="4">
        <v>73</v>
      </c>
      <c r="C379" s="11" t="s">
        <v>195</v>
      </c>
      <c r="D379" s="11" t="s">
        <v>31</v>
      </c>
      <c r="E379" s="12" t="s">
        <v>79</v>
      </c>
      <c r="F379" s="5" t="str">
        <f>VLOOKUP(D379,'ANSWER KEY'!A:B,2,FALSE)</f>
        <v>45-64</v>
      </c>
      <c r="G379" s="19" t="str">
        <f t="shared" si="4"/>
        <v/>
      </c>
    </row>
    <row r="380" spans="1:9">
      <c r="A380" s="11" t="s">
        <v>147</v>
      </c>
      <c r="B380" s="4">
        <v>22</v>
      </c>
      <c r="C380" s="11" t="s">
        <v>195</v>
      </c>
      <c r="D380" s="11" t="s">
        <v>34</v>
      </c>
      <c r="E380" s="13">
        <v>2008</v>
      </c>
      <c r="F380" s="5">
        <f>VLOOKUP(D380,'ANSWER KEY'!A:B,2,FALSE)</f>
        <v>2008</v>
      </c>
      <c r="G380" s="19" t="str">
        <f t="shared" si="4"/>
        <v>X</v>
      </c>
    </row>
    <row r="381" spans="1:9">
      <c r="A381" s="11" t="s">
        <v>135</v>
      </c>
      <c r="B381" s="4">
        <v>14</v>
      </c>
      <c r="C381" s="11" t="s">
        <v>195</v>
      </c>
      <c r="D381" s="11" t="s">
        <v>149</v>
      </c>
      <c r="E381" s="13">
        <v>2002</v>
      </c>
      <c r="F381" s="5">
        <f>VLOOKUP(D381,'ANSWER KEY'!A:B,2,FALSE)</f>
        <v>2002</v>
      </c>
      <c r="G381" s="19" t="str">
        <f t="shared" si="4"/>
        <v>X</v>
      </c>
    </row>
    <row r="382" spans="1:9">
      <c r="A382" s="11" t="s">
        <v>124</v>
      </c>
      <c r="B382" s="4">
        <v>29</v>
      </c>
      <c r="C382" s="11" t="s">
        <v>195</v>
      </c>
      <c r="D382" s="11" t="s">
        <v>104</v>
      </c>
      <c r="E382" s="13">
        <v>2000</v>
      </c>
      <c r="F382" s="5">
        <f>VLOOKUP(D382,'ANSWER KEY'!A:B,2,FALSE)</f>
        <v>2000</v>
      </c>
      <c r="G382" s="19" t="str">
        <f t="shared" si="4"/>
        <v>X</v>
      </c>
    </row>
    <row r="383" spans="1:9">
      <c r="A383" s="11" t="s">
        <v>142</v>
      </c>
      <c r="B383" s="4">
        <v>41</v>
      </c>
      <c r="C383" s="11" t="s">
        <v>195</v>
      </c>
      <c r="D383" s="11" t="s">
        <v>102</v>
      </c>
      <c r="E383" s="13">
        <v>2014</v>
      </c>
      <c r="F383" s="5">
        <f>VLOOKUP(D383,'ANSWER KEY'!A:B,2,FALSE)</f>
        <v>2014</v>
      </c>
      <c r="G383" s="19" t="str">
        <f t="shared" si="4"/>
        <v>X</v>
      </c>
    </row>
    <row r="384" spans="1:9">
      <c r="A384" s="20" t="s">
        <v>96</v>
      </c>
      <c r="B384" s="21">
        <v>40</v>
      </c>
      <c r="C384" s="22" t="s">
        <v>56</v>
      </c>
      <c r="D384" s="20" t="s">
        <v>30</v>
      </c>
      <c r="E384" s="27">
        <v>2006</v>
      </c>
      <c r="F384" s="5">
        <f>VLOOKUP(D384,'ANSWER KEY'!A:B,2,FALSE)</f>
        <v>2006</v>
      </c>
      <c r="G384" s="19" t="str">
        <f t="shared" si="4"/>
        <v>X</v>
      </c>
    </row>
    <row r="385" spans="1:8">
      <c r="A385" s="24" t="s">
        <v>110</v>
      </c>
      <c r="B385" s="25">
        <v>33</v>
      </c>
      <c r="C385" s="24" t="s">
        <v>56</v>
      </c>
      <c r="D385" s="24" t="s">
        <v>30</v>
      </c>
      <c r="E385" s="26">
        <v>2006</v>
      </c>
      <c r="F385" s="5">
        <f>VLOOKUP(D385,'ANSWER KEY'!A:B,2,FALSE)</f>
        <v>2006</v>
      </c>
      <c r="G385" s="19" t="str">
        <f t="shared" si="4"/>
        <v>X</v>
      </c>
    </row>
    <row r="386" spans="1:8">
      <c r="A386" s="24" t="s">
        <v>108</v>
      </c>
      <c r="B386" s="25">
        <v>36</v>
      </c>
      <c r="C386" s="24" t="s">
        <v>56</v>
      </c>
      <c r="D386" s="24" t="s">
        <v>30</v>
      </c>
      <c r="E386" s="26">
        <v>2006</v>
      </c>
      <c r="F386" s="5">
        <f>VLOOKUP(D386,'ANSWER KEY'!A:B,2,FALSE)</f>
        <v>2006</v>
      </c>
      <c r="G386" s="19" t="str">
        <f t="shared" si="4"/>
        <v>X</v>
      </c>
    </row>
    <row r="387" spans="1:8">
      <c r="A387" s="11" t="s">
        <v>128</v>
      </c>
      <c r="B387" s="4">
        <v>88</v>
      </c>
      <c r="C387" s="11" t="s">
        <v>195</v>
      </c>
      <c r="D387" s="11" t="s">
        <v>30</v>
      </c>
      <c r="E387" s="13">
        <v>2002</v>
      </c>
      <c r="F387" s="5">
        <f>VLOOKUP(D387,'ANSWER KEY'!A:B,2,FALSE)</f>
        <v>2006</v>
      </c>
      <c r="G387" s="19" t="str">
        <f t="shared" si="4"/>
        <v/>
      </c>
    </row>
    <row r="388" spans="1:8">
      <c r="A388" s="11" t="s">
        <v>124</v>
      </c>
      <c r="B388" s="4">
        <v>46</v>
      </c>
      <c r="C388" s="11" t="s">
        <v>195</v>
      </c>
      <c r="D388" s="11" t="s">
        <v>25</v>
      </c>
      <c r="E388" s="12" t="s">
        <v>15</v>
      </c>
      <c r="F388" s="5" t="str">
        <f>VLOOKUP(D388,'ANSWER KEY'!A:B,2,FALSE)</f>
        <v>45-64</v>
      </c>
      <c r="G388" s="19" t="str">
        <f t="shared" si="4"/>
        <v>X</v>
      </c>
    </row>
    <row r="389" spans="1:8">
      <c r="A389" s="5" t="s">
        <v>52</v>
      </c>
      <c r="B389" s="4">
        <v>5323</v>
      </c>
      <c r="C389" s="5" t="s">
        <v>56</v>
      </c>
      <c r="D389" s="5" t="s">
        <v>57</v>
      </c>
      <c r="E389" s="6" t="s">
        <v>15</v>
      </c>
      <c r="F389" s="5" t="str">
        <f>VLOOKUP(D389,'ANSWER KEY'!A:B,2,FALSE)</f>
        <v>45-64</v>
      </c>
      <c r="G389" s="19" t="str">
        <f t="shared" si="4"/>
        <v>X</v>
      </c>
    </row>
    <row r="390" spans="1:8">
      <c r="A390" s="5" t="s">
        <v>64</v>
      </c>
      <c r="B390" s="4">
        <v>56</v>
      </c>
      <c r="C390" s="5" t="s">
        <v>56</v>
      </c>
      <c r="D390" s="5" t="s">
        <v>57</v>
      </c>
      <c r="E390" s="6" t="s">
        <v>15</v>
      </c>
      <c r="F390" s="5" t="str">
        <f>VLOOKUP(D390,'ANSWER KEY'!A:B,2,FALSE)</f>
        <v>45-64</v>
      </c>
      <c r="G390" s="19" t="str">
        <f t="shared" si="4"/>
        <v>X</v>
      </c>
    </row>
    <row r="391" spans="1:8">
      <c r="A391" s="5" t="s">
        <v>69</v>
      </c>
      <c r="B391" s="4">
        <v>251</v>
      </c>
      <c r="C391" s="5" t="s">
        <v>56</v>
      </c>
      <c r="D391" s="5" t="s">
        <v>57</v>
      </c>
      <c r="E391" s="6" t="s">
        <v>15</v>
      </c>
      <c r="F391" s="5" t="str">
        <f>VLOOKUP(D391,'ANSWER KEY'!A:B,2,FALSE)</f>
        <v>45-64</v>
      </c>
      <c r="G391" s="19" t="str">
        <f t="shared" si="4"/>
        <v>X</v>
      </c>
    </row>
    <row r="392" spans="1:8">
      <c r="A392" s="11" t="s">
        <v>128</v>
      </c>
      <c r="B392" s="4">
        <v>42</v>
      </c>
      <c r="C392" s="11" t="s">
        <v>195</v>
      </c>
      <c r="D392" s="11" t="s">
        <v>57</v>
      </c>
      <c r="E392" s="12" t="s">
        <v>12</v>
      </c>
      <c r="F392" s="5" t="str">
        <f>VLOOKUP(D392,'ANSWER KEY'!A:B,2,FALSE)</f>
        <v>45-64</v>
      </c>
      <c r="G392" s="19" t="str">
        <f t="shared" si="4"/>
        <v/>
      </c>
    </row>
    <row r="393" spans="1:8">
      <c r="A393" s="11" t="s">
        <v>128</v>
      </c>
      <c r="B393" s="4">
        <v>100</v>
      </c>
      <c r="C393" s="11" t="s">
        <v>195</v>
      </c>
      <c r="D393" s="11" t="s">
        <v>118</v>
      </c>
      <c r="E393" s="13">
        <v>2004</v>
      </c>
      <c r="F393" s="5">
        <f>VLOOKUP(D393,'ANSWER KEY'!A:B,2,FALSE)</f>
        <v>2004</v>
      </c>
      <c r="G393" s="19" t="str">
        <f t="shared" si="4"/>
        <v>X</v>
      </c>
    </row>
    <row r="394" spans="1:8">
      <c r="A394" s="11" t="s">
        <v>124</v>
      </c>
      <c r="B394" s="4">
        <v>33</v>
      </c>
      <c r="C394" s="11" t="s">
        <v>195</v>
      </c>
      <c r="D394" s="11" t="s">
        <v>55</v>
      </c>
      <c r="E394" s="13">
        <v>2004</v>
      </c>
      <c r="F394" s="5">
        <f>VLOOKUP(D394,'ANSWER KEY'!A:B,2,FALSE)</f>
        <v>2006</v>
      </c>
      <c r="G394" s="19" t="str">
        <f t="shared" si="4"/>
        <v/>
      </c>
    </row>
    <row r="395" spans="1:8">
      <c r="A395" s="11" t="s">
        <v>135</v>
      </c>
      <c r="B395" s="4">
        <v>15</v>
      </c>
      <c r="C395" s="11" t="s">
        <v>195</v>
      </c>
      <c r="D395" s="11" t="s">
        <v>77</v>
      </c>
      <c r="E395" s="13">
        <v>2002</v>
      </c>
      <c r="F395" s="5">
        <f>VLOOKUP(D395,'ANSWER KEY'!A:B,2,FALSE)</f>
        <v>2002</v>
      </c>
      <c r="G395" s="19" t="str">
        <f t="shared" si="4"/>
        <v>X</v>
      </c>
    </row>
    <row r="396" spans="1:8">
      <c r="A396" s="11" t="s">
        <v>128</v>
      </c>
      <c r="B396" s="4">
        <v>105</v>
      </c>
      <c r="C396" s="11" t="s">
        <v>195</v>
      </c>
      <c r="D396" s="11" t="s">
        <v>100</v>
      </c>
      <c r="E396" s="12" t="s">
        <v>83</v>
      </c>
      <c r="F396" s="5" t="str">
        <f>VLOOKUP(D396,'ANSWER KEY'!A:B,2,FALSE)</f>
        <v>25-44</v>
      </c>
      <c r="G396" s="19" t="str">
        <f t="shared" si="4"/>
        <v>X</v>
      </c>
    </row>
    <row r="397" spans="1:8">
      <c r="A397" s="11" t="s">
        <v>135</v>
      </c>
      <c r="B397" s="4">
        <v>18</v>
      </c>
      <c r="C397" s="11" t="s">
        <v>195</v>
      </c>
      <c r="D397" s="11" t="s">
        <v>14</v>
      </c>
      <c r="E397" s="12" t="s">
        <v>15</v>
      </c>
      <c r="F397" s="5" t="str">
        <f>VLOOKUP(D397,'ANSWER KEY'!A:B,2,FALSE)</f>
        <v>45-64</v>
      </c>
      <c r="G397" s="19" t="str">
        <f t="shared" si="4"/>
        <v>X</v>
      </c>
    </row>
    <row r="398" spans="1:8">
      <c r="A398" s="11" t="s">
        <v>147</v>
      </c>
      <c r="B398" s="4">
        <v>28</v>
      </c>
      <c r="C398" s="11" t="s">
        <v>195</v>
      </c>
      <c r="D398" s="11" t="s">
        <v>8</v>
      </c>
      <c r="E398" s="12" t="s">
        <v>79</v>
      </c>
      <c r="F398" s="5" t="str">
        <f>VLOOKUP(D398,'ANSWER KEY'!A:B,2,FALSE)</f>
        <v>75+</v>
      </c>
      <c r="G398" s="19" t="str">
        <f t="shared" si="4"/>
        <v/>
      </c>
    </row>
    <row r="399" spans="1:8">
      <c r="A399" s="11" t="s">
        <v>124</v>
      </c>
      <c r="B399" s="4">
        <v>55</v>
      </c>
      <c r="C399" s="11" t="s">
        <v>195</v>
      </c>
      <c r="D399" s="11" t="s">
        <v>11</v>
      </c>
      <c r="E399" s="12" t="s">
        <v>15</v>
      </c>
      <c r="F399" s="5" t="str">
        <f>VLOOKUP(D399,'ANSWER KEY'!A:B,2,FALSE)</f>
        <v>20-24</v>
      </c>
      <c r="G399" s="19" t="str">
        <f t="shared" si="4"/>
        <v/>
      </c>
    </row>
    <row r="400" spans="1:8">
      <c r="A400" s="5" t="s">
        <v>52</v>
      </c>
      <c r="B400" s="4">
        <v>4565</v>
      </c>
      <c r="C400" s="5" t="s">
        <v>59</v>
      </c>
      <c r="D400" s="5" t="s">
        <v>54</v>
      </c>
      <c r="E400" s="6" t="s">
        <v>12</v>
      </c>
      <c r="F400" s="5" t="str">
        <f>VLOOKUP(D400,'ANSWER KEY'!A:B,2,FALSE)</f>
        <v>75+</v>
      </c>
      <c r="G400" s="19" t="str">
        <f t="shared" si="4"/>
        <v/>
      </c>
      <c r="H400" s="5">
        <f>COUNTIF(G400:G422,"X")/ROWS(G400:G422)</f>
        <v>0.78260869565217395</v>
      </c>
    </row>
    <row r="401" spans="1:7">
      <c r="A401" s="5" t="s">
        <v>69</v>
      </c>
      <c r="B401" s="4">
        <v>476</v>
      </c>
      <c r="C401" s="5" t="s">
        <v>59</v>
      </c>
      <c r="D401" s="5" t="s">
        <v>54</v>
      </c>
      <c r="E401" s="6" t="s">
        <v>9</v>
      </c>
      <c r="F401" s="5" t="str">
        <f>VLOOKUP(D401,'ANSWER KEY'!A:B,2,FALSE)</f>
        <v>75+</v>
      </c>
      <c r="G401" s="19" t="str">
        <f t="shared" si="4"/>
        <v>X</v>
      </c>
    </row>
    <row r="402" spans="1:7">
      <c r="A402" s="11" t="s">
        <v>128</v>
      </c>
      <c r="B402" s="4">
        <v>84</v>
      </c>
      <c r="C402" s="11" t="s">
        <v>196</v>
      </c>
      <c r="D402" s="11" t="s">
        <v>54</v>
      </c>
      <c r="E402" s="13">
        <v>75</v>
      </c>
      <c r="F402" s="5" t="str">
        <f>VLOOKUP(D402,'ANSWER KEY'!A:B,2,FALSE)</f>
        <v>75+</v>
      </c>
      <c r="G402" s="19" t="str">
        <f t="shared" si="4"/>
        <v/>
      </c>
    </row>
    <row r="403" spans="1:7">
      <c r="A403" s="11" t="s">
        <v>128</v>
      </c>
      <c r="B403" s="4">
        <v>106</v>
      </c>
      <c r="C403" s="11" t="s">
        <v>196</v>
      </c>
      <c r="D403" s="11" t="s">
        <v>31</v>
      </c>
      <c r="E403" s="12" t="s">
        <v>15</v>
      </c>
      <c r="F403" s="5" t="str">
        <f>VLOOKUP(D403,'ANSWER KEY'!A:B,2,FALSE)</f>
        <v>45-64</v>
      </c>
      <c r="G403" s="19" t="str">
        <f t="shared" si="4"/>
        <v>X</v>
      </c>
    </row>
    <row r="404" spans="1:7">
      <c r="A404" s="11" t="s">
        <v>124</v>
      </c>
      <c r="B404" s="4">
        <v>21</v>
      </c>
      <c r="C404" s="11" t="s">
        <v>196</v>
      </c>
      <c r="D404" s="11" t="s">
        <v>34</v>
      </c>
      <c r="E404" s="13">
        <v>2008</v>
      </c>
      <c r="F404" s="5">
        <f>VLOOKUP(D404,'ANSWER KEY'!A:B,2,FALSE)</f>
        <v>2008</v>
      </c>
      <c r="G404" s="19" t="str">
        <f t="shared" si="4"/>
        <v>X</v>
      </c>
    </row>
    <row r="405" spans="1:7">
      <c r="A405" s="11" t="s">
        <v>134</v>
      </c>
      <c r="B405" s="4">
        <v>12</v>
      </c>
      <c r="C405" s="11" t="s">
        <v>196</v>
      </c>
      <c r="D405" s="11" t="s">
        <v>149</v>
      </c>
      <c r="E405" s="13">
        <v>2002</v>
      </c>
      <c r="F405" s="5">
        <f>VLOOKUP(D405,'ANSWER KEY'!A:B,2,FALSE)</f>
        <v>2002</v>
      </c>
      <c r="G405" s="19" t="str">
        <f t="shared" si="4"/>
        <v>X</v>
      </c>
    </row>
    <row r="406" spans="1:7">
      <c r="A406" s="20" t="s">
        <v>97</v>
      </c>
      <c r="B406" s="21">
        <v>21</v>
      </c>
      <c r="C406" s="22" t="s">
        <v>59</v>
      </c>
      <c r="D406" s="20" t="s">
        <v>104</v>
      </c>
      <c r="E406" s="27">
        <v>2000</v>
      </c>
      <c r="F406" s="5">
        <f>VLOOKUP(D406,'ANSWER KEY'!A:B,2,FALSE)</f>
        <v>2000</v>
      </c>
      <c r="G406" s="19" t="str">
        <f t="shared" si="4"/>
        <v>X</v>
      </c>
    </row>
    <row r="407" spans="1:7">
      <c r="A407" s="36" t="s">
        <v>110</v>
      </c>
      <c r="B407" s="4">
        <v>38</v>
      </c>
      <c r="C407" s="36" t="s">
        <v>59</v>
      </c>
      <c r="D407" s="36" t="s">
        <v>104</v>
      </c>
      <c r="E407" s="6">
        <v>2000</v>
      </c>
      <c r="F407" s="5">
        <f>VLOOKUP(D407,'ANSWER KEY'!A:B,2,FALSE)</f>
        <v>2000</v>
      </c>
      <c r="G407" s="19" t="str">
        <f t="shared" si="4"/>
        <v>X</v>
      </c>
    </row>
    <row r="408" spans="1:7">
      <c r="A408" s="36" t="s">
        <v>108</v>
      </c>
      <c r="B408" s="4">
        <v>23</v>
      </c>
      <c r="C408" s="36" t="s">
        <v>59</v>
      </c>
      <c r="D408" s="36" t="s">
        <v>104</v>
      </c>
      <c r="E408" s="6">
        <v>2000</v>
      </c>
      <c r="F408" s="5">
        <f>VLOOKUP(D408,'ANSWER KEY'!A:B,2,FALSE)</f>
        <v>2000</v>
      </c>
      <c r="G408" s="19" t="str">
        <f t="shared" si="4"/>
        <v>X</v>
      </c>
    </row>
    <row r="409" spans="1:7">
      <c r="A409" s="11" t="s">
        <v>124</v>
      </c>
      <c r="B409" s="4">
        <v>28</v>
      </c>
      <c r="C409" s="11" t="s">
        <v>196</v>
      </c>
      <c r="D409" s="11" t="s">
        <v>102</v>
      </c>
      <c r="E409" s="13">
        <v>2014</v>
      </c>
      <c r="F409" s="5">
        <f>VLOOKUP(D409,'ANSWER KEY'!A:B,2,FALSE)</f>
        <v>2014</v>
      </c>
      <c r="G409" s="19" t="str">
        <f t="shared" si="4"/>
        <v>X</v>
      </c>
    </row>
    <row r="410" spans="1:7">
      <c r="A410" s="11" t="s">
        <v>142</v>
      </c>
      <c r="B410" s="4">
        <v>5</v>
      </c>
      <c r="C410" s="11" t="s">
        <v>196</v>
      </c>
      <c r="D410" s="11" t="s">
        <v>30</v>
      </c>
      <c r="E410" s="13">
        <v>2006</v>
      </c>
      <c r="F410" s="5">
        <f>VLOOKUP(D410,'ANSWER KEY'!A:B,2,FALSE)</f>
        <v>2006</v>
      </c>
      <c r="G410" s="19" t="str">
        <f t="shared" si="4"/>
        <v>X</v>
      </c>
    </row>
    <row r="411" spans="1:7">
      <c r="A411" s="11" t="s">
        <v>124</v>
      </c>
      <c r="B411" s="4">
        <v>27</v>
      </c>
      <c r="C411" s="11" t="s">
        <v>196</v>
      </c>
      <c r="D411" s="11" t="s">
        <v>25</v>
      </c>
      <c r="E411" s="12" t="s">
        <v>15</v>
      </c>
      <c r="F411" s="5" t="str">
        <f>VLOOKUP(D411,'ANSWER KEY'!A:B,2,FALSE)</f>
        <v>45-64</v>
      </c>
      <c r="G411" s="19" t="str">
        <f t="shared" ref="G411:G472" si="5">IF(E411=F411,"X","")</f>
        <v>X</v>
      </c>
    </row>
    <row r="412" spans="1:7">
      <c r="A412" s="11" t="s">
        <v>135</v>
      </c>
      <c r="B412" s="4">
        <v>17</v>
      </c>
      <c r="C412" s="11" t="s">
        <v>196</v>
      </c>
      <c r="D412" s="11" t="s">
        <v>38</v>
      </c>
      <c r="E412" s="13">
        <v>75</v>
      </c>
      <c r="F412" s="5">
        <f>VLOOKUP(D412,'ANSWER KEY'!A:B,2,FALSE)</f>
        <v>75</v>
      </c>
      <c r="G412" s="19" t="str">
        <f t="shared" si="5"/>
        <v>X</v>
      </c>
    </row>
    <row r="413" spans="1:7">
      <c r="A413" s="24" t="s">
        <v>110</v>
      </c>
      <c r="B413" s="25">
        <v>28</v>
      </c>
      <c r="C413" s="24" t="s">
        <v>59</v>
      </c>
      <c r="D413" s="24" t="s">
        <v>57</v>
      </c>
      <c r="E413" s="26" t="s">
        <v>15</v>
      </c>
      <c r="F413" s="5" t="str">
        <f>VLOOKUP(D413,'ANSWER KEY'!A:B,2,FALSE)</f>
        <v>45-64</v>
      </c>
      <c r="G413" s="19" t="str">
        <f t="shared" si="5"/>
        <v>X</v>
      </c>
    </row>
    <row r="414" spans="1:7">
      <c r="A414" s="24" t="s">
        <v>108</v>
      </c>
      <c r="B414" s="25">
        <v>13</v>
      </c>
      <c r="C414" s="24" t="s">
        <v>59</v>
      </c>
      <c r="D414" s="24" t="s">
        <v>57</v>
      </c>
      <c r="E414" s="26" t="s">
        <v>15</v>
      </c>
      <c r="F414" s="5" t="str">
        <f>VLOOKUP(D414,'ANSWER KEY'!A:B,2,FALSE)</f>
        <v>45-64</v>
      </c>
      <c r="G414" s="19" t="str">
        <f t="shared" si="5"/>
        <v>X</v>
      </c>
    </row>
    <row r="415" spans="1:7">
      <c r="A415" s="11" t="s">
        <v>142</v>
      </c>
      <c r="B415" s="4">
        <v>24</v>
      </c>
      <c r="C415" s="11" t="s">
        <v>196</v>
      </c>
      <c r="D415" s="11" t="s">
        <v>57</v>
      </c>
      <c r="E415" s="12" t="s">
        <v>15</v>
      </c>
      <c r="F415" s="5" t="str">
        <f>VLOOKUP(D415,'ANSWER KEY'!A:B,2,FALSE)</f>
        <v>45-64</v>
      </c>
      <c r="G415" s="19" t="str">
        <f t="shared" si="5"/>
        <v>X</v>
      </c>
    </row>
    <row r="416" spans="1:7">
      <c r="A416" s="11" t="s">
        <v>134</v>
      </c>
      <c r="B416" s="4">
        <v>15</v>
      </c>
      <c r="C416" s="11" t="s">
        <v>196</v>
      </c>
      <c r="D416" s="11" t="s">
        <v>118</v>
      </c>
      <c r="E416" s="13">
        <v>2014</v>
      </c>
      <c r="F416" s="5">
        <f>VLOOKUP(D416,'ANSWER KEY'!A:B,2,FALSE)</f>
        <v>2004</v>
      </c>
      <c r="G416" s="19" t="str">
        <f t="shared" si="5"/>
        <v/>
      </c>
    </row>
    <row r="417" spans="1:8">
      <c r="A417" s="11" t="s">
        <v>124</v>
      </c>
      <c r="B417" s="4">
        <v>28</v>
      </c>
      <c r="C417" s="11" t="s">
        <v>196</v>
      </c>
      <c r="D417" s="11" t="s">
        <v>55</v>
      </c>
      <c r="E417" s="13">
        <v>2004</v>
      </c>
      <c r="F417" s="5">
        <f>VLOOKUP(D417,'ANSWER KEY'!A:B,2,FALSE)</f>
        <v>2006</v>
      </c>
      <c r="G417" s="19" t="str">
        <f t="shared" si="5"/>
        <v/>
      </c>
    </row>
    <row r="418" spans="1:8">
      <c r="A418" s="11" t="s">
        <v>124</v>
      </c>
      <c r="B418" s="4">
        <v>18</v>
      </c>
      <c r="C418" s="11" t="s">
        <v>196</v>
      </c>
      <c r="D418" s="11" t="s">
        <v>77</v>
      </c>
      <c r="E418" s="13">
        <v>2002</v>
      </c>
      <c r="F418" s="5">
        <f>VLOOKUP(D418,'ANSWER KEY'!A:B,2,FALSE)</f>
        <v>2002</v>
      </c>
      <c r="G418" s="19" t="str">
        <f t="shared" si="5"/>
        <v>X</v>
      </c>
    </row>
    <row r="419" spans="1:8">
      <c r="A419" s="11" t="s">
        <v>135</v>
      </c>
      <c r="B419" s="4">
        <v>35</v>
      </c>
      <c r="C419" s="11" t="s">
        <v>196</v>
      </c>
      <c r="D419" s="11" t="s">
        <v>100</v>
      </c>
      <c r="E419" s="12" t="s">
        <v>83</v>
      </c>
      <c r="F419" s="5" t="str">
        <f>VLOOKUP(D419,'ANSWER KEY'!A:B,2,FALSE)</f>
        <v>25-44</v>
      </c>
      <c r="G419" s="19" t="str">
        <f t="shared" si="5"/>
        <v>X</v>
      </c>
    </row>
    <row r="420" spans="1:8">
      <c r="A420" s="11" t="s">
        <v>124</v>
      </c>
      <c r="B420" s="4">
        <v>27</v>
      </c>
      <c r="C420" s="11" t="s">
        <v>196</v>
      </c>
      <c r="D420" s="11" t="s">
        <v>14</v>
      </c>
      <c r="E420" s="12" t="s">
        <v>15</v>
      </c>
      <c r="F420" s="5" t="str">
        <f>VLOOKUP(D420,'ANSWER KEY'!A:B,2,FALSE)</f>
        <v>45-64</v>
      </c>
      <c r="G420" s="19" t="str">
        <f t="shared" si="5"/>
        <v>X</v>
      </c>
    </row>
    <row r="421" spans="1:8">
      <c r="A421" s="11" t="s">
        <v>124</v>
      </c>
      <c r="B421" s="4">
        <v>61</v>
      </c>
      <c r="C421" s="11" t="s">
        <v>196</v>
      </c>
      <c r="D421" s="11" t="s">
        <v>8</v>
      </c>
      <c r="E421" s="13">
        <v>75</v>
      </c>
      <c r="F421" s="5" t="str">
        <f>VLOOKUP(D421,'ANSWER KEY'!A:B,2,FALSE)</f>
        <v>75+</v>
      </c>
      <c r="G421" s="19" t="str">
        <f t="shared" si="5"/>
        <v/>
      </c>
    </row>
    <row r="422" spans="1:8">
      <c r="A422" s="11" t="s">
        <v>124</v>
      </c>
      <c r="B422" s="4">
        <v>56</v>
      </c>
      <c r="C422" s="11" t="s">
        <v>196</v>
      </c>
      <c r="D422" s="11" t="s">
        <v>11</v>
      </c>
      <c r="E422" s="12" t="s">
        <v>12</v>
      </c>
      <c r="F422" s="5" t="str">
        <f>VLOOKUP(D422,'ANSWER KEY'!A:B,2,FALSE)</f>
        <v>20-24</v>
      </c>
      <c r="G422" s="19" t="str">
        <f t="shared" si="5"/>
        <v>X</v>
      </c>
    </row>
    <row r="423" spans="1:8">
      <c r="A423" s="11" t="s">
        <v>124</v>
      </c>
      <c r="B423" s="4">
        <v>51</v>
      </c>
      <c r="C423" s="11" t="s">
        <v>197</v>
      </c>
      <c r="D423" s="11" t="s">
        <v>54</v>
      </c>
      <c r="E423" s="13">
        <v>75</v>
      </c>
      <c r="F423" s="5" t="str">
        <f>VLOOKUP(D423,'ANSWER KEY'!A:B,2,FALSE)</f>
        <v>75+</v>
      </c>
      <c r="G423" s="19" t="str">
        <f t="shared" si="5"/>
        <v/>
      </c>
      <c r="H423" s="5">
        <f>COUNTIF(G423:G447,"X")/ROWS(G423:G447)</f>
        <v>0.84</v>
      </c>
    </row>
    <row r="424" spans="1:8">
      <c r="A424" s="11" t="s">
        <v>142</v>
      </c>
      <c r="B424" s="4">
        <v>6</v>
      </c>
      <c r="C424" s="11" t="s">
        <v>197</v>
      </c>
      <c r="D424" s="11" t="s">
        <v>31</v>
      </c>
      <c r="E424" s="12" t="s">
        <v>15</v>
      </c>
      <c r="F424" s="5" t="str">
        <f>VLOOKUP(D424,'ANSWER KEY'!A:B,2,FALSE)</f>
        <v>45-64</v>
      </c>
      <c r="G424" s="19" t="str">
        <f t="shared" si="5"/>
        <v>X</v>
      </c>
    </row>
    <row r="425" spans="1:8">
      <c r="A425" s="5" t="s">
        <v>6</v>
      </c>
      <c r="B425" s="4">
        <v>15</v>
      </c>
      <c r="C425" s="5" t="s">
        <v>33</v>
      </c>
      <c r="D425" s="5" t="s">
        <v>34</v>
      </c>
      <c r="E425" s="6">
        <v>2008</v>
      </c>
      <c r="F425" s="5">
        <f>VLOOKUP(D425,'ANSWER KEY'!A:B,2,FALSE)</f>
        <v>2008</v>
      </c>
      <c r="G425" s="19" t="str">
        <f t="shared" si="5"/>
        <v>X</v>
      </c>
    </row>
    <row r="426" spans="1:8">
      <c r="A426" s="5" t="s">
        <v>52</v>
      </c>
      <c r="B426" s="4">
        <v>94</v>
      </c>
      <c r="C426" s="5" t="s">
        <v>33</v>
      </c>
      <c r="D426" s="5" t="s">
        <v>34</v>
      </c>
      <c r="E426" s="6">
        <v>2008</v>
      </c>
      <c r="F426" s="5">
        <f>VLOOKUP(D426,'ANSWER KEY'!A:B,2,FALSE)</f>
        <v>2008</v>
      </c>
      <c r="G426" s="19" t="str">
        <f t="shared" si="5"/>
        <v>X</v>
      </c>
    </row>
    <row r="427" spans="1:8">
      <c r="A427" s="5" t="s">
        <v>69</v>
      </c>
      <c r="B427" s="4">
        <v>232</v>
      </c>
      <c r="C427" s="5" t="s">
        <v>33</v>
      </c>
      <c r="D427" s="5" t="s">
        <v>34</v>
      </c>
      <c r="E427" s="6">
        <v>2008</v>
      </c>
      <c r="F427" s="5">
        <f>VLOOKUP(D427,'ANSWER KEY'!A:B,2,FALSE)</f>
        <v>2008</v>
      </c>
      <c r="G427" s="19" t="str">
        <f t="shared" si="5"/>
        <v>X</v>
      </c>
    </row>
    <row r="428" spans="1:8">
      <c r="A428" s="11" t="s">
        <v>135</v>
      </c>
      <c r="B428" s="4">
        <v>15</v>
      </c>
      <c r="C428" s="11" t="s">
        <v>197</v>
      </c>
      <c r="D428" s="11" t="s">
        <v>34</v>
      </c>
      <c r="E428" s="13">
        <v>2008</v>
      </c>
      <c r="F428" s="5">
        <f>VLOOKUP(D428,'ANSWER KEY'!A:B,2,FALSE)</f>
        <v>2008</v>
      </c>
      <c r="G428" s="19" t="str">
        <f t="shared" si="5"/>
        <v>X</v>
      </c>
    </row>
    <row r="429" spans="1:8">
      <c r="A429" s="11" t="s">
        <v>135</v>
      </c>
      <c r="B429" s="4">
        <v>20</v>
      </c>
      <c r="C429" s="11" t="s">
        <v>197</v>
      </c>
      <c r="D429" s="11" t="s">
        <v>149</v>
      </c>
      <c r="E429" s="13">
        <v>2002</v>
      </c>
      <c r="F429" s="5">
        <f>VLOOKUP(D429,'ANSWER KEY'!A:B,2,FALSE)</f>
        <v>2002</v>
      </c>
      <c r="G429" s="19" t="str">
        <f t="shared" si="5"/>
        <v>X</v>
      </c>
    </row>
    <row r="430" spans="1:8">
      <c r="A430" s="11" t="s">
        <v>128</v>
      </c>
      <c r="B430" s="4">
        <v>39</v>
      </c>
      <c r="C430" s="11" t="s">
        <v>197</v>
      </c>
      <c r="D430" s="11" t="s">
        <v>104</v>
      </c>
      <c r="E430" s="13">
        <v>2000</v>
      </c>
      <c r="F430" s="5">
        <f>VLOOKUP(D430,'ANSWER KEY'!A:B,2,FALSE)</f>
        <v>2000</v>
      </c>
      <c r="G430" s="19" t="str">
        <f t="shared" si="5"/>
        <v>X</v>
      </c>
    </row>
    <row r="431" spans="1:8">
      <c r="A431" s="11" t="s">
        <v>135</v>
      </c>
      <c r="B431" s="4">
        <v>15</v>
      </c>
      <c r="C431" s="11" t="s">
        <v>197</v>
      </c>
      <c r="D431" s="11" t="s">
        <v>102</v>
      </c>
      <c r="E431" s="13">
        <v>2014</v>
      </c>
      <c r="F431" s="5">
        <f>VLOOKUP(D431,'ANSWER KEY'!A:B,2,FALSE)</f>
        <v>2014</v>
      </c>
      <c r="G431" s="19" t="str">
        <f t="shared" si="5"/>
        <v>X</v>
      </c>
    </row>
    <row r="432" spans="1:8">
      <c r="A432" s="11" t="s">
        <v>124</v>
      </c>
      <c r="B432" s="4">
        <v>24</v>
      </c>
      <c r="C432" s="11" t="s">
        <v>197</v>
      </c>
      <c r="D432" s="11" t="s">
        <v>30</v>
      </c>
      <c r="E432" s="13">
        <v>2006</v>
      </c>
      <c r="F432" s="5">
        <f>VLOOKUP(D432,'ANSWER KEY'!A:B,2,FALSE)</f>
        <v>2006</v>
      </c>
      <c r="G432" s="19" t="str">
        <f t="shared" si="5"/>
        <v>X</v>
      </c>
    </row>
    <row r="433" spans="1:8">
      <c r="A433" s="11" t="s">
        <v>124</v>
      </c>
      <c r="B433" s="4">
        <v>22</v>
      </c>
      <c r="C433" s="11" t="s">
        <v>197</v>
      </c>
      <c r="D433" s="11" t="s">
        <v>25</v>
      </c>
      <c r="E433" s="12" t="s">
        <v>15</v>
      </c>
      <c r="F433" s="5" t="str">
        <f>VLOOKUP(D433,'ANSWER KEY'!A:B,2,FALSE)</f>
        <v>45-64</v>
      </c>
      <c r="G433" s="19" t="str">
        <f t="shared" si="5"/>
        <v>X</v>
      </c>
    </row>
    <row r="434" spans="1:8">
      <c r="A434" s="11" t="s">
        <v>124</v>
      </c>
      <c r="B434" s="4">
        <v>25</v>
      </c>
      <c r="C434" s="11" t="s">
        <v>197</v>
      </c>
      <c r="D434" s="11" t="s">
        <v>38</v>
      </c>
      <c r="E434" s="13">
        <v>75</v>
      </c>
      <c r="F434" s="5">
        <f>VLOOKUP(D434,'ANSWER KEY'!A:B,2,FALSE)</f>
        <v>75</v>
      </c>
      <c r="G434" s="19" t="str">
        <f t="shared" si="5"/>
        <v>X</v>
      </c>
    </row>
    <row r="435" spans="1:8">
      <c r="A435" s="5" t="s">
        <v>52</v>
      </c>
      <c r="B435" s="4">
        <v>5203</v>
      </c>
      <c r="C435" s="5" t="s">
        <v>33</v>
      </c>
      <c r="D435" s="5" t="s">
        <v>57</v>
      </c>
      <c r="E435" s="6" t="s">
        <v>15</v>
      </c>
      <c r="F435" s="5" t="str">
        <f>VLOOKUP(D435,'ANSWER KEY'!A:B,2,FALSE)</f>
        <v>45-64</v>
      </c>
      <c r="G435" s="19" t="str">
        <f t="shared" si="5"/>
        <v>X</v>
      </c>
    </row>
    <row r="436" spans="1:8">
      <c r="A436" s="5" t="s">
        <v>69</v>
      </c>
      <c r="B436" s="4">
        <v>235</v>
      </c>
      <c r="C436" s="5" t="s">
        <v>33</v>
      </c>
      <c r="D436" s="5" t="s">
        <v>57</v>
      </c>
      <c r="E436" s="6" t="s">
        <v>15</v>
      </c>
      <c r="F436" s="5" t="str">
        <f>VLOOKUP(D436,'ANSWER KEY'!A:B,2,FALSE)</f>
        <v>45-64</v>
      </c>
      <c r="G436" s="19" t="str">
        <f t="shared" si="5"/>
        <v>X</v>
      </c>
    </row>
    <row r="437" spans="1:8">
      <c r="A437" s="5" t="s">
        <v>84</v>
      </c>
      <c r="C437" s="5" t="s">
        <v>33</v>
      </c>
      <c r="D437" s="5" t="s">
        <v>57</v>
      </c>
      <c r="E437" s="6" t="s">
        <v>9</v>
      </c>
      <c r="F437" s="5" t="str">
        <f>VLOOKUP(D437,'ANSWER KEY'!A:B,2,FALSE)</f>
        <v>45-64</v>
      </c>
      <c r="G437" s="19" t="str">
        <f t="shared" si="5"/>
        <v/>
      </c>
    </row>
    <row r="438" spans="1:8">
      <c r="A438" s="11" t="s">
        <v>135</v>
      </c>
      <c r="B438" s="4">
        <v>15</v>
      </c>
      <c r="C438" s="11" t="s">
        <v>197</v>
      </c>
      <c r="D438" s="11" t="s">
        <v>57</v>
      </c>
      <c r="E438" s="12" t="s">
        <v>15</v>
      </c>
      <c r="F438" s="5" t="str">
        <f>VLOOKUP(D438,'ANSWER KEY'!A:B,2,FALSE)</f>
        <v>45-64</v>
      </c>
      <c r="G438" s="19" t="str">
        <f t="shared" si="5"/>
        <v>X</v>
      </c>
    </row>
    <row r="439" spans="1:8">
      <c r="A439" s="11" t="s">
        <v>135</v>
      </c>
      <c r="B439" s="4">
        <v>24</v>
      </c>
      <c r="C439" s="11" t="s">
        <v>197</v>
      </c>
      <c r="D439" s="11" t="s">
        <v>118</v>
      </c>
      <c r="E439" s="13">
        <v>2004</v>
      </c>
      <c r="F439" s="5">
        <f>VLOOKUP(D439,'ANSWER KEY'!A:B,2,FALSE)</f>
        <v>2004</v>
      </c>
      <c r="G439" s="19" t="str">
        <f t="shared" si="5"/>
        <v>X</v>
      </c>
    </row>
    <row r="440" spans="1:8">
      <c r="A440" s="11" t="s">
        <v>128</v>
      </c>
      <c r="B440" s="4">
        <v>65</v>
      </c>
      <c r="C440" s="11" t="s">
        <v>197</v>
      </c>
      <c r="D440" s="11" t="s">
        <v>55</v>
      </c>
      <c r="E440" s="13">
        <v>2006</v>
      </c>
      <c r="F440" s="5">
        <f>VLOOKUP(D440,'ANSWER KEY'!A:B,2,FALSE)</f>
        <v>2006</v>
      </c>
      <c r="G440" s="19" t="str">
        <f t="shared" si="5"/>
        <v>X</v>
      </c>
    </row>
    <row r="441" spans="1:8">
      <c r="A441" s="11" t="s">
        <v>134</v>
      </c>
      <c r="B441" s="4">
        <v>4</v>
      </c>
      <c r="C441" s="11" t="s">
        <v>197</v>
      </c>
      <c r="D441" s="11" t="s">
        <v>77</v>
      </c>
      <c r="E441" s="13">
        <v>2002</v>
      </c>
      <c r="F441" s="5">
        <f>VLOOKUP(D441,'ANSWER KEY'!A:B,2,FALSE)</f>
        <v>2002</v>
      </c>
      <c r="G441" s="19" t="str">
        <f t="shared" si="5"/>
        <v>X</v>
      </c>
    </row>
    <row r="442" spans="1:8">
      <c r="A442" s="11" t="s">
        <v>124</v>
      </c>
      <c r="B442" s="4">
        <v>51</v>
      </c>
      <c r="C442" s="11" t="s">
        <v>197</v>
      </c>
      <c r="D442" s="11" t="s">
        <v>100</v>
      </c>
      <c r="E442" s="12" t="s">
        <v>12</v>
      </c>
      <c r="F442" s="5" t="str">
        <f>VLOOKUP(D442,'ANSWER KEY'!A:B,2,FALSE)</f>
        <v>25-44</v>
      </c>
      <c r="G442" s="19" t="str">
        <f t="shared" si="5"/>
        <v/>
      </c>
    </row>
    <row r="443" spans="1:8">
      <c r="A443" s="11" t="s">
        <v>124</v>
      </c>
      <c r="B443" s="4">
        <v>56</v>
      </c>
      <c r="C443" s="11" t="s">
        <v>197</v>
      </c>
      <c r="D443" s="11" t="s">
        <v>14</v>
      </c>
      <c r="E443" s="12" t="s">
        <v>15</v>
      </c>
      <c r="F443" s="5" t="str">
        <f>VLOOKUP(D443,'ANSWER KEY'!A:B,2,FALSE)</f>
        <v>45-64</v>
      </c>
      <c r="G443" s="19" t="str">
        <f t="shared" si="5"/>
        <v>X</v>
      </c>
    </row>
    <row r="444" spans="1:8">
      <c r="A444" s="24" t="s">
        <v>110</v>
      </c>
      <c r="B444" s="25">
        <v>103</v>
      </c>
      <c r="C444" s="24" t="s">
        <v>33</v>
      </c>
      <c r="D444" s="24" t="s">
        <v>8</v>
      </c>
      <c r="E444" s="26" t="s">
        <v>9</v>
      </c>
      <c r="F444" s="5" t="str">
        <f>VLOOKUP(D444,'ANSWER KEY'!A:B,2,FALSE)</f>
        <v>75+</v>
      </c>
      <c r="G444" s="19" t="str">
        <f t="shared" si="5"/>
        <v>X</v>
      </c>
    </row>
    <row r="445" spans="1:8">
      <c r="A445" s="24" t="s">
        <v>108</v>
      </c>
      <c r="B445" s="25">
        <v>20</v>
      </c>
      <c r="C445" s="24" t="s">
        <v>33</v>
      </c>
      <c r="D445" s="24" t="s">
        <v>8</v>
      </c>
      <c r="E445" s="26" t="s">
        <v>9</v>
      </c>
      <c r="F445" s="5" t="str">
        <f>VLOOKUP(D445,'ANSWER KEY'!A:B,2,FALSE)</f>
        <v>75+</v>
      </c>
      <c r="G445" s="19" t="str">
        <f t="shared" si="5"/>
        <v>X</v>
      </c>
    </row>
    <row r="446" spans="1:8">
      <c r="A446" s="11" t="s">
        <v>124</v>
      </c>
      <c r="B446" s="4">
        <v>29</v>
      </c>
      <c r="C446" s="11" t="s">
        <v>197</v>
      </c>
      <c r="D446" s="11" t="s">
        <v>8</v>
      </c>
      <c r="E446" s="13">
        <v>75</v>
      </c>
      <c r="F446" s="5" t="str">
        <f>VLOOKUP(D446,'ANSWER KEY'!A:B,2,FALSE)</f>
        <v>75+</v>
      </c>
      <c r="G446" s="19" t="str">
        <f t="shared" si="5"/>
        <v/>
      </c>
    </row>
    <row r="447" spans="1:8">
      <c r="A447" s="11" t="s">
        <v>135</v>
      </c>
      <c r="B447" s="4">
        <v>15</v>
      </c>
      <c r="C447" s="11" t="s">
        <v>197</v>
      </c>
      <c r="D447" s="11" t="s">
        <v>11</v>
      </c>
      <c r="E447" s="12" t="s">
        <v>12</v>
      </c>
      <c r="F447" s="5" t="str">
        <f>VLOOKUP(D447,'ANSWER KEY'!A:B,2,FALSE)</f>
        <v>20-24</v>
      </c>
      <c r="G447" s="19" t="str">
        <f t="shared" si="5"/>
        <v>X</v>
      </c>
    </row>
    <row r="448" spans="1:8">
      <c r="A448" s="11" t="s">
        <v>124</v>
      </c>
      <c r="B448" s="4">
        <v>41</v>
      </c>
      <c r="C448" s="11" t="s">
        <v>198</v>
      </c>
      <c r="D448" s="11" t="s">
        <v>54</v>
      </c>
      <c r="E448" s="13">
        <v>75</v>
      </c>
      <c r="F448" s="5" t="str">
        <f>VLOOKUP(D448,'ANSWER KEY'!A:B,2,FALSE)</f>
        <v>75+</v>
      </c>
      <c r="G448" s="19" t="str">
        <f t="shared" si="5"/>
        <v/>
      </c>
      <c r="H448" s="5">
        <f>COUNTIF(G448:G475,"X")/ROWS(G448:G475)</f>
        <v>0.8928571428571429</v>
      </c>
    </row>
    <row r="449" spans="1:7">
      <c r="A449" s="5" t="s">
        <v>6</v>
      </c>
      <c r="B449" s="4">
        <v>32</v>
      </c>
      <c r="C449" s="5" t="s">
        <v>7</v>
      </c>
      <c r="D449" s="5" t="s">
        <v>31</v>
      </c>
      <c r="E449" s="6" t="s">
        <v>15</v>
      </c>
      <c r="F449" s="5" t="str">
        <f>VLOOKUP(D449,'ANSWER KEY'!A:B,2,FALSE)</f>
        <v>45-64</v>
      </c>
      <c r="G449" s="19" t="str">
        <f t="shared" si="5"/>
        <v>X</v>
      </c>
    </row>
    <row r="450" spans="1:7">
      <c r="A450" s="5" t="s">
        <v>69</v>
      </c>
      <c r="B450" s="4">
        <v>226</v>
      </c>
      <c r="C450" s="5" t="s">
        <v>7</v>
      </c>
      <c r="D450" s="5" t="s">
        <v>31</v>
      </c>
      <c r="E450" s="6" t="s">
        <v>15</v>
      </c>
      <c r="F450" s="5" t="str">
        <f>VLOOKUP(D450,'ANSWER KEY'!A:B,2,FALSE)</f>
        <v>45-64</v>
      </c>
      <c r="G450" s="19" t="str">
        <f t="shared" si="5"/>
        <v>X</v>
      </c>
    </row>
    <row r="451" spans="1:7">
      <c r="A451" s="11" t="s">
        <v>135</v>
      </c>
      <c r="B451" s="4">
        <v>23</v>
      </c>
      <c r="C451" s="11" t="s">
        <v>198</v>
      </c>
      <c r="D451" s="11" t="s">
        <v>31</v>
      </c>
      <c r="E451" s="12" t="s">
        <v>15</v>
      </c>
      <c r="F451" s="5" t="str">
        <f>VLOOKUP(D451,'ANSWER KEY'!A:B,2,FALSE)</f>
        <v>45-64</v>
      </c>
      <c r="G451" s="19" t="str">
        <f t="shared" si="5"/>
        <v>X</v>
      </c>
    </row>
    <row r="452" spans="1:7">
      <c r="A452" s="11" t="s">
        <v>135</v>
      </c>
      <c r="B452" s="4">
        <v>15</v>
      </c>
      <c r="C452" s="11" t="s">
        <v>198</v>
      </c>
      <c r="D452" s="11" t="s">
        <v>34</v>
      </c>
      <c r="E452" s="13">
        <v>2008</v>
      </c>
      <c r="F452" s="5">
        <f>VLOOKUP(D452,'ANSWER KEY'!A:B,2,FALSE)</f>
        <v>2008</v>
      </c>
      <c r="G452" s="19" t="str">
        <f t="shared" si="5"/>
        <v>X</v>
      </c>
    </row>
    <row r="453" spans="1:7">
      <c r="A453" s="11" t="s">
        <v>134</v>
      </c>
      <c r="B453" s="4">
        <v>11</v>
      </c>
      <c r="C453" s="11" t="s">
        <v>198</v>
      </c>
      <c r="D453" s="11" t="s">
        <v>149</v>
      </c>
      <c r="E453" s="13">
        <v>2002</v>
      </c>
      <c r="F453" s="5">
        <f>VLOOKUP(D453,'ANSWER KEY'!A:B,2,FALSE)</f>
        <v>2002</v>
      </c>
      <c r="G453" s="19" t="str">
        <f t="shared" si="5"/>
        <v>X</v>
      </c>
    </row>
    <row r="454" spans="1:7">
      <c r="A454" s="36" t="s">
        <v>110</v>
      </c>
      <c r="B454" s="4">
        <v>26</v>
      </c>
      <c r="C454" s="36" t="s">
        <v>7</v>
      </c>
      <c r="D454" s="36" t="s">
        <v>104</v>
      </c>
      <c r="E454" s="6">
        <v>2000</v>
      </c>
      <c r="F454" s="5">
        <f>VLOOKUP(D454,'ANSWER KEY'!A:B,2,FALSE)</f>
        <v>2000</v>
      </c>
      <c r="G454" s="19" t="str">
        <f t="shared" si="5"/>
        <v>X</v>
      </c>
    </row>
    <row r="455" spans="1:7">
      <c r="A455" s="36" t="s">
        <v>108</v>
      </c>
      <c r="B455" s="4">
        <v>17</v>
      </c>
      <c r="C455" s="36" t="s">
        <v>7</v>
      </c>
      <c r="D455" s="36" t="s">
        <v>104</v>
      </c>
      <c r="E455" s="6">
        <v>2000</v>
      </c>
      <c r="F455" s="5">
        <f>VLOOKUP(D455,'ANSWER KEY'!A:B,2,FALSE)</f>
        <v>2000</v>
      </c>
      <c r="G455" s="19" t="str">
        <f t="shared" si="5"/>
        <v>X</v>
      </c>
    </row>
    <row r="456" spans="1:7">
      <c r="A456" s="11" t="s">
        <v>135</v>
      </c>
      <c r="B456" s="4">
        <v>16</v>
      </c>
      <c r="C456" s="11" t="s">
        <v>198</v>
      </c>
      <c r="D456" s="11" t="s">
        <v>104</v>
      </c>
      <c r="E456" s="13">
        <v>2000</v>
      </c>
      <c r="F456" s="5">
        <f>VLOOKUP(D456,'ANSWER KEY'!A:B,2,FALSE)</f>
        <v>2000</v>
      </c>
      <c r="G456" s="19" t="str">
        <f t="shared" si="5"/>
        <v>X</v>
      </c>
    </row>
    <row r="457" spans="1:7">
      <c r="A457" s="11" t="s">
        <v>173</v>
      </c>
      <c r="B457" s="4">
        <v>116</v>
      </c>
      <c r="C457" s="11" t="s">
        <v>198</v>
      </c>
      <c r="D457" s="11" t="s">
        <v>102</v>
      </c>
      <c r="E457" s="13">
        <v>2014</v>
      </c>
      <c r="F457" s="5">
        <f>VLOOKUP(D457,'ANSWER KEY'!A:B,2,FALSE)</f>
        <v>2014</v>
      </c>
      <c r="G457" s="19" t="str">
        <f t="shared" si="5"/>
        <v>X</v>
      </c>
    </row>
    <row r="458" spans="1:7">
      <c r="A458" s="5" t="s">
        <v>6</v>
      </c>
      <c r="B458" s="4">
        <v>23</v>
      </c>
      <c r="C458" s="5" t="s">
        <v>7</v>
      </c>
      <c r="D458" s="5" t="s">
        <v>30</v>
      </c>
      <c r="E458" s="6">
        <v>2006</v>
      </c>
      <c r="F458" s="5">
        <f>VLOOKUP(D458,'ANSWER KEY'!A:B,2,FALSE)</f>
        <v>2006</v>
      </c>
      <c r="G458" s="19" t="str">
        <f t="shared" si="5"/>
        <v>X</v>
      </c>
    </row>
    <row r="459" spans="1:7">
      <c r="A459" s="5" t="s">
        <v>52</v>
      </c>
      <c r="B459" s="4">
        <v>5125</v>
      </c>
      <c r="C459" s="5" t="s">
        <v>7</v>
      </c>
      <c r="D459" s="5" t="s">
        <v>30</v>
      </c>
      <c r="E459" s="6">
        <v>2006</v>
      </c>
      <c r="F459" s="5">
        <f>VLOOKUP(D459,'ANSWER KEY'!A:B,2,FALSE)</f>
        <v>2006</v>
      </c>
      <c r="G459" s="19" t="str">
        <f t="shared" si="5"/>
        <v>X</v>
      </c>
    </row>
    <row r="460" spans="1:7">
      <c r="A460" s="5" t="s">
        <v>69</v>
      </c>
      <c r="B460" s="4">
        <v>485</v>
      </c>
      <c r="C460" s="5" t="s">
        <v>7</v>
      </c>
      <c r="D460" s="5" t="s">
        <v>30</v>
      </c>
      <c r="E460" s="6">
        <v>2006</v>
      </c>
      <c r="F460" s="5">
        <f>VLOOKUP(D460,'ANSWER KEY'!A:B,2,FALSE)</f>
        <v>2006</v>
      </c>
      <c r="G460" s="19" t="str">
        <f t="shared" si="5"/>
        <v>X</v>
      </c>
    </row>
    <row r="461" spans="1:7">
      <c r="A461" s="11" t="s">
        <v>155</v>
      </c>
      <c r="B461" s="4">
        <v>21</v>
      </c>
      <c r="C461" s="11" t="s">
        <v>198</v>
      </c>
      <c r="D461" s="11" t="s">
        <v>30</v>
      </c>
      <c r="E461" s="13">
        <v>2006</v>
      </c>
      <c r="F461" s="5">
        <f>VLOOKUP(D461,'ANSWER KEY'!A:B,2,FALSE)</f>
        <v>2006</v>
      </c>
      <c r="G461" s="19" t="str">
        <f t="shared" si="5"/>
        <v>X</v>
      </c>
    </row>
    <row r="462" spans="1:7">
      <c r="A462" s="11" t="s">
        <v>124</v>
      </c>
      <c r="B462" s="4">
        <v>36</v>
      </c>
      <c r="C462" s="11" t="s">
        <v>198</v>
      </c>
      <c r="D462" s="11" t="s">
        <v>25</v>
      </c>
      <c r="E462" s="12" t="s">
        <v>15</v>
      </c>
      <c r="F462" s="5" t="str">
        <f>VLOOKUP(D462,'ANSWER KEY'!A:B,2,FALSE)</f>
        <v>45-64</v>
      </c>
      <c r="G462" s="19" t="str">
        <f t="shared" si="5"/>
        <v>X</v>
      </c>
    </row>
    <row r="463" spans="1:7">
      <c r="A463" s="11" t="s">
        <v>124</v>
      </c>
      <c r="B463" s="4">
        <v>34</v>
      </c>
      <c r="C463" s="11" t="s">
        <v>198</v>
      </c>
      <c r="D463" s="11" t="s">
        <v>38</v>
      </c>
      <c r="E463" s="13">
        <v>75</v>
      </c>
      <c r="F463" s="5">
        <f>VLOOKUP(D463,'ANSWER KEY'!A:B,2,FALSE)</f>
        <v>75</v>
      </c>
      <c r="G463" s="19" t="str">
        <f t="shared" si="5"/>
        <v>X</v>
      </c>
    </row>
    <row r="464" spans="1:7">
      <c r="A464" s="11" t="s">
        <v>135</v>
      </c>
      <c r="B464" s="4">
        <v>15</v>
      </c>
      <c r="C464" s="11" t="s">
        <v>198</v>
      </c>
      <c r="D464" s="11" t="s">
        <v>57</v>
      </c>
      <c r="E464" s="12" t="s">
        <v>15</v>
      </c>
      <c r="F464" s="5" t="str">
        <f>VLOOKUP(D464,'ANSWER KEY'!A:B,2,FALSE)</f>
        <v>45-64</v>
      </c>
      <c r="G464" s="19" t="str">
        <f t="shared" si="5"/>
        <v>X</v>
      </c>
    </row>
    <row r="465" spans="1:7">
      <c r="A465" s="11" t="s">
        <v>124</v>
      </c>
      <c r="B465" s="4">
        <v>34</v>
      </c>
      <c r="C465" s="11" t="s">
        <v>198</v>
      </c>
      <c r="D465" s="11" t="s">
        <v>118</v>
      </c>
      <c r="E465" s="13">
        <v>2004</v>
      </c>
      <c r="F465" s="5">
        <f>VLOOKUP(D465,'ANSWER KEY'!A:B,2,FALSE)</f>
        <v>2004</v>
      </c>
      <c r="G465" s="19" t="str">
        <f t="shared" si="5"/>
        <v>X</v>
      </c>
    </row>
    <row r="466" spans="1:7">
      <c r="A466" s="20" t="s">
        <v>95</v>
      </c>
      <c r="B466" s="21">
        <v>50</v>
      </c>
      <c r="C466" s="22" t="s">
        <v>7</v>
      </c>
      <c r="D466" s="20" t="s">
        <v>55</v>
      </c>
      <c r="E466" s="27">
        <v>2006</v>
      </c>
      <c r="F466" s="5">
        <f>VLOOKUP(D466,'ANSWER KEY'!A:B,2,FALSE)</f>
        <v>2006</v>
      </c>
      <c r="G466" s="19" t="str">
        <f t="shared" si="5"/>
        <v>X</v>
      </c>
    </row>
    <row r="467" spans="1:7">
      <c r="A467" s="11" t="s">
        <v>135</v>
      </c>
      <c r="B467" s="4">
        <v>29</v>
      </c>
      <c r="C467" s="11" t="s">
        <v>198</v>
      </c>
      <c r="D467" s="11" t="s">
        <v>55</v>
      </c>
      <c r="E467" s="13">
        <v>2004</v>
      </c>
      <c r="F467" s="5">
        <f>VLOOKUP(D467,'ANSWER KEY'!A:B,2,FALSE)</f>
        <v>2006</v>
      </c>
      <c r="G467" s="19" t="str">
        <f t="shared" si="5"/>
        <v/>
      </c>
    </row>
    <row r="468" spans="1:7">
      <c r="A468" s="11" t="s">
        <v>142</v>
      </c>
      <c r="B468" s="4">
        <v>5</v>
      </c>
      <c r="C468" s="11" t="s">
        <v>198</v>
      </c>
      <c r="D468" s="11" t="s">
        <v>77</v>
      </c>
      <c r="E468" s="13">
        <v>2002</v>
      </c>
      <c r="F468" s="5">
        <f>VLOOKUP(D468,'ANSWER KEY'!A:B,2,FALSE)</f>
        <v>2002</v>
      </c>
      <c r="G468" s="19" t="str">
        <f t="shared" si="5"/>
        <v>X</v>
      </c>
    </row>
    <row r="469" spans="1:7">
      <c r="A469" s="11" t="s">
        <v>124</v>
      </c>
      <c r="B469" s="4">
        <v>45</v>
      </c>
      <c r="C469" s="11" t="s">
        <v>198</v>
      </c>
      <c r="D469" s="11" t="s">
        <v>100</v>
      </c>
      <c r="E469" s="12" t="s">
        <v>83</v>
      </c>
      <c r="F469" s="5" t="str">
        <f>VLOOKUP(D469,'ANSWER KEY'!A:B,2,FALSE)</f>
        <v>25-44</v>
      </c>
      <c r="G469" s="19" t="str">
        <f t="shared" si="5"/>
        <v>X</v>
      </c>
    </row>
    <row r="470" spans="1:7">
      <c r="A470" s="11" t="s">
        <v>128</v>
      </c>
      <c r="B470" s="4">
        <v>51</v>
      </c>
      <c r="C470" s="11" t="s">
        <v>198</v>
      </c>
      <c r="D470" s="11" t="s">
        <v>14</v>
      </c>
      <c r="E470" s="12" t="s">
        <v>15</v>
      </c>
      <c r="F470" s="5" t="str">
        <f>VLOOKUP(D470,'ANSWER KEY'!A:B,2,FALSE)</f>
        <v>45-64</v>
      </c>
      <c r="G470" s="19" t="str">
        <f t="shared" si="5"/>
        <v>X</v>
      </c>
    </row>
    <row r="471" spans="1:7">
      <c r="A471" s="5" t="s">
        <v>6</v>
      </c>
      <c r="B471" s="4">
        <v>35</v>
      </c>
      <c r="C471" s="5" t="s">
        <v>7</v>
      </c>
      <c r="D471" s="5" t="s">
        <v>8</v>
      </c>
      <c r="E471" s="6" t="s">
        <v>9</v>
      </c>
      <c r="F471" s="5" t="str">
        <f>VLOOKUP(D471,'ANSWER KEY'!A:B,2,FALSE)</f>
        <v>75+</v>
      </c>
      <c r="G471" s="19" t="str">
        <f t="shared" si="5"/>
        <v>X</v>
      </c>
    </row>
    <row r="472" spans="1:7">
      <c r="A472" s="5" t="s">
        <v>52</v>
      </c>
      <c r="B472" s="4">
        <v>5426</v>
      </c>
      <c r="C472" s="5" t="s">
        <v>7</v>
      </c>
      <c r="D472" s="5" t="s">
        <v>8</v>
      </c>
      <c r="E472" s="6" t="s">
        <v>9</v>
      </c>
      <c r="F472" s="5" t="str">
        <f>VLOOKUP(D472,'ANSWER KEY'!A:B,2,FALSE)</f>
        <v>75+</v>
      </c>
      <c r="G472" s="19" t="str">
        <f t="shared" si="5"/>
        <v>X</v>
      </c>
    </row>
    <row r="473" spans="1:7">
      <c r="A473" s="5" t="s">
        <v>69</v>
      </c>
      <c r="B473" s="4">
        <v>325</v>
      </c>
      <c r="C473" s="5" t="s">
        <v>7</v>
      </c>
      <c r="D473" s="5" t="s">
        <v>8</v>
      </c>
      <c r="E473" s="6" t="s">
        <v>9</v>
      </c>
      <c r="F473" s="5" t="str">
        <f>VLOOKUP(D473,'ANSWER KEY'!A:B,2,FALSE)</f>
        <v>75+</v>
      </c>
      <c r="G473" s="19" t="str">
        <f t="shared" ref="G473:G527" si="6">IF(E473=F473,"X","")</f>
        <v>X</v>
      </c>
    </row>
    <row r="474" spans="1:7">
      <c r="A474" s="11" t="s">
        <v>128</v>
      </c>
      <c r="B474" s="4">
        <v>89</v>
      </c>
      <c r="C474" s="11" t="s">
        <v>198</v>
      </c>
      <c r="D474" s="11" t="s">
        <v>8</v>
      </c>
      <c r="E474" s="13">
        <v>75</v>
      </c>
      <c r="F474" s="5" t="str">
        <f>VLOOKUP(D474,'ANSWER KEY'!A:B,2,FALSE)</f>
        <v>75+</v>
      </c>
      <c r="G474" s="19" t="str">
        <f t="shared" si="6"/>
        <v/>
      </c>
    </row>
    <row r="475" spans="1:7">
      <c r="A475" s="11" t="s">
        <v>124</v>
      </c>
      <c r="B475" s="4">
        <v>45</v>
      </c>
      <c r="C475" s="11" t="s">
        <v>198</v>
      </c>
      <c r="D475" s="11" t="s">
        <v>11</v>
      </c>
      <c r="E475" s="12" t="s">
        <v>12</v>
      </c>
      <c r="F475" s="5" t="str">
        <f>VLOOKUP(D475,'ANSWER KEY'!A:B,2,FALSE)</f>
        <v>20-24</v>
      </c>
      <c r="G475" s="19" t="str">
        <f t="shared" si="6"/>
        <v>X</v>
      </c>
    </row>
    <row r="476" spans="1:7">
      <c r="A476" s="11" t="s">
        <v>124</v>
      </c>
      <c r="B476" s="4">
        <v>47</v>
      </c>
      <c r="C476" s="11" t="s">
        <v>199</v>
      </c>
      <c r="D476" s="11" t="s">
        <v>31</v>
      </c>
      <c r="E476" s="12" t="s">
        <v>15</v>
      </c>
      <c r="F476" s="5" t="str">
        <f>VLOOKUP(D476,'ANSWER KEY'!A:B,2,FALSE)</f>
        <v>45-64</v>
      </c>
      <c r="G476" s="19" t="str">
        <f t="shared" si="6"/>
        <v>X</v>
      </c>
    </row>
    <row r="477" spans="1:7">
      <c r="A477" s="11" t="s">
        <v>128</v>
      </c>
      <c r="B477" s="4">
        <v>40</v>
      </c>
      <c r="C477" s="11" t="s">
        <v>199</v>
      </c>
      <c r="D477" s="11" t="s">
        <v>34</v>
      </c>
      <c r="E477" s="13">
        <v>2008</v>
      </c>
      <c r="F477" s="5">
        <f>VLOOKUP(D477,'ANSWER KEY'!A:B,2,FALSE)</f>
        <v>2008</v>
      </c>
      <c r="G477" s="19" t="str">
        <f t="shared" si="6"/>
        <v>X</v>
      </c>
    </row>
    <row r="478" spans="1:7">
      <c r="A478" s="11" t="s">
        <v>124</v>
      </c>
      <c r="B478" s="4">
        <v>27</v>
      </c>
      <c r="C478" s="11" t="s">
        <v>199</v>
      </c>
      <c r="D478" s="11" t="s">
        <v>104</v>
      </c>
      <c r="E478" s="13">
        <v>2000</v>
      </c>
      <c r="F478" s="5">
        <f>VLOOKUP(D478,'ANSWER KEY'!A:B,2,FALSE)</f>
        <v>2000</v>
      </c>
      <c r="G478" s="19" t="str">
        <f t="shared" si="6"/>
        <v>X</v>
      </c>
    </row>
    <row r="479" spans="1:7">
      <c r="A479" s="11" t="s">
        <v>147</v>
      </c>
      <c r="B479" s="4">
        <v>35</v>
      </c>
      <c r="C479" s="11" t="s">
        <v>199</v>
      </c>
      <c r="D479" s="11" t="s">
        <v>102</v>
      </c>
      <c r="E479" s="13">
        <v>2014</v>
      </c>
      <c r="F479" s="5">
        <f>VLOOKUP(D479,'ANSWER KEY'!A:B,2,FALSE)</f>
        <v>2014</v>
      </c>
      <c r="G479" s="19" t="str">
        <f t="shared" si="6"/>
        <v>X</v>
      </c>
    </row>
    <row r="480" spans="1:7">
      <c r="A480" s="11" t="s">
        <v>128</v>
      </c>
      <c r="B480" s="4">
        <v>60</v>
      </c>
      <c r="C480" s="11" t="s">
        <v>199</v>
      </c>
      <c r="D480" s="11" t="s">
        <v>30</v>
      </c>
      <c r="E480" s="13">
        <v>2006</v>
      </c>
      <c r="F480" s="5">
        <f>VLOOKUP(D480,'ANSWER KEY'!A:B,2,FALSE)</f>
        <v>2006</v>
      </c>
      <c r="G480" s="19" t="str">
        <f t="shared" si="6"/>
        <v>X</v>
      </c>
    </row>
    <row r="481" spans="1:11">
      <c r="A481" s="11" t="s">
        <v>128</v>
      </c>
      <c r="B481" s="4">
        <v>57</v>
      </c>
      <c r="C481" s="11" t="s">
        <v>199</v>
      </c>
      <c r="D481" s="11" t="s">
        <v>25</v>
      </c>
      <c r="E481" s="12" t="s">
        <v>15</v>
      </c>
      <c r="F481" s="5" t="str">
        <f>VLOOKUP(D481,'ANSWER KEY'!A:B,2,FALSE)</f>
        <v>45-64</v>
      </c>
      <c r="G481" s="19" t="str">
        <f t="shared" si="6"/>
        <v>X</v>
      </c>
    </row>
    <row r="482" spans="1:11">
      <c r="A482" s="11" t="s">
        <v>128</v>
      </c>
      <c r="B482" s="4">
        <v>72</v>
      </c>
      <c r="C482" s="11" t="s">
        <v>199</v>
      </c>
      <c r="D482" s="11" t="s">
        <v>38</v>
      </c>
      <c r="E482" s="12" t="s">
        <v>79</v>
      </c>
      <c r="F482" s="5">
        <f>VLOOKUP(D482,'ANSWER KEY'!A:B,2,FALSE)</f>
        <v>75</v>
      </c>
      <c r="G482" s="19" t="str">
        <f t="shared" si="6"/>
        <v/>
      </c>
    </row>
    <row r="483" spans="1:11">
      <c r="A483" s="11" t="s">
        <v>124</v>
      </c>
      <c r="B483" s="4">
        <v>32</v>
      </c>
      <c r="C483" s="11" t="s">
        <v>199</v>
      </c>
      <c r="D483" s="11" t="s">
        <v>57</v>
      </c>
      <c r="E483" s="12" t="s">
        <v>15</v>
      </c>
      <c r="F483" s="5" t="str">
        <f>VLOOKUP(D483,'ANSWER KEY'!A:B,2,FALSE)</f>
        <v>45-64</v>
      </c>
      <c r="G483" s="19" t="str">
        <f t="shared" si="6"/>
        <v>X</v>
      </c>
    </row>
    <row r="484" spans="1:11">
      <c r="A484" s="11" t="s">
        <v>135</v>
      </c>
      <c r="B484" s="4">
        <v>29</v>
      </c>
      <c r="C484" s="11" t="s">
        <v>199</v>
      </c>
      <c r="D484" s="11" t="s">
        <v>118</v>
      </c>
      <c r="E484" s="13">
        <v>2004</v>
      </c>
      <c r="F484" s="5">
        <f>VLOOKUP(D484,'ANSWER KEY'!A:B,2,FALSE)</f>
        <v>2004</v>
      </c>
      <c r="G484" s="19" t="str">
        <f t="shared" si="6"/>
        <v>X</v>
      </c>
    </row>
    <row r="485" spans="1:11">
      <c r="A485" s="11" t="s">
        <v>124</v>
      </c>
      <c r="B485" s="4">
        <v>26</v>
      </c>
      <c r="C485" s="11" t="s">
        <v>199</v>
      </c>
      <c r="D485" s="11" t="s">
        <v>55</v>
      </c>
      <c r="E485" s="13">
        <v>2004</v>
      </c>
      <c r="F485" s="5">
        <f>VLOOKUP(D485,'ANSWER KEY'!A:B,2,FALSE)</f>
        <v>2006</v>
      </c>
      <c r="G485" s="19" t="str">
        <f t="shared" si="6"/>
        <v/>
      </c>
    </row>
    <row r="486" spans="1:11">
      <c r="A486" s="11" t="s">
        <v>169</v>
      </c>
      <c r="B486" s="4">
        <v>18</v>
      </c>
      <c r="C486" s="11" t="s">
        <v>199</v>
      </c>
      <c r="D486" s="11" t="s">
        <v>77</v>
      </c>
      <c r="E486" s="13">
        <v>2002</v>
      </c>
      <c r="F486" s="5">
        <f>VLOOKUP(D486,'ANSWER KEY'!A:B,2,FALSE)</f>
        <v>2002</v>
      </c>
      <c r="G486" s="19" t="str">
        <f t="shared" si="6"/>
        <v>X</v>
      </c>
    </row>
    <row r="487" spans="1:11">
      <c r="A487" s="11" t="s">
        <v>128</v>
      </c>
      <c r="B487" s="4">
        <v>98</v>
      </c>
      <c r="C487" s="11" t="s">
        <v>199</v>
      </c>
      <c r="D487" s="11" t="s">
        <v>100</v>
      </c>
      <c r="E487" s="12" t="s">
        <v>83</v>
      </c>
      <c r="F487" s="5" t="str">
        <f>VLOOKUP(D487,'ANSWER KEY'!A:B,2,FALSE)</f>
        <v>25-44</v>
      </c>
      <c r="G487" s="19" t="str">
        <f t="shared" si="6"/>
        <v>X</v>
      </c>
    </row>
    <row r="488" spans="1:11">
      <c r="A488" s="11" t="s">
        <v>134</v>
      </c>
      <c r="B488" s="4">
        <v>13</v>
      </c>
      <c r="C488" s="11" t="s">
        <v>199</v>
      </c>
      <c r="D488" s="11" t="s">
        <v>14</v>
      </c>
      <c r="E488" s="12" t="s">
        <v>15</v>
      </c>
      <c r="F488" s="5" t="str">
        <f>VLOOKUP(D488,'ANSWER KEY'!A:B,2,FALSE)</f>
        <v>45-64</v>
      </c>
      <c r="G488" s="19" t="str">
        <f t="shared" si="6"/>
        <v>X</v>
      </c>
    </row>
    <row r="489" spans="1:11">
      <c r="A489" s="11" t="s">
        <v>124</v>
      </c>
      <c r="B489" s="4">
        <v>34</v>
      </c>
      <c r="C489" s="11" t="s">
        <v>199</v>
      </c>
      <c r="D489" s="11" t="s">
        <v>8</v>
      </c>
      <c r="E489" s="13">
        <v>75</v>
      </c>
      <c r="F489" s="5" t="str">
        <f>VLOOKUP(D489,'ANSWER KEY'!A:B,2,FALSE)</f>
        <v>75+</v>
      </c>
      <c r="G489" s="19" t="str">
        <f t="shared" si="6"/>
        <v/>
      </c>
    </row>
    <row r="490" spans="1:11">
      <c r="A490" s="11" t="s">
        <v>135</v>
      </c>
      <c r="B490" s="4">
        <v>38</v>
      </c>
      <c r="C490" s="11" t="s">
        <v>199</v>
      </c>
      <c r="D490" s="11" t="s">
        <v>11</v>
      </c>
      <c r="E490" s="12" t="s">
        <v>12</v>
      </c>
      <c r="F490" s="5" t="str">
        <f>VLOOKUP(D490,'ANSWER KEY'!A:B,2,FALSE)</f>
        <v>20-24</v>
      </c>
      <c r="G490" s="19" t="str">
        <f t="shared" si="6"/>
        <v>X</v>
      </c>
    </row>
    <row r="491" spans="1:11" s="69" customFormat="1">
      <c r="A491" s="66"/>
      <c r="B491" s="67"/>
      <c r="C491" s="66"/>
      <c r="D491" s="66"/>
      <c r="E491" s="72"/>
      <c r="G491" s="70"/>
    </row>
    <row r="492" spans="1:11">
      <c r="A492" s="11" t="s">
        <v>128</v>
      </c>
      <c r="B492" s="4">
        <v>42</v>
      </c>
      <c r="C492" s="11" t="s">
        <v>200</v>
      </c>
      <c r="D492" s="11" t="s">
        <v>75</v>
      </c>
      <c r="E492" s="12" t="s">
        <v>73</v>
      </c>
      <c r="F492" s="5" t="str">
        <f>VLOOKUP(D492,'ANSWER KEY'!A:B,2,FALSE)</f>
        <v>October</v>
      </c>
      <c r="G492" s="19" t="str">
        <f t="shared" si="6"/>
        <v/>
      </c>
      <c r="K492" s="5">
        <f>AVERAGE(B492:B625)</f>
        <v>77.5</v>
      </c>
    </row>
    <row r="493" spans="1:11">
      <c r="A493" s="20" t="s">
        <v>93</v>
      </c>
      <c r="B493" s="21">
        <v>46</v>
      </c>
      <c r="C493" s="22" t="s">
        <v>82</v>
      </c>
      <c r="D493" s="20" t="s">
        <v>60</v>
      </c>
      <c r="E493" s="23" t="s">
        <v>89</v>
      </c>
      <c r="F493" s="5" t="str">
        <f>VLOOKUP(D493,'ANSWER KEY'!A:B,2,FALSE)</f>
        <v>October</v>
      </c>
      <c r="G493" s="19" t="str">
        <f t="shared" si="6"/>
        <v/>
      </c>
    </row>
    <row r="494" spans="1:11">
      <c r="A494" s="24" t="s">
        <v>110</v>
      </c>
      <c r="B494" s="25">
        <v>46</v>
      </c>
      <c r="C494" s="24" t="s">
        <v>82</v>
      </c>
      <c r="D494" s="24" t="s">
        <v>60</v>
      </c>
      <c r="E494" s="26" t="s">
        <v>18</v>
      </c>
      <c r="F494" s="5" t="str">
        <f>VLOOKUP(D494,'ANSWER KEY'!A:B,2,FALSE)</f>
        <v>October</v>
      </c>
      <c r="G494" s="19" t="str">
        <f t="shared" si="6"/>
        <v/>
      </c>
      <c r="K494" s="5">
        <f>COUNTIF(G492:G625,"X")/ROWS(G492:G625)</f>
        <v>0.47014925373134331</v>
      </c>
    </row>
    <row r="495" spans="1:11">
      <c r="A495" s="24" t="s">
        <v>108</v>
      </c>
      <c r="B495" s="25">
        <v>38</v>
      </c>
      <c r="C495" s="24" t="s">
        <v>82</v>
      </c>
      <c r="D495" s="24" t="s">
        <v>60</v>
      </c>
      <c r="E495" s="26" t="s">
        <v>18</v>
      </c>
      <c r="F495" s="5" t="str">
        <f>VLOOKUP(D495,'ANSWER KEY'!A:B,2,FALSE)</f>
        <v>October</v>
      </c>
      <c r="G495" s="19" t="str">
        <f t="shared" si="6"/>
        <v/>
      </c>
      <c r="K495" s="5">
        <f>AVERAGE(B492:B625)</f>
        <v>77.5</v>
      </c>
    </row>
    <row r="496" spans="1:11">
      <c r="A496" s="11" t="s">
        <v>135</v>
      </c>
      <c r="B496" s="4">
        <v>35</v>
      </c>
      <c r="C496" s="11" t="s">
        <v>200</v>
      </c>
      <c r="D496" s="11" t="s">
        <v>60</v>
      </c>
      <c r="E496" s="12" t="s">
        <v>47</v>
      </c>
      <c r="F496" s="5" t="str">
        <f>VLOOKUP(D496,'ANSWER KEY'!A:B,2,FALSE)</f>
        <v>October</v>
      </c>
      <c r="G496" s="19" t="str">
        <f t="shared" si="6"/>
        <v/>
      </c>
    </row>
    <row r="497" spans="1:7">
      <c r="A497" s="11" t="s">
        <v>128</v>
      </c>
      <c r="B497" s="4">
        <v>66</v>
      </c>
      <c r="C497" s="11" t="s">
        <v>200</v>
      </c>
      <c r="D497" s="11" t="s">
        <v>43</v>
      </c>
      <c r="E497" s="12" t="s">
        <v>112</v>
      </c>
      <c r="F497" s="5" t="str">
        <f>VLOOKUP(D497,'ANSWER KEY'!A:B,2,FALSE)</f>
        <v>August</v>
      </c>
      <c r="G497" s="19" t="str">
        <f t="shared" si="6"/>
        <v>X</v>
      </c>
    </row>
    <row r="498" spans="1:7">
      <c r="A498" s="11" t="s">
        <v>124</v>
      </c>
      <c r="B498" s="4">
        <v>17</v>
      </c>
      <c r="C498" s="11" t="s">
        <v>200</v>
      </c>
      <c r="D498" s="11" t="s">
        <v>46</v>
      </c>
      <c r="E498" s="12" t="s">
        <v>62</v>
      </c>
      <c r="F498" s="5" t="str">
        <f>VLOOKUP(D498,'ANSWER KEY'!A:B,2,FALSE)</f>
        <v>November</v>
      </c>
      <c r="G498" s="19" t="str">
        <f t="shared" si="6"/>
        <v>X</v>
      </c>
    </row>
    <row r="499" spans="1:7">
      <c r="A499" s="11" t="s">
        <v>147</v>
      </c>
      <c r="B499" s="4">
        <v>94</v>
      </c>
      <c r="C499" s="11" t="s">
        <v>200</v>
      </c>
      <c r="D499" s="11" t="s">
        <v>88</v>
      </c>
      <c r="E499" s="12" t="s">
        <v>62</v>
      </c>
      <c r="F499" s="5" t="str">
        <f>VLOOKUP(D499,'ANSWER KEY'!A:B,2,FALSE)</f>
        <v>November</v>
      </c>
      <c r="G499" s="19" t="str">
        <f t="shared" si="6"/>
        <v>X</v>
      </c>
    </row>
    <row r="500" spans="1:7">
      <c r="A500" s="11" t="s">
        <v>124</v>
      </c>
      <c r="B500" s="4">
        <v>29</v>
      </c>
      <c r="C500" s="11" t="s">
        <v>200</v>
      </c>
      <c r="D500" s="11" t="s">
        <v>114</v>
      </c>
      <c r="E500" s="12" t="s">
        <v>89</v>
      </c>
      <c r="F500" s="5" t="str">
        <f>VLOOKUP(D500,'ANSWER KEY'!A:B,2,FALSE)</f>
        <v>July</v>
      </c>
      <c r="G500" s="19" t="str">
        <f t="shared" si="6"/>
        <v/>
      </c>
    </row>
    <row r="501" spans="1:7">
      <c r="A501" s="11" t="s">
        <v>147</v>
      </c>
      <c r="B501" s="4">
        <v>24</v>
      </c>
      <c r="C501" s="11" t="s">
        <v>200</v>
      </c>
      <c r="D501" s="11" t="s">
        <v>35</v>
      </c>
      <c r="E501" s="12" t="s">
        <v>21</v>
      </c>
      <c r="F501" s="5" t="str">
        <f>VLOOKUP(D501,'ANSWER KEY'!A:B,2,FALSE)</f>
        <v>Petty Theft</v>
      </c>
      <c r="G501" s="19" t="str">
        <f t="shared" si="6"/>
        <v/>
      </c>
    </row>
    <row r="502" spans="1:7">
      <c r="A502" s="11" t="s">
        <v>135</v>
      </c>
      <c r="B502" s="4">
        <v>10</v>
      </c>
      <c r="C502" s="11" t="s">
        <v>200</v>
      </c>
      <c r="D502" s="11" t="s">
        <v>121</v>
      </c>
      <c r="E502" s="12" t="s">
        <v>21</v>
      </c>
      <c r="F502" s="5" t="str">
        <f>VLOOKUP(D502,'ANSWER KEY'!A:B,2,FALSE)</f>
        <v>Grand Theft</v>
      </c>
      <c r="G502" s="19" t="str">
        <f t="shared" si="6"/>
        <v>X</v>
      </c>
    </row>
    <row r="503" spans="1:7">
      <c r="A503" s="11" t="s">
        <v>142</v>
      </c>
      <c r="B503" s="4">
        <v>11</v>
      </c>
      <c r="C503" s="11" t="s">
        <v>200</v>
      </c>
      <c r="D503" s="11" t="s">
        <v>27</v>
      </c>
      <c r="E503" s="12" t="s">
        <v>49</v>
      </c>
      <c r="F503" s="5" t="str">
        <f>VLOOKUP(D503,'ANSWER KEY'!A:B,2,FALSE)</f>
        <v>Petty Theft</v>
      </c>
      <c r="G503" s="19" t="str">
        <f t="shared" si="6"/>
        <v>X</v>
      </c>
    </row>
    <row r="504" spans="1:7">
      <c r="A504" s="5" t="s">
        <v>69</v>
      </c>
      <c r="B504" s="4">
        <v>486</v>
      </c>
      <c r="C504" s="5" t="s">
        <v>71</v>
      </c>
      <c r="D504" s="5" t="s">
        <v>40</v>
      </c>
      <c r="E504" s="6" t="s">
        <v>41</v>
      </c>
      <c r="F504" s="5" t="str">
        <f>VLOOKUP(D504,'ANSWER KEY'!A:B,2,FALSE)</f>
        <v>Burglary</v>
      </c>
      <c r="G504" s="19" t="str">
        <f t="shared" si="6"/>
        <v>X</v>
      </c>
    </row>
    <row r="505" spans="1:7">
      <c r="A505" s="11" t="s">
        <v>128</v>
      </c>
      <c r="B505" s="4">
        <v>69</v>
      </c>
      <c r="C505" s="11" t="s">
        <v>201</v>
      </c>
      <c r="D505" s="11" t="s">
        <v>75</v>
      </c>
      <c r="E505" s="12" t="s">
        <v>18</v>
      </c>
      <c r="F505" s="5" t="str">
        <f>VLOOKUP(D505,'ANSWER KEY'!A:B,2,FALSE)</f>
        <v>October</v>
      </c>
      <c r="G505" s="19" t="str">
        <f t="shared" si="6"/>
        <v/>
      </c>
    </row>
    <row r="506" spans="1:7">
      <c r="A506" s="11" t="s">
        <v>142</v>
      </c>
      <c r="B506" s="4">
        <v>86</v>
      </c>
      <c r="C506" s="11" t="s">
        <v>201</v>
      </c>
      <c r="D506" s="11" t="s">
        <v>60</v>
      </c>
      <c r="E506" s="12" t="s">
        <v>18</v>
      </c>
      <c r="F506" s="5" t="str">
        <f>VLOOKUP(D506,'ANSWER KEY'!A:B,2,FALSE)</f>
        <v>October</v>
      </c>
      <c r="G506" s="19" t="str">
        <f t="shared" si="6"/>
        <v/>
      </c>
    </row>
    <row r="507" spans="1:7">
      <c r="A507" s="11" t="s">
        <v>128</v>
      </c>
      <c r="B507" s="4">
        <v>60</v>
      </c>
      <c r="C507" s="11" t="s">
        <v>201</v>
      </c>
      <c r="D507" s="11" t="s">
        <v>43</v>
      </c>
      <c r="E507" s="12" t="s">
        <v>63</v>
      </c>
      <c r="F507" s="5" t="str">
        <f>VLOOKUP(D507,'ANSWER KEY'!A:B,2,FALSE)</f>
        <v>August</v>
      </c>
      <c r="G507" s="19" t="str">
        <f t="shared" si="6"/>
        <v/>
      </c>
    </row>
    <row r="508" spans="1:7">
      <c r="A508" s="11" t="s">
        <v>128</v>
      </c>
      <c r="B508" s="4">
        <v>82</v>
      </c>
      <c r="C508" s="11" t="s">
        <v>201</v>
      </c>
      <c r="D508" s="11" t="s">
        <v>46</v>
      </c>
      <c r="E508" s="12" t="s">
        <v>62</v>
      </c>
      <c r="F508" s="5" t="str">
        <f>VLOOKUP(D508,'ANSWER KEY'!A:B,2,FALSE)</f>
        <v>November</v>
      </c>
      <c r="G508" s="19" t="str">
        <f t="shared" si="6"/>
        <v>X</v>
      </c>
    </row>
    <row r="509" spans="1:7">
      <c r="A509" s="11" t="s">
        <v>124</v>
      </c>
      <c r="B509" s="4">
        <v>27</v>
      </c>
      <c r="C509" s="11" t="s">
        <v>201</v>
      </c>
      <c r="D509" s="11" t="s">
        <v>88</v>
      </c>
      <c r="E509" s="12" t="s">
        <v>62</v>
      </c>
      <c r="F509" s="5" t="str">
        <f>VLOOKUP(D509,'ANSWER KEY'!A:B,2,FALSE)</f>
        <v>November</v>
      </c>
      <c r="G509" s="19" t="str">
        <f t="shared" si="6"/>
        <v>X</v>
      </c>
    </row>
    <row r="510" spans="1:7">
      <c r="A510" s="11" t="s">
        <v>128</v>
      </c>
      <c r="B510" s="4">
        <v>116</v>
      </c>
      <c r="C510" s="11" t="s">
        <v>201</v>
      </c>
      <c r="D510" s="11" t="s">
        <v>17</v>
      </c>
      <c r="E510" s="12" t="s">
        <v>112</v>
      </c>
      <c r="F510" s="5" t="str">
        <f>VLOOKUP(D510,'ANSWER KEY'!A:B,2,FALSE)</f>
        <v>May</v>
      </c>
      <c r="G510" s="19" t="str">
        <f t="shared" si="6"/>
        <v/>
      </c>
    </row>
    <row r="511" spans="1:7">
      <c r="A511" s="11" t="s">
        <v>124</v>
      </c>
      <c r="B511" s="4">
        <v>35</v>
      </c>
      <c r="C511" s="11" t="s">
        <v>201</v>
      </c>
      <c r="D511" s="11" t="s">
        <v>114</v>
      </c>
      <c r="E511" s="12" t="s">
        <v>89</v>
      </c>
      <c r="F511" s="5" t="str">
        <f>VLOOKUP(D511,'ANSWER KEY'!A:B,2,FALSE)</f>
        <v>July</v>
      </c>
      <c r="G511" s="19" t="str">
        <f t="shared" si="6"/>
        <v/>
      </c>
    </row>
    <row r="512" spans="1:7">
      <c r="A512" s="5" t="s">
        <v>69</v>
      </c>
      <c r="B512" s="4">
        <v>475</v>
      </c>
      <c r="C512" s="5" t="s">
        <v>71</v>
      </c>
      <c r="D512" s="5" t="s">
        <v>72</v>
      </c>
      <c r="E512" s="6" t="s">
        <v>73</v>
      </c>
      <c r="F512" s="5" t="str">
        <f>VLOOKUP(D512,'ANSWER KEY'!A:B,2,FALSE)</f>
        <v>July</v>
      </c>
      <c r="G512" s="19" t="str">
        <f t="shared" si="6"/>
        <v>X</v>
      </c>
    </row>
    <row r="513" spans="1:8">
      <c r="A513" s="24" t="s">
        <v>108</v>
      </c>
      <c r="B513" s="25">
        <v>71</v>
      </c>
      <c r="C513" s="24" t="s">
        <v>71</v>
      </c>
      <c r="D513" s="24" t="s">
        <v>72</v>
      </c>
      <c r="E513" s="26" t="s">
        <v>44</v>
      </c>
      <c r="F513" s="5" t="str">
        <f>VLOOKUP(D513,'ANSWER KEY'!A:B,2,FALSE)</f>
        <v>July</v>
      </c>
      <c r="G513" s="19" t="str">
        <f t="shared" si="6"/>
        <v/>
      </c>
    </row>
    <row r="514" spans="1:8">
      <c r="A514" s="24" t="s">
        <v>110</v>
      </c>
      <c r="B514" s="25">
        <v>56</v>
      </c>
      <c r="C514" s="24" t="s">
        <v>71</v>
      </c>
      <c r="D514" s="24" t="s">
        <v>72</v>
      </c>
      <c r="E514" s="26" t="s">
        <v>44</v>
      </c>
      <c r="F514" s="5" t="str">
        <f>VLOOKUP(D514,'ANSWER KEY'!A:B,2,FALSE)</f>
        <v>July</v>
      </c>
      <c r="G514" s="19" t="str">
        <f t="shared" si="6"/>
        <v/>
      </c>
    </row>
    <row r="515" spans="1:8">
      <c r="A515" s="11" t="s">
        <v>124</v>
      </c>
      <c r="B515" s="4">
        <v>42</v>
      </c>
      <c r="C515" s="11" t="s">
        <v>201</v>
      </c>
      <c r="D515" s="11" t="s">
        <v>72</v>
      </c>
      <c r="E515" s="12" t="s">
        <v>73</v>
      </c>
      <c r="F515" s="5" t="str">
        <f>VLOOKUP(D515,'ANSWER KEY'!A:B,2,FALSE)</f>
        <v>July</v>
      </c>
      <c r="G515" s="19" t="str">
        <f t="shared" si="6"/>
        <v>X</v>
      </c>
    </row>
    <row r="516" spans="1:8">
      <c r="A516" s="24" t="s">
        <v>108</v>
      </c>
      <c r="B516" s="25">
        <v>50</v>
      </c>
      <c r="C516" s="24" t="s">
        <v>71</v>
      </c>
      <c r="D516" s="24" t="s">
        <v>35</v>
      </c>
      <c r="E516" s="26" t="s">
        <v>49</v>
      </c>
      <c r="F516" s="5" t="str">
        <f>VLOOKUP(D516,'ANSWER KEY'!A:B,2,FALSE)</f>
        <v>Petty Theft</v>
      </c>
      <c r="G516" s="19" t="str">
        <f t="shared" si="6"/>
        <v>X</v>
      </c>
    </row>
    <row r="517" spans="1:8">
      <c r="A517" s="24" t="s">
        <v>110</v>
      </c>
      <c r="B517" s="25">
        <v>66</v>
      </c>
      <c r="C517" s="24" t="s">
        <v>71</v>
      </c>
      <c r="D517" s="24" t="s">
        <v>35</v>
      </c>
      <c r="E517" s="26" t="s">
        <v>21</v>
      </c>
      <c r="F517" s="5" t="str">
        <f>VLOOKUP(D517,'ANSWER KEY'!A:B,2,FALSE)</f>
        <v>Petty Theft</v>
      </c>
      <c r="G517" s="19" t="str">
        <f t="shared" si="6"/>
        <v/>
      </c>
    </row>
    <row r="518" spans="1:8">
      <c r="A518" s="11" t="s">
        <v>124</v>
      </c>
      <c r="B518" s="4">
        <v>76</v>
      </c>
      <c r="C518" s="11" t="s">
        <v>201</v>
      </c>
      <c r="D518" s="11" t="s">
        <v>35</v>
      </c>
      <c r="E518" s="12" t="s">
        <v>49</v>
      </c>
      <c r="F518" s="5" t="str">
        <f>VLOOKUP(D518,'ANSWER KEY'!A:B,2,FALSE)</f>
        <v>Petty Theft</v>
      </c>
      <c r="G518" s="19" t="str">
        <f t="shared" si="6"/>
        <v>X</v>
      </c>
    </row>
    <row r="519" spans="1:8">
      <c r="A519" s="11" t="s">
        <v>135</v>
      </c>
      <c r="B519" s="4">
        <v>23</v>
      </c>
      <c r="C519" s="11" t="s">
        <v>201</v>
      </c>
      <c r="D519" s="11" t="s">
        <v>121</v>
      </c>
      <c r="E519" s="12" t="s">
        <v>21</v>
      </c>
      <c r="F519" s="5" t="str">
        <f>VLOOKUP(D519,'ANSWER KEY'!A:B,2,FALSE)</f>
        <v>Grand Theft</v>
      </c>
      <c r="G519" s="19" t="str">
        <f t="shared" si="6"/>
        <v>X</v>
      </c>
    </row>
    <row r="520" spans="1:8">
      <c r="A520" s="11" t="s">
        <v>135</v>
      </c>
      <c r="B520" s="4">
        <v>19</v>
      </c>
      <c r="C520" s="11" t="s">
        <v>201</v>
      </c>
      <c r="D520" s="11" t="s">
        <v>27</v>
      </c>
      <c r="E520" s="12" t="s">
        <v>49</v>
      </c>
      <c r="F520" s="5" t="str">
        <f>VLOOKUP(D520,'ANSWER KEY'!A:B,2,FALSE)</f>
        <v>Petty Theft</v>
      </c>
      <c r="G520" s="19" t="str">
        <f t="shared" si="6"/>
        <v>X</v>
      </c>
    </row>
    <row r="521" spans="1:8">
      <c r="A521" s="5" t="s">
        <v>69</v>
      </c>
      <c r="B521" s="4">
        <v>228</v>
      </c>
      <c r="C521" s="5" t="s">
        <v>42</v>
      </c>
      <c r="D521" s="5" t="s">
        <v>20</v>
      </c>
      <c r="E521" s="34" t="s">
        <v>21</v>
      </c>
      <c r="F521" s="35" t="str">
        <f>VLOOKUP(D521,'ANSWER KEY'!A:B,2,FALSE)</f>
        <v>Grand Theft</v>
      </c>
      <c r="G521" s="19" t="str">
        <f t="shared" si="6"/>
        <v>X</v>
      </c>
      <c r="H521" s="5">
        <f>COUNTIF(G521:G536,"X")/ROWS(G521:G536)</f>
        <v>0.25</v>
      </c>
    </row>
    <row r="522" spans="1:8">
      <c r="A522" s="11" t="s">
        <v>142</v>
      </c>
      <c r="B522" s="4">
        <v>29</v>
      </c>
      <c r="C522" s="11" t="s">
        <v>202</v>
      </c>
      <c r="D522" s="11" t="s">
        <v>75</v>
      </c>
      <c r="E522" s="12" t="s">
        <v>18</v>
      </c>
      <c r="F522" s="5" t="str">
        <f>VLOOKUP(D522,'ANSWER KEY'!A:B,2,FALSE)</f>
        <v>October</v>
      </c>
      <c r="G522" s="19" t="str">
        <f t="shared" si="6"/>
        <v/>
      </c>
    </row>
    <row r="523" spans="1:8">
      <c r="A523" s="11" t="s">
        <v>128</v>
      </c>
      <c r="B523" s="4">
        <v>98</v>
      </c>
      <c r="C523" s="11" t="s">
        <v>202</v>
      </c>
      <c r="D523" s="11" t="s">
        <v>60</v>
      </c>
      <c r="E523" s="12" t="s">
        <v>89</v>
      </c>
      <c r="F523" s="5" t="str">
        <f>VLOOKUP(D523,'ANSWER KEY'!A:B,2,FALSE)</f>
        <v>October</v>
      </c>
      <c r="G523" s="19" t="str">
        <f t="shared" si="6"/>
        <v/>
      </c>
    </row>
    <row r="524" spans="1:8">
      <c r="A524" s="5" t="s">
        <v>6</v>
      </c>
      <c r="B524" s="4">
        <v>65</v>
      </c>
      <c r="C524" s="5" t="s">
        <v>42</v>
      </c>
      <c r="D524" s="5" t="s">
        <v>43</v>
      </c>
      <c r="E524" s="6" t="s">
        <v>44</v>
      </c>
      <c r="F524" s="5" t="str">
        <f>VLOOKUP(D524,'ANSWER KEY'!A:B,2,FALSE)</f>
        <v>August</v>
      </c>
      <c r="G524" s="19" t="str">
        <f t="shared" si="6"/>
        <v/>
      </c>
    </row>
    <row r="525" spans="1:8">
      <c r="A525" s="5" t="s">
        <v>69</v>
      </c>
      <c r="B525" s="4">
        <v>230</v>
      </c>
      <c r="C525" s="5" t="s">
        <v>42</v>
      </c>
      <c r="D525" s="5" t="s">
        <v>43</v>
      </c>
      <c r="E525" s="6" t="s">
        <v>73</v>
      </c>
      <c r="F525" s="5" t="str">
        <f>VLOOKUP(D525,'ANSWER KEY'!A:B,2,FALSE)</f>
        <v>August</v>
      </c>
      <c r="G525" s="19" t="str">
        <f t="shared" si="6"/>
        <v/>
      </c>
    </row>
    <row r="526" spans="1:8">
      <c r="A526" s="11" t="s">
        <v>128</v>
      </c>
      <c r="B526" s="4">
        <v>111</v>
      </c>
      <c r="C526" s="11" t="s">
        <v>202</v>
      </c>
      <c r="D526" s="11" t="s">
        <v>43</v>
      </c>
      <c r="E526" s="12" t="s">
        <v>73</v>
      </c>
      <c r="F526" s="5" t="str">
        <f>VLOOKUP(D526,'ANSWER KEY'!A:B,2,FALSE)</f>
        <v>August</v>
      </c>
      <c r="G526" s="19" t="str">
        <f t="shared" si="6"/>
        <v/>
      </c>
    </row>
    <row r="527" spans="1:8">
      <c r="A527" s="11" t="s">
        <v>128</v>
      </c>
      <c r="B527" s="4">
        <v>58</v>
      </c>
      <c r="C527" s="11" t="s">
        <v>202</v>
      </c>
      <c r="D527" s="11" t="s">
        <v>46</v>
      </c>
      <c r="E527" s="12" t="s">
        <v>62</v>
      </c>
      <c r="F527" s="5" t="str">
        <f>VLOOKUP(D527,'ANSWER KEY'!A:B,2,FALSE)</f>
        <v>November</v>
      </c>
      <c r="G527" s="19" t="str">
        <f t="shared" si="6"/>
        <v>X</v>
      </c>
    </row>
    <row r="528" spans="1:8">
      <c r="A528" s="11" t="s">
        <v>124</v>
      </c>
      <c r="B528" s="4">
        <v>47</v>
      </c>
      <c r="C528" s="11" t="s">
        <v>202</v>
      </c>
      <c r="D528" s="11" t="s">
        <v>88</v>
      </c>
      <c r="E528" s="12" t="s">
        <v>62</v>
      </c>
      <c r="F528" s="5" t="str">
        <f>VLOOKUP(D528,'ANSWER KEY'!A:B,2,FALSE)</f>
        <v>November</v>
      </c>
      <c r="G528" s="19" t="str">
        <f t="shared" ref="G528:G580" si="7">IF(E528=F528,"X","")</f>
        <v>X</v>
      </c>
    </row>
    <row r="529" spans="1:8">
      <c r="A529" s="11" t="s">
        <v>124</v>
      </c>
      <c r="B529" s="4">
        <v>32</v>
      </c>
      <c r="C529" s="11" t="s">
        <v>202</v>
      </c>
      <c r="D529" s="11" t="s">
        <v>17</v>
      </c>
      <c r="E529" s="12" t="s">
        <v>89</v>
      </c>
      <c r="F529" s="5" t="str">
        <f>VLOOKUP(D529,'ANSWER KEY'!A:B,2,FALSE)</f>
        <v>May</v>
      </c>
      <c r="G529" s="19" t="str">
        <f t="shared" si="7"/>
        <v/>
      </c>
    </row>
    <row r="530" spans="1:8">
      <c r="A530" s="11" t="s">
        <v>124</v>
      </c>
      <c r="B530" s="4">
        <v>46</v>
      </c>
      <c r="C530" s="11" t="s">
        <v>202</v>
      </c>
      <c r="D530" s="11" t="s">
        <v>114</v>
      </c>
      <c r="E530" s="12" t="s">
        <v>89</v>
      </c>
      <c r="F530" s="5" t="str">
        <f>VLOOKUP(D530,'ANSWER KEY'!A:B,2,FALSE)</f>
        <v>July</v>
      </c>
      <c r="G530" s="19" t="str">
        <f t="shared" si="7"/>
        <v/>
      </c>
    </row>
    <row r="531" spans="1:8">
      <c r="A531" s="11" t="s">
        <v>135</v>
      </c>
      <c r="B531" s="4">
        <v>28</v>
      </c>
      <c r="C531" s="11" t="s">
        <v>202</v>
      </c>
      <c r="D531" s="11" t="s">
        <v>72</v>
      </c>
      <c r="E531" s="12" t="s">
        <v>44</v>
      </c>
      <c r="F531" s="5" t="str">
        <f>VLOOKUP(D531,'ANSWER KEY'!A:B,2,FALSE)</f>
        <v>July</v>
      </c>
      <c r="G531" s="19" t="str">
        <f t="shared" si="7"/>
        <v/>
      </c>
    </row>
    <row r="532" spans="1:8">
      <c r="A532" s="5" t="s">
        <v>65</v>
      </c>
      <c r="B532" s="4">
        <v>19</v>
      </c>
      <c r="C532" s="5" t="s">
        <v>42</v>
      </c>
      <c r="D532" s="5" t="s">
        <v>66</v>
      </c>
      <c r="E532" s="6" t="s">
        <v>62</v>
      </c>
      <c r="F532" s="5" t="str">
        <f>VLOOKUP(D532,'ANSWER KEY'!A:B,2,FALSE)</f>
        <v>April</v>
      </c>
      <c r="G532" s="19" t="str">
        <f t="shared" si="7"/>
        <v/>
      </c>
    </row>
    <row r="533" spans="1:8">
      <c r="A533" s="5" t="s">
        <v>69</v>
      </c>
      <c r="B533" s="4">
        <v>335</v>
      </c>
      <c r="C533" s="5" t="s">
        <v>42</v>
      </c>
      <c r="D533" s="5" t="s">
        <v>66</v>
      </c>
      <c r="E533" s="6" t="s">
        <v>62</v>
      </c>
      <c r="F533" s="5" t="str">
        <f>VLOOKUP(D533,'ANSWER KEY'!A:B,2,FALSE)</f>
        <v>April</v>
      </c>
      <c r="G533" s="19" t="str">
        <f t="shared" si="7"/>
        <v/>
      </c>
    </row>
    <row r="534" spans="1:8">
      <c r="A534" s="11" t="s">
        <v>134</v>
      </c>
      <c r="B534" s="4">
        <v>18</v>
      </c>
      <c r="C534" s="11" t="s">
        <v>202</v>
      </c>
      <c r="D534" s="11" t="s">
        <v>35</v>
      </c>
      <c r="E534" s="12" t="s">
        <v>21</v>
      </c>
      <c r="F534" s="5" t="str">
        <f>VLOOKUP(D534,'ANSWER KEY'!A:B,2,FALSE)</f>
        <v>Petty Theft</v>
      </c>
      <c r="G534" s="19" t="str">
        <f t="shared" si="7"/>
        <v/>
      </c>
    </row>
    <row r="535" spans="1:8">
      <c r="A535" s="11" t="s">
        <v>124</v>
      </c>
      <c r="B535" s="4">
        <v>20</v>
      </c>
      <c r="C535" s="11" t="s">
        <v>202</v>
      </c>
      <c r="D535" s="11" t="s">
        <v>121</v>
      </c>
      <c r="E535" s="12" t="s">
        <v>21</v>
      </c>
      <c r="F535" s="5" t="str">
        <f>VLOOKUP(D535,'ANSWER KEY'!A:B,2,FALSE)</f>
        <v>Grand Theft</v>
      </c>
      <c r="G535" s="19" t="str">
        <f t="shared" si="7"/>
        <v>X</v>
      </c>
    </row>
    <row r="536" spans="1:8">
      <c r="A536" s="11" t="s">
        <v>155</v>
      </c>
      <c r="B536" s="4">
        <v>20</v>
      </c>
      <c r="C536" s="11" t="s">
        <v>202</v>
      </c>
      <c r="D536" s="11" t="s">
        <v>27</v>
      </c>
      <c r="E536" s="12" t="s">
        <v>21</v>
      </c>
      <c r="F536" s="5" t="str">
        <f>VLOOKUP(D536,'ANSWER KEY'!A:B,2,FALSE)</f>
        <v>Petty Theft</v>
      </c>
      <c r="G536" s="19" t="str">
        <f t="shared" si="7"/>
        <v/>
      </c>
    </row>
    <row r="537" spans="1:8">
      <c r="A537" s="5" t="s">
        <v>69</v>
      </c>
      <c r="B537" s="4">
        <v>309</v>
      </c>
      <c r="C537" s="5" t="s">
        <v>70</v>
      </c>
      <c r="D537" s="5" t="s">
        <v>20</v>
      </c>
      <c r="E537" s="34" t="s">
        <v>21</v>
      </c>
      <c r="F537" s="35" t="str">
        <f>VLOOKUP(D537,'ANSWER KEY'!A:B,2,FALSE)</f>
        <v>Grand Theft</v>
      </c>
      <c r="G537" s="19" t="str">
        <f t="shared" si="7"/>
        <v>X</v>
      </c>
      <c r="H537" s="5">
        <f>COUNTIF(G537:G554,"X")/ROWS(G537:G554)</f>
        <v>0.88888888888888884</v>
      </c>
    </row>
    <row r="538" spans="1:8">
      <c r="A538" s="5" t="s">
        <v>69</v>
      </c>
      <c r="B538" s="4">
        <v>247</v>
      </c>
      <c r="C538" s="5" t="s">
        <v>70</v>
      </c>
      <c r="D538" s="5" t="s">
        <v>40</v>
      </c>
      <c r="E538" s="6" t="s">
        <v>28</v>
      </c>
      <c r="F538" s="5" t="str">
        <f>VLOOKUP(D538,'ANSWER KEY'!A:B,2,FALSE)</f>
        <v>Burglary</v>
      </c>
      <c r="G538" s="19" t="str">
        <f t="shared" si="7"/>
        <v/>
      </c>
    </row>
    <row r="539" spans="1:8">
      <c r="A539" s="11" t="s">
        <v>124</v>
      </c>
      <c r="B539" s="4">
        <v>52</v>
      </c>
      <c r="C539" s="11" t="s">
        <v>203</v>
      </c>
      <c r="D539" s="11" t="s">
        <v>75</v>
      </c>
      <c r="E539" s="12" t="s">
        <v>44</v>
      </c>
      <c r="F539" s="5" t="str">
        <f>VLOOKUP(D539,'ANSWER KEY'!A:B,2,FALSE)</f>
        <v>October</v>
      </c>
      <c r="G539" s="19" t="str">
        <f t="shared" si="7"/>
        <v>X</v>
      </c>
    </row>
    <row r="540" spans="1:8">
      <c r="A540" s="11" t="s">
        <v>124</v>
      </c>
      <c r="B540" s="4">
        <v>44</v>
      </c>
      <c r="C540" s="11" t="s">
        <v>203</v>
      </c>
      <c r="D540" s="11" t="s">
        <v>60</v>
      </c>
      <c r="E540" s="12" t="s">
        <v>44</v>
      </c>
      <c r="F540" s="5" t="str">
        <f>VLOOKUP(D540,'ANSWER KEY'!A:B,2,FALSE)</f>
        <v>October</v>
      </c>
      <c r="G540" s="19" t="str">
        <f t="shared" si="7"/>
        <v>X</v>
      </c>
    </row>
    <row r="541" spans="1:8">
      <c r="A541" s="11" t="s">
        <v>124</v>
      </c>
      <c r="B541" s="4">
        <v>51</v>
      </c>
      <c r="C541" s="11" t="s">
        <v>203</v>
      </c>
      <c r="D541" s="11" t="s">
        <v>43</v>
      </c>
      <c r="E541" s="12" t="s">
        <v>112</v>
      </c>
      <c r="F541" s="5" t="str">
        <f>VLOOKUP(D541,'ANSWER KEY'!A:B,2,FALSE)</f>
        <v>August</v>
      </c>
      <c r="G541" s="19" t="str">
        <f t="shared" si="7"/>
        <v>X</v>
      </c>
    </row>
    <row r="542" spans="1:8">
      <c r="A542" s="11" t="s">
        <v>147</v>
      </c>
      <c r="B542" s="4">
        <v>38</v>
      </c>
      <c r="C542" s="11" t="s">
        <v>203</v>
      </c>
      <c r="D542" s="11" t="s">
        <v>46</v>
      </c>
      <c r="E542" s="12" t="s">
        <v>44</v>
      </c>
      <c r="F542" s="5" t="str">
        <f>VLOOKUP(D542,'ANSWER KEY'!A:B,2,FALSE)</f>
        <v>November</v>
      </c>
      <c r="G542" s="19" t="str">
        <f t="shared" si="7"/>
        <v/>
      </c>
    </row>
    <row r="543" spans="1:8">
      <c r="A543" s="11" t="s">
        <v>124</v>
      </c>
      <c r="B543" s="4">
        <v>51</v>
      </c>
      <c r="C543" s="11" t="s">
        <v>203</v>
      </c>
      <c r="D543" s="11" t="s">
        <v>88</v>
      </c>
      <c r="E543" s="12" t="s">
        <v>62</v>
      </c>
      <c r="F543" s="5" t="str">
        <f>VLOOKUP(D543,'ANSWER KEY'!A:B,2,FALSE)</f>
        <v>November</v>
      </c>
      <c r="G543" s="19" t="str">
        <f t="shared" si="7"/>
        <v>X</v>
      </c>
    </row>
    <row r="544" spans="1:8">
      <c r="A544" s="11" t="s">
        <v>155</v>
      </c>
      <c r="B544" s="4">
        <v>46</v>
      </c>
      <c r="C544" s="11" t="s">
        <v>203</v>
      </c>
      <c r="D544" s="11" t="s">
        <v>17</v>
      </c>
      <c r="E544" s="12" t="s">
        <v>78</v>
      </c>
      <c r="F544" s="5" t="str">
        <f>VLOOKUP(D544,'ANSWER KEY'!A:B,2,FALSE)</f>
        <v>May</v>
      </c>
      <c r="G544" s="19" t="str">
        <f t="shared" si="7"/>
        <v>X</v>
      </c>
    </row>
    <row r="545" spans="1:9">
      <c r="A545" s="11" t="s">
        <v>142</v>
      </c>
      <c r="B545" s="4">
        <v>30</v>
      </c>
      <c r="C545" s="11" t="s">
        <v>203</v>
      </c>
      <c r="D545" s="11" t="s">
        <v>114</v>
      </c>
      <c r="E545" s="12" t="s">
        <v>73</v>
      </c>
      <c r="F545" s="5" t="str">
        <f>VLOOKUP(D545,'ANSWER KEY'!A:B,2,FALSE)</f>
        <v>July</v>
      </c>
      <c r="G545" s="19" t="str">
        <f t="shared" si="7"/>
        <v>X</v>
      </c>
    </row>
    <row r="546" spans="1:9">
      <c r="A546" s="24" t="s">
        <v>110</v>
      </c>
      <c r="B546" s="25">
        <v>49</v>
      </c>
      <c r="C546" s="24" t="s">
        <v>70</v>
      </c>
      <c r="D546" s="24" t="s">
        <v>72</v>
      </c>
      <c r="E546" s="26" t="s">
        <v>73</v>
      </c>
      <c r="F546" s="5" t="str">
        <f>VLOOKUP(D546,'ANSWER KEY'!A:B,2,FALSE)</f>
        <v>July</v>
      </c>
      <c r="G546" s="19" t="str">
        <f t="shared" si="7"/>
        <v>X</v>
      </c>
    </row>
    <row r="547" spans="1:9">
      <c r="A547" s="24" t="s">
        <v>108</v>
      </c>
      <c r="B547" s="25">
        <v>30</v>
      </c>
      <c r="C547" s="24" t="s">
        <v>70</v>
      </c>
      <c r="D547" s="24" t="s">
        <v>72</v>
      </c>
      <c r="E547" s="26" t="s">
        <v>73</v>
      </c>
      <c r="F547" s="5" t="str">
        <f>VLOOKUP(D547,'ANSWER KEY'!A:B,2,FALSE)</f>
        <v>July</v>
      </c>
      <c r="G547" s="19" t="str">
        <f t="shared" si="7"/>
        <v>X</v>
      </c>
    </row>
    <row r="548" spans="1:9">
      <c r="A548" s="11" t="s">
        <v>142</v>
      </c>
      <c r="B548" s="4">
        <v>25</v>
      </c>
      <c r="C548" s="11" t="s">
        <v>203</v>
      </c>
      <c r="D548" s="11" t="s">
        <v>72</v>
      </c>
      <c r="E548" s="12" t="s">
        <v>73</v>
      </c>
      <c r="F548" s="5" t="str">
        <f>VLOOKUP(D548,'ANSWER KEY'!A:B,2,FALSE)</f>
        <v>July</v>
      </c>
      <c r="G548" s="19" t="str">
        <f t="shared" si="7"/>
        <v>X</v>
      </c>
    </row>
    <row r="549" spans="1:9">
      <c r="A549" s="11" t="s">
        <v>135</v>
      </c>
      <c r="B549" s="4">
        <v>23</v>
      </c>
      <c r="C549" s="11" t="s">
        <v>203</v>
      </c>
      <c r="D549" s="11" t="s">
        <v>35</v>
      </c>
      <c r="E549" s="12" t="s">
        <v>49</v>
      </c>
      <c r="F549" s="5" t="str">
        <f>VLOOKUP(D549,'ANSWER KEY'!A:B,2,FALSE)</f>
        <v>Petty Theft</v>
      </c>
      <c r="G549" s="19" t="str">
        <f t="shared" si="7"/>
        <v>X</v>
      </c>
    </row>
    <row r="550" spans="1:9">
      <c r="A550" s="11" t="s">
        <v>124</v>
      </c>
      <c r="B550" s="4">
        <v>48</v>
      </c>
      <c r="C550" s="11" t="s">
        <v>203</v>
      </c>
      <c r="D550" s="11" t="s">
        <v>121</v>
      </c>
      <c r="E550" s="12" t="s">
        <v>21</v>
      </c>
      <c r="F550" s="5" t="str">
        <f>VLOOKUP(D550,'ANSWER KEY'!A:B,2,FALSE)</f>
        <v>Grand Theft</v>
      </c>
      <c r="G550" s="19" t="str">
        <f t="shared" si="7"/>
        <v>X</v>
      </c>
    </row>
    <row r="551" spans="1:9">
      <c r="A551" s="20" t="s">
        <v>95</v>
      </c>
      <c r="B551" s="21">
        <v>23</v>
      </c>
      <c r="C551" s="22" t="s">
        <v>70</v>
      </c>
      <c r="D551" s="20" t="s">
        <v>27</v>
      </c>
      <c r="E551" s="23" t="s">
        <v>49</v>
      </c>
      <c r="F551" s="5" t="str">
        <f>VLOOKUP(D551,'ANSWER KEY'!A:B,2,FALSE)</f>
        <v>Petty Theft</v>
      </c>
      <c r="G551" s="19" t="str">
        <f t="shared" si="7"/>
        <v>X</v>
      </c>
    </row>
    <row r="552" spans="1:9">
      <c r="A552" s="24" t="s">
        <v>120</v>
      </c>
      <c r="B552" s="25">
        <v>85</v>
      </c>
      <c r="C552" s="24" t="s">
        <v>70</v>
      </c>
      <c r="D552" s="24" t="s">
        <v>27</v>
      </c>
      <c r="E552" s="26" t="s">
        <v>49</v>
      </c>
      <c r="F552" s="5" t="str">
        <f>VLOOKUP(D552,'ANSWER KEY'!A:B,2,FALSE)</f>
        <v>Petty Theft</v>
      </c>
      <c r="G552" s="19" t="str">
        <f t="shared" si="7"/>
        <v>X</v>
      </c>
    </row>
    <row r="553" spans="1:9">
      <c r="A553" s="24" t="s">
        <v>108</v>
      </c>
      <c r="B553" s="25">
        <v>25</v>
      </c>
      <c r="C553" s="24" t="s">
        <v>70</v>
      </c>
      <c r="D553" s="24" t="s">
        <v>27</v>
      </c>
      <c r="E553" s="26" t="s">
        <v>49</v>
      </c>
      <c r="F553" s="5" t="str">
        <f>VLOOKUP(D553,'ANSWER KEY'!A:B,2,FALSE)</f>
        <v>Petty Theft</v>
      </c>
      <c r="G553" s="19" t="str">
        <f t="shared" si="7"/>
        <v>X</v>
      </c>
    </row>
    <row r="554" spans="1:9">
      <c r="A554" s="11" t="s">
        <v>124</v>
      </c>
      <c r="B554" s="4">
        <v>40</v>
      </c>
      <c r="C554" s="11" t="s">
        <v>203</v>
      </c>
      <c r="D554" s="11" t="s">
        <v>27</v>
      </c>
      <c r="E554" s="12" t="s">
        <v>49</v>
      </c>
      <c r="F554" s="5" t="str">
        <f>VLOOKUP(D554,'ANSWER KEY'!A:B,2,FALSE)</f>
        <v>Petty Theft</v>
      </c>
      <c r="G554" s="19" t="str">
        <f t="shared" si="7"/>
        <v>X</v>
      </c>
    </row>
    <row r="555" spans="1:9">
      <c r="A555" s="5" t="s">
        <v>69</v>
      </c>
      <c r="B555" s="4">
        <v>220</v>
      </c>
      <c r="C555" s="5" t="s">
        <v>13</v>
      </c>
      <c r="D555" s="5" t="s">
        <v>54</v>
      </c>
      <c r="E555" s="6" t="s">
        <v>15</v>
      </c>
      <c r="F555" s="5" t="str">
        <f>VLOOKUP(D555,'ANSWER KEY'!A:B,2,FALSE)</f>
        <v>75+</v>
      </c>
      <c r="G555" s="19" t="str">
        <f t="shared" si="7"/>
        <v/>
      </c>
      <c r="H555" s="5">
        <f>COUNTIF(G555:G575,"X")/ROWS(G555:G575)</f>
        <v>0.42857142857142855</v>
      </c>
      <c r="I555" s="5">
        <f>COUNTIF(G555:G625,"X")/ROWS(G555:G625)</f>
        <v>0.40845070422535212</v>
      </c>
    </row>
    <row r="556" spans="1:9">
      <c r="A556" s="11" t="s">
        <v>128</v>
      </c>
      <c r="B556" s="4">
        <v>107</v>
      </c>
      <c r="C556" s="11" t="s">
        <v>204</v>
      </c>
      <c r="D556" s="11" t="s">
        <v>54</v>
      </c>
      <c r="E556" s="12" t="s">
        <v>12</v>
      </c>
      <c r="F556" s="5" t="str">
        <f>VLOOKUP(D556,'ANSWER KEY'!A:B,2,FALSE)</f>
        <v>75+</v>
      </c>
      <c r="G556" s="19" t="str">
        <f t="shared" si="7"/>
        <v/>
      </c>
    </row>
    <row r="557" spans="1:9">
      <c r="A557" s="11" t="s">
        <v>124</v>
      </c>
      <c r="B557" s="4">
        <v>23</v>
      </c>
      <c r="C557" s="11" t="s">
        <v>204</v>
      </c>
      <c r="D557" s="11" t="s">
        <v>34</v>
      </c>
      <c r="E557" s="13">
        <v>2008</v>
      </c>
      <c r="F557" s="5">
        <f>VLOOKUP(D557,'ANSWER KEY'!A:B,2,FALSE)</f>
        <v>2008</v>
      </c>
      <c r="G557" s="19" t="str">
        <f t="shared" si="7"/>
        <v>X</v>
      </c>
    </row>
    <row r="558" spans="1:9">
      <c r="A558" s="11" t="s">
        <v>124</v>
      </c>
      <c r="B558" s="4">
        <v>32</v>
      </c>
      <c r="C558" s="11" t="s">
        <v>204</v>
      </c>
      <c r="D558" s="11" t="s">
        <v>149</v>
      </c>
      <c r="E558" s="13">
        <v>2006</v>
      </c>
      <c r="F558" s="5">
        <f>VLOOKUP(D558,'ANSWER KEY'!A:B,2,FALSE)</f>
        <v>2002</v>
      </c>
      <c r="G558" s="19" t="str">
        <f t="shared" si="7"/>
        <v/>
      </c>
    </row>
    <row r="559" spans="1:9">
      <c r="A559" s="11" t="s">
        <v>124</v>
      </c>
      <c r="B559" s="4">
        <v>35</v>
      </c>
      <c r="C559" s="11" t="s">
        <v>204</v>
      </c>
      <c r="D559" s="11" t="s">
        <v>104</v>
      </c>
      <c r="E559" s="13">
        <v>2000</v>
      </c>
      <c r="F559" s="5">
        <f>VLOOKUP(D559,'ANSWER KEY'!A:B,2,FALSE)</f>
        <v>2000</v>
      </c>
      <c r="G559" s="19" t="str">
        <f t="shared" si="7"/>
        <v>X</v>
      </c>
    </row>
    <row r="560" spans="1:9">
      <c r="A560" s="11" t="s">
        <v>155</v>
      </c>
      <c r="B560" s="4">
        <v>16</v>
      </c>
      <c r="C560" s="11" t="s">
        <v>204</v>
      </c>
      <c r="D560" s="11" t="s">
        <v>30</v>
      </c>
      <c r="E560" s="13">
        <v>2006</v>
      </c>
      <c r="F560" s="5">
        <f>VLOOKUP(D560,'ANSWER KEY'!A:B,2,FALSE)</f>
        <v>2006</v>
      </c>
      <c r="G560" s="19" t="str">
        <f t="shared" si="7"/>
        <v>X</v>
      </c>
    </row>
    <row r="561" spans="1:8">
      <c r="A561" s="24" t="s">
        <v>108</v>
      </c>
      <c r="B561" s="25">
        <v>48</v>
      </c>
      <c r="C561" s="24" t="s">
        <v>13</v>
      </c>
      <c r="D561" s="24" t="s">
        <v>25</v>
      </c>
      <c r="E561" s="26" t="s">
        <v>12</v>
      </c>
      <c r="F561" s="5" t="str">
        <f>VLOOKUP(D561,'ANSWER KEY'!A:B,2,FALSE)</f>
        <v>45-64</v>
      </c>
      <c r="G561" s="19" t="str">
        <f t="shared" si="7"/>
        <v/>
      </c>
    </row>
    <row r="562" spans="1:8">
      <c r="A562" s="24" t="s">
        <v>123</v>
      </c>
      <c r="B562" s="25">
        <v>55</v>
      </c>
      <c r="C562" s="24" t="s">
        <v>13</v>
      </c>
      <c r="D562" s="24" t="s">
        <v>25</v>
      </c>
      <c r="E562" s="26" t="s">
        <v>15</v>
      </c>
      <c r="F562" s="5" t="str">
        <f>VLOOKUP(D562,'ANSWER KEY'!A:B,2,FALSE)</f>
        <v>45-64</v>
      </c>
      <c r="G562" s="19" t="str">
        <f t="shared" si="7"/>
        <v>X</v>
      </c>
    </row>
    <row r="563" spans="1:8">
      <c r="A563" s="11" t="s">
        <v>124</v>
      </c>
      <c r="B563" s="4">
        <v>16</v>
      </c>
      <c r="C563" s="11" t="s">
        <v>204</v>
      </c>
      <c r="D563" s="11" t="s">
        <v>25</v>
      </c>
      <c r="E563" s="12" t="s">
        <v>12</v>
      </c>
      <c r="F563" s="5" t="str">
        <f>VLOOKUP(D563,'ANSWER KEY'!A:B,2,FALSE)</f>
        <v>45-64</v>
      </c>
      <c r="G563" s="19" t="str">
        <f t="shared" si="7"/>
        <v/>
      </c>
    </row>
    <row r="564" spans="1:8">
      <c r="A564" s="11" t="s">
        <v>128</v>
      </c>
      <c r="B564" s="4">
        <v>71</v>
      </c>
      <c r="C564" s="11" t="s">
        <v>204</v>
      </c>
      <c r="D564" s="11" t="s">
        <v>38</v>
      </c>
      <c r="E564" s="12" t="s">
        <v>15</v>
      </c>
      <c r="F564" s="5">
        <f>VLOOKUP(D564,'ANSWER KEY'!A:B,2,FALSE)</f>
        <v>75</v>
      </c>
      <c r="G564" s="19" t="str">
        <f t="shared" si="7"/>
        <v/>
      </c>
    </row>
    <row r="565" spans="1:8">
      <c r="A565" s="11" t="s">
        <v>128</v>
      </c>
      <c r="B565" s="4">
        <v>109</v>
      </c>
      <c r="C565" s="33" t="s">
        <v>13</v>
      </c>
      <c r="D565" s="11" t="s">
        <v>118</v>
      </c>
      <c r="E565" s="13">
        <v>2004</v>
      </c>
      <c r="F565" s="5">
        <f>VLOOKUP(D565,'ANSWER KEY'!A:B,2,FALSE)</f>
        <v>2004</v>
      </c>
      <c r="G565" s="19" t="str">
        <f t="shared" si="7"/>
        <v>X</v>
      </c>
    </row>
    <row r="566" spans="1:8">
      <c r="A566" s="11" t="s">
        <v>128</v>
      </c>
      <c r="B566" s="4">
        <v>43</v>
      </c>
      <c r="C566" s="11" t="s">
        <v>204</v>
      </c>
      <c r="D566" s="11" t="s">
        <v>55</v>
      </c>
      <c r="E566" s="13">
        <v>2004</v>
      </c>
      <c r="F566" s="5">
        <f>VLOOKUP(D566,'ANSWER KEY'!A:B,2,FALSE)</f>
        <v>2006</v>
      </c>
      <c r="G566" s="19" t="str">
        <f t="shared" si="7"/>
        <v/>
      </c>
    </row>
    <row r="567" spans="1:8">
      <c r="A567" s="5" t="s">
        <v>69</v>
      </c>
      <c r="B567" s="4">
        <v>272</v>
      </c>
      <c r="C567" s="5" t="s">
        <v>13</v>
      </c>
      <c r="D567" s="5" t="s">
        <v>77</v>
      </c>
      <c r="E567" s="6">
        <v>2002</v>
      </c>
      <c r="F567" s="5">
        <f>VLOOKUP(D567,'ANSWER KEY'!A:B,2,FALSE)</f>
        <v>2002</v>
      </c>
      <c r="G567" s="19" t="str">
        <f t="shared" si="7"/>
        <v>X</v>
      </c>
    </row>
    <row r="568" spans="1:8">
      <c r="A568" s="11" t="s">
        <v>135</v>
      </c>
      <c r="B568" s="4">
        <v>30</v>
      </c>
      <c r="C568" s="11" t="s">
        <v>204</v>
      </c>
      <c r="D568" s="11" t="s">
        <v>77</v>
      </c>
      <c r="E568" s="13">
        <v>2008</v>
      </c>
      <c r="F568" s="5">
        <f>VLOOKUP(D568,'ANSWER KEY'!A:B,2,FALSE)</f>
        <v>2002</v>
      </c>
      <c r="G568" s="19" t="str">
        <f t="shared" si="7"/>
        <v/>
      </c>
    </row>
    <row r="569" spans="1:8">
      <c r="A569" s="5" t="s">
        <v>6</v>
      </c>
      <c r="B569" s="4">
        <v>111</v>
      </c>
      <c r="C569" s="5" t="s">
        <v>13</v>
      </c>
      <c r="D569" s="5" t="s">
        <v>14</v>
      </c>
      <c r="E569" s="6" t="s">
        <v>15</v>
      </c>
      <c r="F569" s="5" t="str">
        <f>VLOOKUP(D569,'ANSWER KEY'!A:B,2,FALSE)</f>
        <v>45-64</v>
      </c>
      <c r="G569" s="19" t="str">
        <f t="shared" si="7"/>
        <v>X</v>
      </c>
    </row>
    <row r="570" spans="1:8">
      <c r="A570" s="5" t="s">
        <v>69</v>
      </c>
      <c r="B570" s="4">
        <v>187</v>
      </c>
      <c r="C570" s="5" t="s">
        <v>13</v>
      </c>
      <c r="D570" s="5" t="s">
        <v>14</v>
      </c>
      <c r="E570" s="6" t="s">
        <v>15</v>
      </c>
      <c r="F570" s="5" t="str">
        <f>VLOOKUP(D570,'ANSWER KEY'!A:B,2,FALSE)</f>
        <v>45-64</v>
      </c>
      <c r="G570" s="19" t="str">
        <f t="shared" si="7"/>
        <v>X</v>
      </c>
    </row>
    <row r="571" spans="1:8">
      <c r="A571" s="11" t="s">
        <v>142</v>
      </c>
      <c r="B571" s="4">
        <v>80</v>
      </c>
      <c r="C571" s="11" t="s">
        <v>204</v>
      </c>
      <c r="D571" s="11" t="s">
        <v>14</v>
      </c>
      <c r="E571" s="12" t="s">
        <v>12</v>
      </c>
      <c r="F571" s="5" t="str">
        <f>VLOOKUP(D571,'ANSWER KEY'!A:B,2,FALSE)</f>
        <v>45-64</v>
      </c>
      <c r="G571" s="19" t="str">
        <f t="shared" si="7"/>
        <v/>
      </c>
    </row>
    <row r="572" spans="1:8">
      <c r="A572" s="11" t="s">
        <v>124</v>
      </c>
      <c r="B572" s="4">
        <v>34</v>
      </c>
      <c r="C572" s="11" t="s">
        <v>204</v>
      </c>
      <c r="D572" s="11" t="s">
        <v>14</v>
      </c>
      <c r="E572" s="12" t="s">
        <v>12</v>
      </c>
      <c r="F572" s="5" t="str">
        <f>VLOOKUP(D572,'ANSWER KEY'!A:B,2,FALSE)</f>
        <v>45-64</v>
      </c>
      <c r="G572" s="19" t="str">
        <f t="shared" si="7"/>
        <v/>
      </c>
    </row>
    <row r="573" spans="1:8">
      <c r="A573" s="5" t="s">
        <v>69</v>
      </c>
      <c r="B573" s="4">
        <v>343</v>
      </c>
      <c r="C573" s="5" t="s">
        <v>13</v>
      </c>
      <c r="D573" s="5" t="s">
        <v>8</v>
      </c>
      <c r="E573" s="6" t="s">
        <v>79</v>
      </c>
      <c r="F573" s="5" t="str">
        <f>VLOOKUP(D573,'ANSWER KEY'!A:B,2,FALSE)</f>
        <v>75+</v>
      </c>
      <c r="G573" s="19" t="str">
        <f t="shared" si="7"/>
        <v/>
      </c>
    </row>
    <row r="574" spans="1:8">
      <c r="A574" s="5" t="s">
        <v>69</v>
      </c>
      <c r="B574" s="4">
        <v>231</v>
      </c>
      <c r="C574" s="5" t="s">
        <v>13</v>
      </c>
      <c r="D574" s="5" t="s">
        <v>11</v>
      </c>
      <c r="E574" s="6" t="s">
        <v>15</v>
      </c>
      <c r="F574" s="5" t="str">
        <f>VLOOKUP(D574,'ANSWER KEY'!A:B,2,FALSE)</f>
        <v>20-24</v>
      </c>
      <c r="G574" s="19" t="str">
        <f t="shared" si="7"/>
        <v/>
      </c>
    </row>
    <row r="575" spans="1:8">
      <c r="A575" s="11" t="s">
        <v>124</v>
      </c>
      <c r="B575" s="4">
        <v>46</v>
      </c>
      <c r="C575" s="11" t="s">
        <v>204</v>
      </c>
      <c r="D575" s="11" t="s">
        <v>11</v>
      </c>
      <c r="E575" s="12" t="s">
        <v>12</v>
      </c>
      <c r="F575" s="5" t="str">
        <f>VLOOKUP(D575,'ANSWER KEY'!A:B,2,FALSE)</f>
        <v>20-24</v>
      </c>
      <c r="G575" s="19" t="str">
        <f t="shared" si="7"/>
        <v>X</v>
      </c>
    </row>
    <row r="576" spans="1:8">
      <c r="A576" s="24" t="s">
        <v>108</v>
      </c>
      <c r="B576" s="25">
        <v>42</v>
      </c>
      <c r="C576" s="24" t="s">
        <v>91</v>
      </c>
      <c r="D576" s="24" t="s">
        <v>54</v>
      </c>
      <c r="E576" s="26" t="s">
        <v>15</v>
      </c>
      <c r="F576" s="5" t="str">
        <f>VLOOKUP(D576,'ANSWER KEY'!A:B,2,FALSE)</f>
        <v>75+</v>
      </c>
      <c r="G576" s="19" t="str">
        <f t="shared" si="7"/>
        <v/>
      </c>
      <c r="H576" s="5">
        <f>COUNTIF(G576:G591,"X")/ROWS(G576:G591)</f>
        <v>0.375</v>
      </c>
    </row>
    <row r="577" spans="1:8">
      <c r="A577" s="11" t="s">
        <v>135</v>
      </c>
      <c r="B577" s="4">
        <v>36</v>
      </c>
      <c r="C577" s="11" t="s">
        <v>205</v>
      </c>
      <c r="D577" s="11" t="s">
        <v>54</v>
      </c>
      <c r="E577" s="12" t="s">
        <v>15</v>
      </c>
      <c r="F577" s="5" t="str">
        <f>VLOOKUP(D577,'ANSWER KEY'!A:B,2,FALSE)</f>
        <v>75+</v>
      </c>
      <c r="G577" s="19" t="str">
        <f t="shared" si="7"/>
        <v/>
      </c>
    </row>
    <row r="578" spans="1:8">
      <c r="A578" s="11" t="s">
        <v>128</v>
      </c>
      <c r="B578" s="4">
        <v>74</v>
      </c>
      <c r="C578" s="11" t="s">
        <v>205</v>
      </c>
      <c r="D578" s="11" t="s">
        <v>34</v>
      </c>
      <c r="E578" s="13">
        <v>2006</v>
      </c>
      <c r="F578" s="5">
        <f>VLOOKUP(D578,'ANSWER KEY'!A:B,2,FALSE)</f>
        <v>2008</v>
      </c>
      <c r="G578" s="19" t="str">
        <f t="shared" si="7"/>
        <v/>
      </c>
    </row>
    <row r="579" spans="1:8">
      <c r="A579" s="11" t="s">
        <v>124</v>
      </c>
      <c r="B579" s="4">
        <v>49</v>
      </c>
      <c r="C579" s="11" t="s">
        <v>205</v>
      </c>
      <c r="D579" s="11" t="s">
        <v>149</v>
      </c>
      <c r="E579" s="13">
        <v>2006</v>
      </c>
      <c r="F579" s="5">
        <f>VLOOKUP(D579,'ANSWER KEY'!A:B,2,FALSE)</f>
        <v>2002</v>
      </c>
      <c r="G579" s="19" t="str">
        <f t="shared" si="7"/>
        <v/>
      </c>
    </row>
    <row r="580" spans="1:8">
      <c r="A580" s="11" t="s">
        <v>135</v>
      </c>
      <c r="B580" s="4">
        <v>31</v>
      </c>
      <c r="C580" s="11" t="s">
        <v>205</v>
      </c>
      <c r="D580" s="11" t="s">
        <v>104</v>
      </c>
      <c r="E580" s="13">
        <v>2000</v>
      </c>
      <c r="F580" s="5">
        <f>VLOOKUP(D580,'ANSWER KEY'!A:B,2,FALSE)</f>
        <v>2000</v>
      </c>
      <c r="G580" s="19" t="str">
        <f t="shared" si="7"/>
        <v>X</v>
      </c>
    </row>
    <row r="581" spans="1:8">
      <c r="A581" s="11" t="s">
        <v>124</v>
      </c>
      <c r="B581" s="4">
        <v>31</v>
      </c>
      <c r="C581" s="11" t="s">
        <v>205</v>
      </c>
      <c r="D581" s="11" t="s">
        <v>30</v>
      </c>
      <c r="E581" s="13">
        <v>2006</v>
      </c>
      <c r="F581" s="5">
        <f>VLOOKUP(D581,'ANSWER KEY'!A:B,2,FALSE)</f>
        <v>2006</v>
      </c>
      <c r="G581" s="19" t="str">
        <f t="shared" ref="G581:G625" si="8">IF(E581=F581,"X","")</f>
        <v>X</v>
      </c>
    </row>
    <row r="582" spans="1:8">
      <c r="A582" s="11" t="s">
        <v>124</v>
      </c>
      <c r="B582" s="4">
        <v>24</v>
      </c>
      <c r="C582" s="11" t="s">
        <v>205</v>
      </c>
      <c r="D582" s="11" t="s">
        <v>25</v>
      </c>
      <c r="E582" s="12" t="s">
        <v>15</v>
      </c>
      <c r="F582" s="5" t="str">
        <f>VLOOKUP(D582,'ANSWER KEY'!A:B,2,FALSE)</f>
        <v>45-64</v>
      </c>
      <c r="G582" s="19" t="str">
        <f t="shared" si="8"/>
        <v>X</v>
      </c>
    </row>
    <row r="583" spans="1:8">
      <c r="A583" s="11" t="s">
        <v>124</v>
      </c>
      <c r="B583" s="4">
        <v>43</v>
      </c>
      <c r="C583" s="11" t="s">
        <v>205</v>
      </c>
      <c r="D583" s="11" t="s">
        <v>38</v>
      </c>
      <c r="E583" s="12" t="s">
        <v>15</v>
      </c>
      <c r="F583" s="5">
        <f>VLOOKUP(D583,'ANSWER KEY'!A:B,2,FALSE)</f>
        <v>75</v>
      </c>
      <c r="G583" s="19" t="str">
        <f t="shared" si="8"/>
        <v/>
      </c>
    </row>
    <row r="584" spans="1:8">
      <c r="A584" s="11" t="s">
        <v>124</v>
      </c>
      <c r="B584" s="4">
        <v>10</v>
      </c>
      <c r="C584" s="11" t="s">
        <v>205</v>
      </c>
      <c r="D584" s="11" t="s">
        <v>118</v>
      </c>
      <c r="E584" s="13">
        <v>2004</v>
      </c>
      <c r="F584" s="5">
        <f>VLOOKUP(D584,'ANSWER KEY'!A:B,2,FALSE)</f>
        <v>2004</v>
      </c>
      <c r="G584" s="19" t="str">
        <f t="shared" si="8"/>
        <v>X</v>
      </c>
    </row>
    <row r="585" spans="1:8">
      <c r="A585" s="11" t="s">
        <v>124</v>
      </c>
      <c r="B585" s="4">
        <v>39</v>
      </c>
      <c r="C585" s="11" t="s">
        <v>205</v>
      </c>
      <c r="D585" s="11" t="s">
        <v>55</v>
      </c>
      <c r="E585" s="13">
        <v>2004</v>
      </c>
      <c r="F585" s="5">
        <f>VLOOKUP(D585,'ANSWER KEY'!A:B,2,FALSE)</f>
        <v>2006</v>
      </c>
      <c r="G585" s="19" t="str">
        <f t="shared" si="8"/>
        <v/>
      </c>
    </row>
    <row r="586" spans="1:8">
      <c r="A586" s="20" t="s">
        <v>90</v>
      </c>
      <c r="B586" s="21">
        <v>73</v>
      </c>
      <c r="C586" s="22" t="s">
        <v>91</v>
      </c>
      <c r="D586" s="20" t="s">
        <v>77</v>
      </c>
      <c r="E586" s="27">
        <v>2008</v>
      </c>
      <c r="F586" s="5">
        <f>VLOOKUP(D586,'ANSWER KEY'!A:B,2,FALSE)</f>
        <v>2002</v>
      </c>
      <c r="G586" s="19" t="str">
        <f t="shared" si="8"/>
        <v/>
      </c>
    </row>
    <row r="587" spans="1:8">
      <c r="A587" s="24" t="s">
        <v>108</v>
      </c>
      <c r="B587" s="25">
        <v>95</v>
      </c>
      <c r="C587" s="24" t="s">
        <v>91</v>
      </c>
      <c r="D587" s="24" t="s">
        <v>77</v>
      </c>
      <c r="E587" s="26">
        <v>2002</v>
      </c>
      <c r="F587" s="5">
        <f>VLOOKUP(D587,'ANSWER KEY'!A:B,2,FALSE)</f>
        <v>2002</v>
      </c>
      <c r="G587" s="19" t="str">
        <f t="shared" si="8"/>
        <v>X</v>
      </c>
    </row>
    <row r="588" spans="1:8">
      <c r="A588" s="11" t="s">
        <v>142</v>
      </c>
      <c r="B588" s="4">
        <v>61</v>
      </c>
      <c r="C588" s="11" t="s">
        <v>205</v>
      </c>
      <c r="D588" s="11" t="s">
        <v>77</v>
      </c>
      <c r="E588" s="13">
        <v>2006</v>
      </c>
      <c r="F588" s="5">
        <f>VLOOKUP(D588,'ANSWER KEY'!A:B,2,FALSE)</f>
        <v>2002</v>
      </c>
      <c r="G588" s="19" t="str">
        <f t="shared" si="8"/>
        <v/>
      </c>
    </row>
    <row r="589" spans="1:8">
      <c r="A589" s="11" t="s">
        <v>155</v>
      </c>
      <c r="B589" s="4">
        <v>35</v>
      </c>
      <c r="C589" s="11" t="s">
        <v>205</v>
      </c>
      <c r="D589" s="11" t="s">
        <v>14</v>
      </c>
      <c r="E589" s="12" t="s">
        <v>12</v>
      </c>
      <c r="F589" s="5" t="str">
        <f>VLOOKUP(D589,'ANSWER KEY'!A:B,2,FALSE)</f>
        <v>45-64</v>
      </c>
      <c r="G589" s="19" t="str">
        <f t="shared" si="8"/>
        <v/>
      </c>
    </row>
    <row r="590" spans="1:8">
      <c r="A590" s="11" t="s">
        <v>128</v>
      </c>
      <c r="B590" s="4">
        <v>78</v>
      </c>
      <c r="C590" s="11" t="s">
        <v>205</v>
      </c>
      <c r="D590" s="11" t="s">
        <v>14</v>
      </c>
      <c r="E590" s="12" t="s">
        <v>15</v>
      </c>
      <c r="F590" s="5" t="str">
        <f>VLOOKUP(D590,'ANSWER KEY'!A:B,2,FALSE)</f>
        <v>45-64</v>
      </c>
      <c r="G590" s="19" t="str">
        <f t="shared" si="8"/>
        <v>X</v>
      </c>
    </row>
    <row r="591" spans="1:8">
      <c r="A591" s="11" t="s">
        <v>124</v>
      </c>
      <c r="B591" s="4">
        <v>33</v>
      </c>
      <c r="C591" s="11" t="s">
        <v>205</v>
      </c>
      <c r="D591" s="11" t="s">
        <v>11</v>
      </c>
      <c r="E591" s="12" t="s">
        <v>15</v>
      </c>
      <c r="F591" s="5" t="str">
        <f>VLOOKUP(D591,'ANSWER KEY'!A:B,2,FALSE)</f>
        <v>20-24</v>
      </c>
      <c r="G591" s="19" t="str">
        <f t="shared" si="8"/>
        <v/>
      </c>
    </row>
    <row r="592" spans="1:8">
      <c r="A592" s="5" t="s">
        <v>69</v>
      </c>
      <c r="B592" s="4">
        <v>359</v>
      </c>
      <c r="C592" s="5" t="s">
        <v>37</v>
      </c>
      <c r="D592" s="5" t="s">
        <v>54</v>
      </c>
      <c r="E592" s="6" t="s">
        <v>15</v>
      </c>
      <c r="F592" s="5" t="str">
        <f>VLOOKUP(D592,'ANSWER KEY'!A:B,2,FALSE)</f>
        <v>75+</v>
      </c>
      <c r="G592" s="19" t="str">
        <f t="shared" si="8"/>
        <v/>
      </c>
      <c r="H592" s="5">
        <f>COUNTIF(G592:G609,"X")/ROWS(G592:G609)</f>
        <v>0.33333333333333331</v>
      </c>
    </row>
    <row r="593" spans="1:7">
      <c r="A593" s="11" t="s">
        <v>128</v>
      </c>
      <c r="B593" s="4">
        <v>58</v>
      </c>
      <c r="C593" s="11" t="s">
        <v>206</v>
      </c>
      <c r="D593" s="11" t="s">
        <v>54</v>
      </c>
      <c r="E593" s="12" t="s">
        <v>12</v>
      </c>
      <c r="F593" s="5" t="str">
        <f>VLOOKUP(D593,'ANSWER KEY'!A:B,2,FALSE)</f>
        <v>75+</v>
      </c>
      <c r="G593" s="19" t="str">
        <f t="shared" si="8"/>
        <v/>
      </c>
    </row>
    <row r="594" spans="1:7">
      <c r="A594" s="11" t="s">
        <v>124</v>
      </c>
      <c r="B594" s="4">
        <v>38</v>
      </c>
      <c r="C594" s="11" t="s">
        <v>206</v>
      </c>
      <c r="D594" s="11" t="s">
        <v>34</v>
      </c>
      <c r="E594" s="13">
        <v>2008</v>
      </c>
      <c r="F594" s="5">
        <f>VLOOKUP(D594,'ANSWER KEY'!A:B,2,FALSE)</f>
        <v>2008</v>
      </c>
      <c r="G594" s="19" t="str">
        <f t="shared" si="8"/>
        <v>X</v>
      </c>
    </row>
    <row r="595" spans="1:7">
      <c r="A595" s="11" t="s">
        <v>128</v>
      </c>
      <c r="B595" s="4">
        <v>79</v>
      </c>
      <c r="C595" s="11" t="s">
        <v>206</v>
      </c>
      <c r="D595" s="11" t="s">
        <v>149</v>
      </c>
      <c r="E595" s="13">
        <v>2014</v>
      </c>
      <c r="F595" s="5">
        <f>VLOOKUP(D595,'ANSWER KEY'!A:B,2,FALSE)</f>
        <v>2002</v>
      </c>
      <c r="G595" s="19" t="str">
        <f t="shared" si="8"/>
        <v/>
      </c>
    </row>
    <row r="596" spans="1:7">
      <c r="A596" s="11" t="s">
        <v>128</v>
      </c>
      <c r="B596" s="4">
        <v>49</v>
      </c>
      <c r="C596" s="11" t="s">
        <v>206</v>
      </c>
      <c r="D596" s="11" t="s">
        <v>104</v>
      </c>
      <c r="E596" s="13">
        <v>2000</v>
      </c>
      <c r="F596" s="5">
        <f>VLOOKUP(D596,'ANSWER KEY'!A:B,2,FALSE)</f>
        <v>2000</v>
      </c>
      <c r="G596" s="19" t="str">
        <f t="shared" si="8"/>
        <v>X</v>
      </c>
    </row>
    <row r="597" spans="1:7">
      <c r="A597" s="11" t="s">
        <v>142</v>
      </c>
      <c r="B597" s="4">
        <v>109</v>
      </c>
      <c r="C597" s="11" t="s">
        <v>206</v>
      </c>
      <c r="D597" s="11" t="s">
        <v>30</v>
      </c>
      <c r="E597" s="13">
        <v>2006</v>
      </c>
      <c r="F597" s="5">
        <f>VLOOKUP(D597,'ANSWER KEY'!A:B,2,FALSE)</f>
        <v>2006</v>
      </c>
      <c r="G597" s="19" t="str">
        <f t="shared" si="8"/>
        <v>X</v>
      </c>
    </row>
    <row r="598" spans="1:7">
      <c r="A598" s="11" t="s">
        <v>124</v>
      </c>
      <c r="B598" s="4">
        <v>46</v>
      </c>
      <c r="C598" s="11" t="s">
        <v>206</v>
      </c>
      <c r="D598" s="11" t="s">
        <v>25</v>
      </c>
      <c r="E598" s="12" t="s">
        <v>12</v>
      </c>
      <c r="F598" s="5" t="str">
        <f>VLOOKUP(D598,'ANSWER KEY'!A:B,2,FALSE)</f>
        <v>45-64</v>
      </c>
      <c r="G598" s="19" t="str">
        <f t="shared" si="8"/>
        <v/>
      </c>
    </row>
    <row r="599" spans="1:7">
      <c r="A599" s="5" t="s">
        <v>6</v>
      </c>
      <c r="B599" s="4">
        <v>44</v>
      </c>
      <c r="C599" s="5" t="s">
        <v>37</v>
      </c>
      <c r="D599" s="5" t="s">
        <v>38</v>
      </c>
      <c r="E599" s="6" t="s">
        <v>15</v>
      </c>
      <c r="F599" s="5">
        <f>VLOOKUP(D599,'ANSWER KEY'!A:B,2,FALSE)</f>
        <v>75</v>
      </c>
      <c r="G599" s="19" t="str">
        <f t="shared" si="8"/>
        <v/>
      </c>
    </row>
    <row r="600" spans="1:7">
      <c r="A600" s="5" t="s">
        <v>69</v>
      </c>
      <c r="B600" s="4">
        <v>375</v>
      </c>
      <c r="C600" s="5" t="s">
        <v>37</v>
      </c>
      <c r="D600" s="5" t="s">
        <v>38</v>
      </c>
      <c r="E600" s="6" t="s">
        <v>15</v>
      </c>
      <c r="F600" s="5">
        <f>VLOOKUP(D600,'ANSWER KEY'!A:B,2,FALSE)</f>
        <v>75</v>
      </c>
      <c r="G600" s="19" t="str">
        <f t="shared" si="8"/>
        <v/>
      </c>
    </row>
    <row r="601" spans="1:7">
      <c r="A601" s="11" t="s">
        <v>124</v>
      </c>
      <c r="B601" s="4">
        <v>39</v>
      </c>
      <c r="C601" s="11" t="s">
        <v>206</v>
      </c>
      <c r="D601" s="11" t="s">
        <v>38</v>
      </c>
      <c r="E601" s="12" t="s">
        <v>15</v>
      </c>
      <c r="F601" s="5">
        <f>VLOOKUP(D601,'ANSWER KEY'!A:B,2,FALSE)</f>
        <v>75</v>
      </c>
      <c r="G601" s="19" t="str">
        <f t="shared" si="8"/>
        <v/>
      </c>
    </row>
    <row r="602" spans="1:7">
      <c r="A602" s="24" t="s">
        <v>110</v>
      </c>
      <c r="B602" s="25">
        <v>74</v>
      </c>
      <c r="C602" s="24" t="s">
        <v>37</v>
      </c>
      <c r="D602" s="24" t="s">
        <v>118</v>
      </c>
      <c r="E602" s="26">
        <v>2012</v>
      </c>
      <c r="F602" s="5">
        <f>VLOOKUP(D602,'ANSWER KEY'!A:B,2,FALSE)</f>
        <v>2004</v>
      </c>
      <c r="G602" s="19" t="str">
        <f t="shared" si="8"/>
        <v/>
      </c>
    </row>
    <row r="603" spans="1:7">
      <c r="A603" s="24" t="s">
        <v>108</v>
      </c>
      <c r="B603" s="25">
        <v>70</v>
      </c>
      <c r="C603" s="24" t="s">
        <v>37</v>
      </c>
      <c r="D603" s="24" t="s">
        <v>118</v>
      </c>
      <c r="E603" s="26">
        <v>2004</v>
      </c>
      <c r="F603" s="5">
        <f>VLOOKUP(D603,'ANSWER KEY'!A:B,2,FALSE)</f>
        <v>2004</v>
      </c>
      <c r="G603" s="19" t="str">
        <f t="shared" si="8"/>
        <v>X</v>
      </c>
    </row>
    <row r="604" spans="1:7">
      <c r="A604" s="11" t="s">
        <v>142</v>
      </c>
      <c r="B604" s="4">
        <v>13</v>
      </c>
      <c r="C604" s="11" t="s">
        <v>206</v>
      </c>
      <c r="D604" s="11" t="s">
        <v>118</v>
      </c>
      <c r="E604" s="13">
        <v>2004</v>
      </c>
      <c r="F604" s="5">
        <f>VLOOKUP(D604,'ANSWER KEY'!A:B,2,FALSE)</f>
        <v>2004</v>
      </c>
      <c r="G604" s="19" t="str">
        <f t="shared" si="8"/>
        <v>X</v>
      </c>
    </row>
    <row r="605" spans="1:7">
      <c r="A605" s="11" t="s">
        <v>128</v>
      </c>
      <c r="B605" s="4">
        <v>54</v>
      </c>
      <c r="C605" s="11" t="s">
        <v>206</v>
      </c>
      <c r="D605" s="11" t="s">
        <v>55</v>
      </c>
      <c r="E605" s="13">
        <v>2004</v>
      </c>
      <c r="F605" s="5">
        <f>VLOOKUP(D605,'ANSWER KEY'!A:B,2,FALSE)</f>
        <v>2006</v>
      </c>
      <c r="G605" s="19" t="str">
        <f t="shared" si="8"/>
        <v/>
      </c>
    </row>
    <row r="606" spans="1:7">
      <c r="A606" s="11" t="s">
        <v>124</v>
      </c>
      <c r="B606" s="4">
        <v>15</v>
      </c>
      <c r="C606" s="11" t="s">
        <v>206</v>
      </c>
      <c r="D606" s="11" t="s">
        <v>77</v>
      </c>
      <c r="E606" s="13">
        <v>2006</v>
      </c>
      <c r="F606" s="5">
        <f>VLOOKUP(D606,'ANSWER KEY'!A:B,2,FALSE)</f>
        <v>2002</v>
      </c>
      <c r="G606" s="19" t="str">
        <f t="shared" si="8"/>
        <v/>
      </c>
    </row>
    <row r="607" spans="1:7">
      <c r="A607" s="11" t="s">
        <v>124</v>
      </c>
      <c r="B607" s="4">
        <v>69</v>
      </c>
      <c r="C607" s="11" t="s">
        <v>206</v>
      </c>
      <c r="D607" s="11" t="s">
        <v>14</v>
      </c>
      <c r="E607" s="12" t="s">
        <v>12</v>
      </c>
      <c r="F607" s="5" t="str">
        <f>VLOOKUP(D607,'ANSWER KEY'!A:B,2,FALSE)</f>
        <v>45-64</v>
      </c>
      <c r="G607" s="19" t="str">
        <f t="shared" si="8"/>
        <v/>
      </c>
    </row>
    <row r="608" spans="1:7">
      <c r="A608" s="11" t="s">
        <v>155</v>
      </c>
      <c r="B608" s="4">
        <v>13</v>
      </c>
      <c r="C608" s="11" t="s">
        <v>206</v>
      </c>
      <c r="D608" s="11" t="s">
        <v>14</v>
      </c>
      <c r="E608" s="12" t="s">
        <v>15</v>
      </c>
      <c r="F608" s="5" t="str">
        <f>VLOOKUP(D608,'ANSWER KEY'!A:B,2,FALSE)</f>
        <v>45-64</v>
      </c>
      <c r="G608" s="19" t="str">
        <f t="shared" si="8"/>
        <v>X</v>
      </c>
    </row>
    <row r="609" spans="1:8">
      <c r="A609" s="11" t="s">
        <v>147</v>
      </c>
      <c r="B609" s="4">
        <v>71</v>
      </c>
      <c r="C609" s="11" t="s">
        <v>206</v>
      </c>
      <c r="D609" s="11" t="s">
        <v>11</v>
      </c>
      <c r="E609" s="12" t="s">
        <v>15</v>
      </c>
      <c r="F609" s="5" t="str">
        <f>VLOOKUP(D609,'ANSWER KEY'!A:B,2,FALSE)</f>
        <v>20-24</v>
      </c>
      <c r="G609" s="19" t="str">
        <f t="shared" si="8"/>
        <v/>
      </c>
    </row>
    <row r="610" spans="1:8">
      <c r="A610" s="11" t="s">
        <v>128</v>
      </c>
      <c r="B610" s="4">
        <v>66</v>
      </c>
      <c r="C610" s="11" t="s">
        <v>207</v>
      </c>
      <c r="D610" s="11" t="s">
        <v>54</v>
      </c>
      <c r="E610" s="12" t="s">
        <v>12</v>
      </c>
      <c r="F610" s="5" t="str">
        <f>VLOOKUP(D610,'ANSWER KEY'!A:B,2,FALSE)</f>
        <v>75+</v>
      </c>
      <c r="G610" s="19" t="str">
        <f t="shared" si="8"/>
        <v/>
      </c>
      <c r="H610" s="5">
        <f>COUNTIF(G610:G625,"X")/ROWS(G610:G625)</f>
        <v>0.5</v>
      </c>
    </row>
    <row r="611" spans="1:8">
      <c r="A611" s="24" t="s">
        <v>110</v>
      </c>
      <c r="B611" s="25">
        <v>46</v>
      </c>
      <c r="C611" s="24" t="s">
        <v>76</v>
      </c>
      <c r="D611" s="24" t="s">
        <v>34</v>
      </c>
      <c r="E611" s="26">
        <v>2008</v>
      </c>
      <c r="F611" s="5">
        <f>VLOOKUP(D611,'ANSWER KEY'!A:B,2,FALSE)</f>
        <v>2008</v>
      </c>
      <c r="G611" s="19" t="str">
        <f t="shared" si="8"/>
        <v>X</v>
      </c>
    </row>
    <row r="612" spans="1:8">
      <c r="A612" s="24" t="s">
        <v>108</v>
      </c>
      <c r="B612" s="25">
        <v>37</v>
      </c>
      <c r="C612" s="24" t="s">
        <v>76</v>
      </c>
      <c r="D612" s="24" t="s">
        <v>34</v>
      </c>
      <c r="E612" s="26">
        <v>2008</v>
      </c>
      <c r="F612" s="5">
        <f>VLOOKUP(D612,'ANSWER KEY'!A:B,2,FALSE)</f>
        <v>2008</v>
      </c>
      <c r="G612" s="19" t="str">
        <f t="shared" si="8"/>
        <v>X</v>
      </c>
    </row>
    <row r="613" spans="1:8">
      <c r="A613" s="11" t="s">
        <v>135</v>
      </c>
      <c r="B613" s="4">
        <v>27</v>
      </c>
      <c r="C613" s="11" t="s">
        <v>207</v>
      </c>
      <c r="D613" s="11" t="s">
        <v>34</v>
      </c>
      <c r="E613" s="13">
        <v>2008</v>
      </c>
      <c r="F613" s="5">
        <f>VLOOKUP(D613,'ANSWER KEY'!A:B,2,FALSE)</f>
        <v>2008</v>
      </c>
      <c r="G613" s="19" t="str">
        <f t="shared" si="8"/>
        <v>X</v>
      </c>
    </row>
    <row r="614" spans="1:8">
      <c r="A614" s="11" t="s">
        <v>142</v>
      </c>
      <c r="B614" s="4">
        <v>6</v>
      </c>
      <c r="C614" s="11" t="s">
        <v>207</v>
      </c>
      <c r="D614" s="11" t="s">
        <v>149</v>
      </c>
      <c r="E614" s="13">
        <v>2006</v>
      </c>
      <c r="F614" s="5">
        <f>VLOOKUP(D614,'ANSWER KEY'!A:B,2,FALSE)</f>
        <v>2002</v>
      </c>
      <c r="G614" s="19" t="str">
        <f t="shared" si="8"/>
        <v/>
      </c>
    </row>
    <row r="615" spans="1:8">
      <c r="A615" s="11" t="s">
        <v>134</v>
      </c>
      <c r="B615" s="4">
        <v>46</v>
      </c>
      <c r="C615" s="11" t="s">
        <v>207</v>
      </c>
      <c r="D615" s="11" t="s">
        <v>104</v>
      </c>
      <c r="E615" s="13">
        <v>2014</v>
      </c>
      <c r="F615" s="5">
        <f>VLOOKUP(D615,'ANSWER KEY'!A:B,2,FALSE)</f>
        <v>2000</v>
      </c>
      <c r="G615" s="19" t="str">
        <f t="shared" si="8"/>
        <v/>
      </c>
    </row>
    <row r="616" spans="1:8">
      <c r="A616" s="11" t="s">
        <v>128</v>
      </c>
      <c r="B616" s="4">
        <v>58</v>
      </c>
      <c r="C616" s="11" t="s">
        <v>207</v>
      </c>
      <c r="D616" s="11" t="s">
        <v>30</v>
      </c>
      <c r="E616" s="13">
        <v>2006</v>
      </c>
      <c r="F616" s="5">
        <f>VLOOKUP(D616,'ANSWER KEY'!A:B,2,FALSE)</f>
        <v>2006</v>
      </c>
      <c r="G616" s="19" t="str">
        <f t="shared" si="8"/>
        <v>X</v>
      </c>
    </row>
    <row r="617" spans="1:8">
      <c r="A617" s="5" t="s">
        <v>69</v>
      </c>
      <c r="B617" s="4">
        <v>224</v>
      </c>
      <c r="C617" s="5" t="s">
        <v>76</v>
      </c>
      <c r="D617" s="5" t="s">
        <v>25</v>
      </c>
      <c r="E617" s="6" t="s">
        <v>12</v>
      </c>
      <c r="F617" s="5" t="str">
        <f>VLOOKUP(D617,'ANSWER KEY'!A:B,2,FALSE)</f>
        <v>45-64</v>
      </c>
      <c r="G617" s="19" t="str">
        <f t="shared" si="8"/>
        <v/>
      </c>
    </row>
    <row r="618" spans="1:8">
      <c r="A618" s="11" t="s">
        <v>124</v>
      </c>
      <c r="B618" s="4">
        <v>50</v>
      </c>
      <c r="C618" s="11" t="s">
        <v>207</v>
      </c>
      <c r="D618" s="11" t="s">
        <v>25</v>
      </c>
      <c r="E618" s="12" t="s">
        <v>15</v>
      </c>
      <c r="F618" s="5" t="str">
        <f>VLOOKUP(D618,'ANSWER KEY'!A:B,2,FALSE)</f>
        <v>45-64</v>
      </c>
      <c r="G618" s="19" t="str">
        <f t="shared" si="8"/>
        <v>X</v>
      </c>
    </row>
    <row r="619" spans="1:8">
      <c r="A619" s="11" t="s">
        <v>128</v>
      </c>
      <c r="B619" s="4">
        <v>97</v>
      </c>
      <c r="C619" s="11" t="s">
        <v>207</v>
      </c>
      <c r="D619" s="11" t="s">
        <v>38</v>
      </c>
      <c r="E619" s="12" t="s">
        <v>15</v>
      </c>
      <c r="F619" s="5">
        <f>VLOOKUP(D619,'ANSWER KEY'!A:B,2,FALSE)</f>
        <v>75</v>
      </c>
      <c r="G619" s="19" t="str">
        <f t="shared" si="8"/>
        <v/>
      </c>
    </row>
    <row r="620" spans="1:8">
      <c r="A620" s="11" t="s">
        <v>124</v>
      </c>
      <c r="B620" s="4">
        <v>103</v>
      </c>
      <c r="C620" s="11" t="s">
        <v>207</v>
      </c>
      <c r="D620" s="11" t="s">
        <v>118</v>
      </c>
      <c r="E620" s="13">
        <v>2004</v>
      </c>
      <c r="F620" s="5">
        <f>VLOOKUP(D620,'ANSWER KEY'!A:B,2,FALSE)</f>
        <v>2004</v>
      </c>
      <c r="G620" s="19" t="str">
        <f t="shared" si="8"/>
        <v>X</v>
      </c>
    </row>
    <row r="621" spans="1:8">
      <c r="A621" s="11" t="s">
        <v>124</v>
      </c>
      <c r="B621" s="4">
        <v>68</v>
      </c>
      <c r="C621" s="11" t="s">
        <v>207</v>
      </c>
      <c r="D621" s="11" t="s">
        <v>55</v>
      </c>
      <c r="E621" s="13">
        <v>2004</v>
      </c>
      <c r="F621" s="5">
        <f>VLOOKUP(D621,'ANSWER KEY'!A:B,2,FALSE)</f>
        <v>2006</v>
      </c>
      <c r="G621" s="19" t="str">
        <f t="shared" si="8"/>
        <v/>
      </c>
    </row>
    <row r="622" spans="1:8">
      <c r="A622" s="11" t="s">
        <v>124</v>
      </c>
      <c r="B622" s="4">
        <v>56</v>
      </c>
      <c r="C622" s="11" t="s">
        <v>207</v>
      </c>
      <c r="D622" s="11" t="s">
        <v>77</v>
      </c>
      <c r="E622" s="13">
        <v>2002</v>
      </c>
      <c r="F622" s="5">
        <f>VLOOKUP(D622,'ANSWER KEY'!A:B,2,FALSE)</f>
        <v>2002</v>
      </c>
      <c r="G622" s="19" t="str">
        <f t="shared" si="8"/>
        <v>X</v>
      </c>
    </row>
    <row r="623" spans="1:8">
      <c r="A623" s="11" t="s">
        <v>124</v>
      </c>
      <c r="B623" s="4">
        <v>54</v>
      </c>
      <c r="C623" s="11" t="s">
        <v>207</v>
      </c>
      <c r="D623" s="11" t="s">
        <v>14</v>
      </c>
      <c r="E623" s="12" t="s">
        <v>15</v>
      </c>
      <c r="F623" s="5" t="str">
        <f>VLOOKUP(D623,'ANSWER KEY'!A:B,2,FALSE)</f>
        <v>45-64</v>
      </c>
      <c r="G623" s="19" t="str">
        <f t="shared" si="8"/>
        <v>X</v>
      </c>
    </row>
    <row r="624" spans="1:8">
      <c r="A624" s="11" t="s">
        <v>142</v>
      </c>
      <c r="B624" s="4">
        <v>5</v>
      </c>
      <c r="C624" s="11" t="s">
        <v>207</v>
      </c>
      <c r="D624" s="11" t="s">
        <v>14</v>
      </c>
      <c r="E624" s="12" t="s">
        <v>12</v>
      </c>
      <c r="F624" s="5" t="str">
        <f>VLOOKUP(D624,'ANSWER KEY'!A:B,2,FALSE)</f>
        <v>45-64</v>
      </c>
      <c r="G624" s="19" t="str">
        <f t="shared" si="8"/>
        <v/>
      </c>
    </row>
    <row r="625" spans="1:7">
      <c r="A625" s="11" t="s">
        <v>128</v>
      </c>
      <c r="B625" s="4">
        <v>107</v>
      </c>
      <c r="C625" s="11" t="s">
        <v>207</v>
      </c>
      <c r="D625" s="11" t="s">
        <v>11</v>
      </c>
      <c r="E625" s="12" t="s">
        <v>15</v>
      </c>
      <c r="F625" s="5" t="str">
        <f>VLOOKUP(D625,'ANSWER KEY'!A:B,2,FALSE)</f>
        <v>20-24</v>
      </c>
      <c r="G625" s="19" t="str">
        <f t="shared" si="8"/>
        <v/>
      </c>
    </row>
    <row r="626" spans="1:7">
      <c r="A626" s="11"/>
      <c r="C626" s="11"/>
      <c r="D626" s="11"/>
      <c r="E626" s="12"/>
    </row>
    <row r="627" spans="1:7">
      <c r="A627" s="11"/>
      <c r="C627" s="11"/>
      <c r="D627" s="11"/>
      <c r="E627" s="12"/>
    </row>
    <row r="628" spans="1:7">
      <c r="A628" s="11"/>
      <c r="C628" s="11"/>
      <c r="D628" s="11"/>
      <c r="E628" s="12"/>
    </row>
    <row r="629" spans="1:7">
      <c r="A629" s="11"/>
      <c r="C629" s="11"/>
      <c r="D629" s="11"/>
      <c r="E629" s="12"/>
    </row>
    <row r="630" spans="1:7">
      <c r="A630" s="11"/>
      <c r="C630" s="11"/>
      <c r="D630" s="11"/>
      <c r="E630" s="13"/>
    </row>
    <row r="631" spans="1:7">
      <c r="A631" s="11"/>
      <c r="C631" s="11"/>
      <c r="D631" s="11"/>
      <c r="E631" s="13"/>
    </row>
    <row r="632" spans="1:7">
      <c r="A632" s="11"/>
      <c r="C632" s="11"/>
      <c r="D632" s="11"/>
      <c r="E632" s="13"/>
    </row>
    <row r="633" spans="1:7">
      <c r="A633" s="11"/>
      <c r="C633" s="11"/>
      <c r="D633" s="11"/>
      <c r="E633" s="13"/>
    </row>
    <row r="634" spans="1:7">
      <c r="A634" s="11"/>
      <c r="C634" s="11"/>
      <c r="D634" s="11"/>
      <c r="E634" s="13"/>
    </row>
    <row r="635" spans="1:7">
      <c r="A635" s="11"/>
      <c r="C635" s="11"/>
      <c r="D635" s="11"/>
      <c r="E635" s="12"/>
    </row>
    <row r="636" spans="1:7">
      <c r="A636" s="11"/>
      <c r="C636" s="11"/>
      <c r="D636" s="11"/>
      <c r="E636" s="12"/>
    </row>
    <row r="637" spans="1:7">
      <c r="A637" s="11"/>
      <c r="C637" s="11"/>
      <c r="D637" s="11"/>
      <c r="E637" s="12"/>
    </row>
    <row r="638" spans="1:7">
      <c r="A638" s="11"/>
      <c r="C638" s="11"/>
      <c r="D638" s="11"/>
      <c r="E638" s="12"/>
    </row>
    <row r="639" spans="1:7">
      <c r="A639" s="11"/>
      <c r="C639" s="11"/>
      <c r="D639" s="11"/>
      <c r="E639" s="12"/>
    </row>
    <row r="640" spans="1:7">
      <c r="A640" s="11"/>
      <c r="C640" s="11"/>
      <c r="D640" s="11"/>
      <c r="E640" s="12"/>
    </row>
    <row r="641" spans="1:5">
      <c r="A641" s="11"/>
      <c r="C641" s="11"/>
      <c r="D641" s="11"/>
      <c r="E641" s="12"/>
    </row>
    <row r="642" spans="1:5">
      <c r="A642" s="11"/>
      <c r="C642" s="11"/>
      <c r="D642" s="11"/>
      <c r="E642" s="12"/>
    </row>
    <row r="643" spans="1:5">
      <c r="A643" s="11"/>
      <c r="C643" s="11"/>
      <c r="D643" s="11"/>
      <c r="E643" s="12"/>
    </row>
    <row r="644" spans="1:5">
      <c r="A644" s="11"/>
      <c r="C644" s="11"/>
      <c r="D644" s="11"/>
      <c r="E644" s="12"/>
    </row>
    <row r="645" spans="1:5">
      <c r="A645" s="11"/>
      <c r="C645" s="11"/>
      <c r="D645" s="11"/>
      <c r="E645" s="12"/>
    </row>
    <row r="646" spans="1:5">
      <c r="A646" s="11"/>
      <c r="C646" s="11"/>
      <c r="D646" s="11"/>
      <c r="E646" s="12"/>
    </row>
    <row r="647" spans="1:5">
      <c r="A647" s="11"/>
      <c r="C647" s="11"/>
      <c r="D647" s="11"/>
      <c r="E647" s="12"/>
    </row>
    <row r="648" spans="1:5">
      <c r="A648" s="11"/>
      <c r="C648" s="11"/>
      <c r="D648" s="11"/>
      <c r="E648" s="12"/>
    </row>
    <row r="649" spans="1:5">
      <c r="A649" s="11"/>
      <c r="C649" s="11"/>
      <c r="D649" s="11"/>
      <c r="E649" s="12"/>
    </row>
    <row r="650" spans="1:5">
      <c r="A650" s="11"/>
      <c r="C650" s="11"/>
      <c r="D650" s="11"/>
      <c r="E650" s="12"/>
    </row>
    <row r="651" spans="1:5">
      <c r="A651" s="11"/>
      <c r="C651" s="11"/>
      <c r="D651" s="11"/>
      <c r="E651" s="12"/>
    </row>
    <row r="652" spans="1:5">
      <c r="A652" s="11"/>
      <c r="C652" s="11"/>
      <c r="D652" s="11"/>
      <c r="E652" s="12"/>
    </row>
    <row r="654" spans="1:5">
      <c r="A654" s="11"/>
      <c r="C654" s="11"/>
      <c r="D654" s="11"/>
      <c r="E654" s="12"/>
    </row>
    <row r="655" spans="1:5">
      <c r="A655" s="11"/>
      <c r="C655" s="11"/>
      <c r="D655" s="11"/>
      <c r="E655" s="13"/>
    </row>
    <row r="656" spans="1:5">
      <c r="A656" s="11"/>
      <c r="C656" s="11"/>
      <c r="D656" s="11"/>
      <c r="E656" s="13"/>
    </row>
    <row r="657" spans="1:5">
      <c r="A657" s="11"/>
      <c r="C657" s="11"/>
      <c r="D657" s="11"/>
      <c r="E657" s="13"/>
    </row>
    <row r="658" spans="1:5">
      <c r="A658" s="11"/>
      <c r="C658" s="11"/>
      <c r="D658" s="11"/>
      <c r="E658" s="12"/>
    </row>
    <row r="659" spans="1:5">
      <c r="A659" s="11"/>
      <c r="C659" s="11"/>
      <c r="D659" s="11"/>
      <c r="E659" s="12"/>
    </row>
    <row r="660" spans="1:5">
      <c r="A660" s="11"/>
      <c r="C660" s="11"/>
      <c r="D660" s="11"/>
      <c r="E660" s="13"/>
    </row>
  </sheetData>
  <sortState xmlns:xlrd2="http://schemas.microsoft.com/office/spreadsheetml/2017/richdata2" ref="A2:F660">
    <sortCondition ref="C1:C660"/>
  </sortState>
  <hyperlinks>
    <hyperlink ref="C358" r:id="rId1" xr:uid="{312C323C-EF85-5143-8C8E-A3A539863B62}"/>
    <hyperlink ref="C285" r:id="rId2" xr:uid="{5D45647B-ACC4-5346-85C4-79FC370F754B}"/>
    <hyperlink ref="C586" r:id="rId3" xr:uid="{E746FD40-4B2D-9F4A-B21D-BD31B550B091}"/>
    <hyperlink ref="C493" r:id="rId4" xr:uid="{30501D54-C5A7-214E-8167-D814AD2970A1}"/>
    <hyperlink ref="C72" r:id="rId5" xr:uid="{C28923FD-9670-D64B-8CF5-465D7DCB18FC}"/>
    <hyperlink ref="C42" r:id="rId6" xr:uid="{DF1AEFFA-5D44-CC46-B541-C6444A994D00}"/>
    <hyperlink ref="C384" r:id="rId7" xr:uid="{22ABBE95-0C77-FE4F-B04A-D0AA78304E0F}"/>
    <hyperlink ref="C551" r:id="rId8" xr:uid="{085B1FB4-0FBA-4F4B-B369-BC851A18B352}"/>
    <hyperlink ref="C195" r:id="rId9" xr:uid="{9BFE1A6F-A031-B34E-B375-5BB92038F508}"/>
    <hyperlink ref="C209" r:id="rId10" xr:uid="{8D06A307-6C11-A545-8D98-A991A38D8E8E}"/>
    <hyperlink ref="C318" r:id="rId11" xr:uid="{E21C1F0E-60EB-7D41-B9FC-572154DFC02A}"/>
    <hyperlink ref="C110" r:id="rId12" xr:uid="{4E734CE8-66CF-C54F-8740-D4ED17B25A5A}"/>
    <hyperlink ref="C466" r:id="rId13" xr:uid="{7645EF12-461E-A943-9AEA-D6DBB231C510}"/>
    <hyperlink ref="C406" r:id="rId14" xr:uid="{954B657C-D9CD-0741-B584-A3886EAB23A9}"/>
    <hyperlink ref="C352" r:id="rId15" xr:uid="{2F815B6A-5455-904A-88C5-1E86A4FB9698}"/>
    <hyperlink ref="C17" r:id="rId16" xr:uid="{F5A206B7-AF28-7F4B-BBB9-53E8D9AF0B73}"/>
    <hyperlink ref="C596" r:id="rId17" xr:uid="{4408F484-201C-B84C-8B27-C7BFE85566F4}"/>
    <hyperlink ref="C162" r:id="rId18" xr:uid="{D1A35DEF-1A60-DE46-AD63-7F32D0C1F9DC}"/>
    <hyperlink ref="C500" r:id="rId19" xr:uid="{7545AD32-745F-044B-B4AA-C021CCBEDD45}"/>
    <hyperlink ref="C355" r:id="rId20" xr:uid="{2195ACCB-0633-DA4D-A8A9-93109DCC502E}"/>
    <hyperlink ref="C431" r:id="rId21" xr:uid="{7E12CB28-5653-E744-B90E-6704B386C741}"/>
    <hyperlink ref="C222" r:id="rId22" xr:uid="{8683D625-9270-CE42-96E5-BF0EF5BDE7AF}"/>
    <hyperlink ref="C255" r:id="rId23" xr:uid="{C7D3AFD9-781F-6A48-8B29-E17375FBBCDB}"/>
    <hyperlink ref="C571" r:id="rId24" xr:uid="{4DADCC71-5124-154B-9316-062C44881194}"/>
    <hyperlink ref="C362" r:id="rId25" xr:uid="{34881D3D-7EF9-C945-8E28-60C7AFAEF3FD}"/>
    <hyperlink ref="C463" r:id="rId26" xr:uid="{3056FFE6-746D-C549-BEA1-DD6D5063929E}"/>
    <hyperlink ref="C113" r:id="rId27" xr:uid="{EA3FA6A2-14A8-CD4C-B415-393E0C79364B}"/>
    <hyperlink ref="C604" r:id="rId28" xr:uid="{01CD93F2-0543-F944-B6E0-D6A3DECD967F}"/>
    <hyperlink ref="C165" r:id="rId29" xr:uid="{32B7D28D-CC83-714B-AD0A-5CA1028AE3C0}"/>
    <hyperlink ref="C231" r:id="rId30" xr:uid="{76C51F34-4C1E-DE41-A9E8-10A408775B19}"/>
    <hyperlink ref="C66" r:id="rId31" xr:uid="{7748A67A-7EDF-644E-8BBA-2E75D0247EAA}"/>
    <hyperlink ref="C388" r:id="rId32" xr:uid="{162ADF0F-F0FB-ED43-B9C5-39EEC6A47244}"/>
    <hyperlink ref="C167" r:id="rId33" xr:uid="{5B0ABE12-25D9-2C44-A17F-46E111168EF9}"/>
    <hyperlink ref="C163" r:id="rId34" xr:uid="{DD5BB781-C674-604B-9392-540C9621C730}"/>
    <hyperlink ref="C116" r:id="rId35" xr:uid="{13009691-9F26-104F-9A72-FA49CE16ABF3}"/>
    <hyperlink ref="C194" r:id="rId36" xr:uid="{4A6FF677-ECCA-884C-A6FA-FD07756C09F1}"/>
    <hyperlink ref="C503" r:id="rId37" xr:uid="{A3B00958-E777-E241-A1D8-1F7F988EBD36}"/>
    <hyperlink ref="C223" r:id="rId38" xr:uid="{3B5E7AF1-BA3E-6742-9147-7F214237847C}"/>
    <hyperlink ref="C82" r:id="rId39" xr:uid="{2E98BA2F-FBDF-B440-BF23-FA05CA56440C}"/>
    <hyperlink ref="C207" r:id="rId40" xr:uid="{A7AC22DC-7334-074F-ABAB-6CB6EA608C8C}"/>
    <hyperlink ref="C394" r:id="rId41" xr:uid="{DE719E45-1625-5542-B0DD-8D9D2185FD4B}"/>
    <hyperlink ref="C591" r:id="rId42" xr:uid="{09C9FDA2-DC79-7D46-8297-78824580042B}"/>
    <hyperlink ref="C595" r:id="rId43" xr:uid="{BE2AD97C-8CBC-E34D-84EE-05CC90A925C7}"/>
    <hyperlink ref="C105" r:id="rId44" xr:uid="{0440E77C-DFE1-714B-B64C-3F431EA76BEB}"/>
    <hyperlink ref="C37" r:id="rId45" xr:uid="{722659A0-8906-5A44-87B8-C1088907CDCC}"/>
    <hyperlink ref="C270" r:id="rId46" xr:uid="{D5B826B1-75EC-BF49-8D88-08A649CC3DF8}"/>
    <hyperlink ref="C251" r:id="rId47" xr:uid="{54BD3EEB-DF49-EC4A-BBE4-E61249099CC1}"/>
    <hyperlink ref="C484" r:id="rId48" xr:uid="{9F8B09CA-797A-8C4C-9FC6-F5066B34CE27}"/>
    <hyperlink ref="C448" r:id="rId49" xr:uid="{3CEA0657-90E0-4649-9230-6122BD345EE0}"/>
    <hyperlink ref="C544" r:id="rId50" xr:uid="{6BF0FB80-E5C2-C545-86E6-7C23519E964E}"/>
    <hyperlink ref="C102" r:id="rId51" xr:uid="{06A7C438-4F27-D846-98CB-91FEC9EB826F}"/>
    <hyperlink ref="C575" r:id="rId52" xr:uid="{74B012C4-1F12-5A4B-B6C0-39A2671D9155}"/>
    <hyperlink ref="C54" r:id="rId53" xr:uid="{E3AD1B73-07B7-8045-A981-B9CF7AF7FED6}"/>
    <hyperlink ref="C284" r:id="rId54" xr:uid="{45165AF2-6BBD-8449-B20A-779630EFD33C}"/>
    <hyperlink ref="C281" r:id="rId55" xr:uid="{73F99D26-9F98-0F4E-81CC-EA8D01501056}"/>
    <hyperlink ref="C257" r:id="rId56" xr:uid="{A228735D-B691-584E-A3F2-C633738A7821}"/>
    <hyperlink ref="C405" r:id="rId57" xr:uid="{DBA98505-9A86-184F-98F7-2F91CBE08F25}"/>
    <hyperlink ref="C16" r:id="rId58" xr:uid="{2A62DE11-AD22-8345-ACBA-65D36832EC27}"/>
    <hyperlink ref="C583" r:id="rId59" xr:uid="{4A739EF7-F901-F241-9F89-78E904A93365}"/>
    <hyperlink ref="C138" r:id="rId60" xr:uid="{57C5088F-25BF-1146-B66A-8DBB368D21A5}"/>
    <hyperlink ref="C501" r:id="rId61" xr:uid="{FEED25FE-37DF-0D47-A924-B1110C5E26F5}"/>
    <hyperlink ref="C598" r:id="rId62" xr:uid="{113E9F69-17DC-484E-83BD-83274FF5C414}"/>
    <hyperlink ref="C348" r:id="rId63" xr:uid="{BD58E70B-95AC-3E4E-963F-D421712B97D2}"/>
    <hyperlink ref="C480" r:id="rId64" xr:uid="{0AFE56DC-5E76-9349-8B61-BCFFB48ADD66}"/>
    <hyperlink ref="C340" r:id="rId65" xr:uid="{8059112E-CF72-5C49-A41A-3C0925815A3A}"/>
    <hyperlink ref="C541" r:id="rId66" xr:uid="{1C0B9943-1393-E94B-B88C-857741C99AEF}"/>
    <hyperlink ref="C499" r:id="rId67" xr:uid="{CEEEC29C-CD5D-2842-9806-091C8268B5D9}"/>
    <hyperlink ref="C153" r:id="rId68" xr:uid="{A672C860-1A39-5D40-85F4-D4E2E6399D90}"/>
    <hyperlink ref="C515" r:id="rId69" xr:uid="{BCD22D93-FC70-1B42-9BC0-AFB2946AF3E7}"/>
    <hyperlink ref="C8" r:id="rId70" xr:uid="{8860D29F-E313-0147-8C18-1444116C662B}"/>
    <hyperlink ref="C485" r:id="rId71" xr:uid="{D52B93B2-3897-5A43-9B94-AD7305D7E9A9}"/>
    <hyperlink ref="C623" r:id="rId72" xr:uid="{A19E1F24-3BDE-7A43-9BC7-49C9E3FFEFE1}"/>
    <hyperlink ref="C615" r:id="rId73" xr:uid="{0BC53611-80F9-0B41-A0F4-979B9973AC2C}"/>
    <hyperlink ref="C467" r:id="rId74" xr:uid="{6B71EC3E-A9C5-0A4F-BA2A-33C87569BAD5}"/>
    <hyperlink ref="C228" r:id="rId75" xr:uid="{E179A4DC-A575-5F4F-B6A7-5CE602455A63}"/>
    <hyperlink ref="C7" r:id="rId76" xr:uid="{254D614D-C229-8945-9E9A-42AB16730B48}"/>
    <hyperlink ref="C428" r:id="rId77" xr:uid="{6E87BF2B-6E54-C94F-A3FB-793DDFE5FD17}"/>
    <hyperlink ref="C283" r:id="rId78" xr:uid="{42EF62BF-BF6D-994E-942C-98F93B7E21CD}"/>
    <hyperlink ref="C14" r:id="rId79" xr:uid="{C4B69503-8FD8-5D46-8DEF-CA2B64FD3F7E}"/>
    <hyperlink ref="C572" r:id="rId80" xr:uid="{53CA0188-DF1F-CA47-9A11-D8F8C1D92242}"/>
    <hyperlink ref="C502" r:id="rId81" xr:uid="{76E51369-55BA-804F-8EEF-67430418BFA3}"/>
    <hyperlink ref="C580" r:id="rId82" xr:uid="{68B128F4-7529-8F4B-B569-3D803A48E789}"/>
    <hyperlink ref="C419" r:id="rId83" xr:uid="{BA6908A2-8BE5-364D-885A-A060D01BD61A}"/>
    <hyperlink ref="C98" r:id="rId84" xr:uid="{8C819B06-CB19-DD46-8CD5-A31D0C610DCC}"/>
    <hyperlink ref="C511" r:id="rId85" xr:uid="{71394A3C-D11D-A94D-9294-CA20DFE7B38B}"/>
    <hyperlink ref="C350" r:id="rId86" xr:uid="{41896C45-CA39-D945-B966-5D9EA7E6FEA3}"/>
    <hyperlink ref="C186" r:id="rId87" xr:uid="{7A1DCC4A-A0C6-5D41-A890-40824DE66807}"/>
    <hyperlink ref="C19" r:id="rId88" xr:uid="{7075FC1C-ADD4-144A-BAEB-B2B846877083}"/>
    <hyperlink ref="C157" r:id="rId89" xr:uid="{0B6FCC65-86BA-744F-95E9-F7B8222BD0B6}"/>
    <hyperlink ref="C618" r:id="rId90" xr:uid="{80FEDCAF-DD0F-AC46-A8B1-6C6BE2EFED61}"/>
    <hyperlink ref="C621" r:id="rId91" xr:uid="{E5C7BCBB-FBD8-CF45-9D1E-3BD9D2989ABC}"/>
    <hyperlink ref="C339" r:id="rId92" xr:uid="{381F1866-EB8E-D74B-BFA5-39AF9EEA82EB}"/>
    <hyperlink ref="C625" r:id="rId93" xr:uid="{21149287-B20B-CA44-9D62-41C4620B8E0A}"/>
    <hyperlink ref="C393" r:id="rId94" xr:uid="{504B03F5-9B50-1148-BB43-E89D208C0D14}"/>
    <hyperlink ref="C234" r:id="rId95" xr:uid="{18AD64FA-9789-5248-88E6-FD152CD3FD72}"/>
    <hyperlink ref="C564" r:id="rId96" xr:uid="{8AE93051-6D16-994A-AE2C-68D545FBE631}"/>
    <hyperlink ref="C323" r:id="rId97" xr:uid="{73FDD98D-AD87-7E4D-A8D0-949C2AF8656C}"/>
    <hyperlink ref="C57" r:id="rId98" xr:uid="{4F6A69EF-DA07-AF42-B92B-BE2F277D3DD7}"/>
    <hyperlink ref="C78" r:id="rId99" xr:uid="{9D62EEC3-1A2D-5646-A5E0-C200D921982E}"/>
    <hyperlink ref="C230" r:id="rId100" xr:uid="{DC1ECFF3-A255-D348-8A86-5C9B34AF9DE1}"/>
    <hyperlink ref="C597" r:id="rId101" xr:uid="{4ACA55B5-46AA-9449-B8D6-04247BB447DE}"/>
    <hyperlink ref="C90" r:id="rId102" xr:uid="{DD9E0198-DFBD-0948-9408-5D3D96CC8F61}"/>
    <hyperlink ref="C254" r:id="rId103" xr:uid="{A430E1F6-E795-124C-BFDF-B675216F34CA}"/>
    <hyperlink ref="C584" r:id="rId104" xr:uid="{935915AF-DA4A-8542-B653-06050AE12ACB}"/>
    <hyperlink ref="C523" r:id="rId105" xr:uid="{6E80FD25-4889-B74F-986E-730B3C24EA23}"/>
    <hyperlink ref="C379" r:id="rId106" xr:uid="{89EC02C2-04A2-6C4D-A815-603A6B3EF400}"/>
    <hyperlink ref="C246" r:id="rId107" xr:uid="{6C5CAC3B-E5C4-B34B-894A-AE17C442AFCB}"/>
    <hyperlink ref="C364" r:id="rId108" xr:uid="{C06D38B2-CAFF-FA4E-9553-CB7D8BB29E52}"/>
    <hyperlink ref="C170" r:id="rId109" xr:uid="{A004C898-D0D7-F54F-A29F-3A83ED8A2B27}"/>
    <hyperlink ref="C155" r:id="rId110" xr:uid="{9D4245B4-1F89-7646-AC59-DFC056444D0F}"/>
    <hyperlink ref="C372" r:id="rId111" xr:uid="{3163A295-6A49-D84B-8D28-DAC358A4B3F4}"/>
    <hyperlink ref="C114" r:id="rId112" xr:uid="{38991CE5-534D-264B-A66F-366BF6E45D52}"/>
    <hyperlink ref="C420" r:id="rId113" xr:uid="{694A73E3-6156-AF49-8734-2D40B259257C}"/>
    <hyperlink ref="C360" r:id="rId114" xr:uid="{0D569C60-9F6B-1D47-AF54-3C2357685D25}"/>
    <hyperlink ref="C269" r:id="rId115" xr:uid="{6662B4CB-1AA9-9C4E-8F48-1CCB5121B98C}"/>
    <hyperlink ref="C333" r:id="rId116" xr:uid="{1FEB04DD-1A42-4B41-9AF2-DFAB7FA83D4B}"/>
    <hyperlink ref="C15" r:id="rId117" xr:uid="{0A911CA6-BF4F-854A-B901-C9395811F67F}"/>
    <hyperlink ref="C38" r:id="rId118" xr:uid="{4DCF7137-605F-DD4C-A55D-798ABF569EB3}"/>
    <hyperlink ref="C497" r:id="rId119" xr:uid="{B21E5708-609F-514D-918A-336B9DDCF5C7}"/>
    <hyperlink ref="C134" r:id="rId120" xr:uid="{22256653-26BB-4540-B65D-83B438EA5E53}"/>
    <hyperlink ref="C470" r:id="rId121" xr:uid="{1DDAFEBA-8DCA-7043-9D19-512A176C153D}"/>
    <hyperlink ref="C430" r:id="rId122" xr:uid="{088498F3-0923-E54A-9DC5-21CEA329EBD9}"/>
    <hyperlink ref="C216" r:id="rId123" xr:uid="{60ED6289-11EA-5B49-A4C7-3C062B62A393}"/>
    <hyperlink ref="C594" r:id="rId124" xr:uid="{7E41F34B-E07C-3A4E-8BA2-D1822432075D}"/>
    <hyperlink ref="C205" r:id="rId125" xr:uid="{9B757F31-F9DB-D044-9D88-E690C3A2259C}"/>
    <hyperlink ref="C416" r:id="rId126" xr:uid="{0CDDEB78-730D-8040-B91B-5587CD929F42}"/>
    <hyperlink ref="C429" r:id="rId127" xr:uid="{D05666AB-0C3D-1E4B-82E4-86FAB194FB39}"/>
    <hyperlink ref="C404" r:id="rId128" xr:uid="{2E1C5F17-989D-5543-BC1C-AEA7B356DC38}"/>
    <hyperlink ref="C397" r:id="rId129" xr:uid="{3BA2888D-64E1-E74C-9E41-045BA74F000A}"/>
    <hyperlink ref="C558" r:id="rId130" xr:uid="{121FD4E8-60BF-8F4F-B6BA-8F0303A37C8D}"/>
    <hyperlink ref="C128" r:id="rId131" xr:uid="{422BA11A-80C8-444B-9F82-95D6E7ECB4F8}"/>
    <hyperlink ref="C568" r:id="rId132" xr:uid="{D10E37DB-36DA-CA4D-97CF-0DB3B6AF7F80}"/>
    <hyperlink ref="C182" r:id="rId133" xr:uid="{8DE09377-9D80-9146-AF5B-ED451BD0665B}"/>
    <hyperlink ref="C179" r:id="rId134" xr:uid="{697853D5-66F3-BA4D-A26B-E8A2490FF531}"/>
    <hyperlink ref="C565" r:id="rId135" xr:uid="{8A26ED04-4C4F-6949-9F3C-DFE805F2E203}"/>
    <hyperlink ref="C341" r:id="rId136" xr:uid="{7D3B51F8-4A48-CD43-BC78-22AAA565B263}"/>
    <hyperlink ref="C13" r:id="rId137" xr:uid="{85650D94-52FE-6E4C-B8C6-23EF3EC543F2}"/>
    <hyperlink ref="C131" r:id="rId138" xr:uid="{7FE3DF2D-C16E-5F4C-B816-B0B0CC450E09}"/>
    <hyperlink ref="C244" r:id="rId139" xr:uid="{28D1680E-FC2C-3C41-A336-B8F0254394B0}"/>
    <hyperlink ref="C215" r:id="rId140" xr:uid="{A652C5D1-B18C-6D40-9C8B-341A397AA640}"/>
    <hyperlink ref="C361" r:id="rId141" xr:uid="{B430DD9C-A897-B645-B367-4AACBEC84A15}"/>
    <hyperlink ref="C249" r:id="rId142" xr:uid="{3954FEEF-6600-8D48-81B8-6918837D8F7D}"/>
    <hyperlink ref="C342" r:id="rId143" xr:uid="{482CF63B-D977-714C-B790-6517DAB3ADA7}"/>
    <hyperlink ref="C613" r:id="rId144" xr:uid="{247DFA0F-4B84-564A-89A7-10576D84494B}"/>
    <hyperlink ref="C241" r:id="rId145" xr:uid="{B12ABB0D-87B7-5D4B-8424-C94046FA2D69}"/>
    <hyperlink ref="C526" r:id="rId146" xr:uid="{11C7E224-1D0D-8547-9485-88863D2712B7}"/>
    <hyperlink ref="C398" r:id="rId147" xr:uid="{ECBF2DBD-EF3A-8745-A86F-B5258C4B37E3}"/>
    <hyperlink ref="C278" r:id="rId148" xr:uid="{CD0F4637-A2BF-C24F-AEF4-E55BF4AA7A51}"/>
    <hyperlink ref="C476" r:id="rId149" xr:uid="{A31C122E-85EE-9642-ACF7-2433C9CEBA53}"/>
    <hyperlink ref="C297" r:id="rId150" xr:uid="{B5CDC75D-8D2C-EA45-9891-96B860CA57C2}"/>
    <hyperlink ref="C474" r:id="rId151" xr:uid="{49DE230E-4614-7643-ADA7-15B4B0EA3ECF}"/>
    <hyperlink ref="C510" r:id="rId152" xr:uid="{020D7850-5D75-BE42-A8FE-10ED04C260A3}"/>
    <hyperlink ref="C169" r:id="rId153" xr:uid="{1D2B3BE4-F668-1847-AB2C-2268AF49CD29}"/>
    <hyperlink ref="C265" r:id="rId154" xr:uid="{6EE52D37-82CA-074B-A62B-E2741F5F9851}"/>
    <hyperlink ref="C418" r:id="rId155" xr:uid="{15753AB7-86DA-6A4B-9209-BA1DD467131A}"/>
    <hyperlink ref="C423" r:id="rId156" xr:uid="{96DCA26E-6542-1F4F-9EAA-46C0B5718973}"/>
    <hyperlink ref="C282" r:id="rId157" xr:uid="{6642E4B9-C990-7A4F-8BF9-A59A3E35F782}"/>
    <hyperlink ref="C411" r:id="rId158" xr:uid="{05F99ABC-70BF-DE45-83AF-51A8A2ACD0BC}"/>
    <hyperlink ref="C266" r:id="rId159" xr:uid="{4D4F5CC3-CD92-104E-A11F-78F92C05FD5F}"/>
    <hyperlink ref="C468" r:id="rId160" xr:uid="{520FAB56-DA69-4C41-A11F-D280D2AEEE47}"/>
    <hyperlink ref="C375" r:id="rId161" xr:uid="{1F9B46B9-C71C-9341-86F0-06B1932A8F44}"/>
    <hyperlink ref="C557" r:id="rId162" xr:uid="{0D3279C0-2BE2-5544-8CA5-96710C685934}"/>
    <hyperlink ref="C158" r:id="rId163" xr:uid="{EA0EB065-10CC-8341-B5A8-DD054C895B0B}"/>
    <hyperlink ref="C377" r:id="rId164" xr:uid="{E5A3CDA6-CD0E-BA4E-A52E-A41D8287A981}"/>
    <hyperlink ref="C373" r:id="rId165" xr:uid="{78AF24F8-52E5-D248-9D0D-82A6B3E4DD83}"/>
    <hyperlink ref="C492" r:id="rId166" xr:uid="{2D2628FC-253B-9245-856F-26284B774CF5}"/>
    <hyperlink ref="C225" r:id="rId167" xr:uid="{A35387AE-8CE3-5F48-B645-3078021F90E4}"/>
    <hyperlink ref="C81" r:id="rId168" xr:uid="{7F653524-7F73-CC48-8B66-DEBB305DD03C}"/>
    <hyperlink ref="C334" r:id="rId169" xr:uid="{2EC7E808-9A36-514D-973E-E54A0A02CE5F}"/>
    <hyperlink ref="C311" r:id="rId170" xr:uid="{DD2593D6-5C07-5349-9CAC-45E8D3B18EA7}"/>
    <hyperlink ref="C382" r:id="rId171" xr:uid="{63F78146-6872-B647-8800-99D551B4644B}"/>
    <hyperlink ref="C417" r:id="rId172" xr:uid="{A026771B-1522-D44A-8BE8-F2C2CF5184AC}"/>
    <hyperlink ref="C337" r:id="rId173" xr:uid="{61050FBC-5E67-4F4F-884E-0E29518EA5AE}"/>
    <hyperlink ref="C260" r:id="rId174" xr:uid="{BED1787C-5C48-1A48-9D95-2F3628C50D10}"/>
    <hyperlink ref="C168" r:id="rId175" xr:uid="{7E472BDC-2524-974E-A9D8-E7D141604ACA}"/>
    <hyperlink ref="C25" r:id="rId176" xr:uid="{F2FEA05A-0DBD-2D43-80FE-CF9D4BF0FA5B}"/>
    <hyperlink ref="C224" r:id="rId177" xr:uid="{A448C1FE-72FE-8845-8EE5-455C5172AAA4}"/>
    <hyperlink ref="C30" r:id="rId178" xr:uid="{EFD9DFED-6025-3D46-82F3-BD49AF650AD9}"/>
    <hyperlink ref="C47" r:id="rId179" xr:uid="{60E881C0-8A52-D34D-B216-D4558BA2738B}"/>
    <hyperlink ref="C489" r:id="rId180" xr:uid="{12DC8DD4-4B61-7042-AD70-13318AA750E1}"/>
    <hyperlink ref="C148" r:id="rId181" xr:uid="{CC1D9237-7017-A84B-ABBF-37DEA9EB53C3}"/>
    <hyperlink ref="C306" r:id="rId182" xr:uid="{0BDB80D5-7D42-2748-8A97-504544AE801A}"/>
    <hyperlink ref="C508" r:id="rId183" xr:uid="{53C63CCB-212D-0047-AD25-0810E18AC742}"/>
    <hyperlink ref="C330" r:id="rId184" xr:uid="{3160408F-B76C-DC43-B007-EA4698B4735A}"/>
    <hyperlink ref="C233" r:id="rId185" xr:uid="{A3AD45E7-DD74-6148-9163-08F1BFDDE4E1}"/>
    <hyperlink ref="C171" r:id="rId186" xr:uid="{270A2290-BB77-5B4A-9351-C0B65F79BABB}"/>
    <hyperlink ref="C77" r:id="rId187" xr:uid="{BE35717F-DB03-DC4D-9375-8A1E25DD0E8B}"/>
    <hyperlink ref="C301" r:id="rId188" xr:uid="{C6113E69-0494-1849-8ED0-07B864086A41}"/>
    <hyperlink ref="C481" r:id="rId189" xr:uid="{2236A18C-7820-FA48-94F0-D23E79C988EB}"/>
    <hyperlink ref="C424" r:id="rId190" xr:uid="{E93E9184-20EF-F645-9052-1F2A534C1A5D}"/>
    <hyperlink ref="C108" r:id="rId191" xr:uid="{9551DCC6-DB3D-8A42-80DD-75B3BFFEB362}"/>
    <hyperlink ref="C137" r:id="rId192" xr:uid="{1AAF9F5F-B467-044F-9530-6692195E33EF}"/>
    <hyperlink ref="C338" r:id="rId193" xr:uid="{0FB2AD18-C42D-3744-9FDC-B283B8D22FED}"/>
    <hyperlink ref="C130" r:id="rId194" xr:uid="{093E6FDF-E4DF-184C-AC70-823F7EA67656}"/>
    <hyperlink ref="C289" r:id="rId195" xr:uid="{FF596F0F-D303-3B4D-B335-957E18820638}"/>
    <hyperlink ref="C106" r:id="rId196" xr:uid="{86C971ED-3976-C343-89F4-C25377697E62}"/>
    <hyperlink ref="C415" r:id="rId197" xr:uid="{0B43F8F2-0C82-C440-A0D7-3E45A014B8E0}"/>
    <hyperlink ref="C67" r:id="rId198" xr:uid="{7A38148E-4BF3-8C4C-A54B-01923DE2DC9D}"/>
    <hyperlink ref="C40" r:id="rId199" xr:uid="{2E6F2F4F-482B-1C42-A8B2-A7F045DCCDE5}"/>
    <hyperlink ref="C588" r:id="rId200" xr:uid="{CF5F7FEC-9B50-F34E-9878-BA1A48686E08}"/>
    <hyperlink ref="C369" r:id="rId201" xr:uid="{9CE20327-F85E-C241-829C-0459574BB703}"/>
    <hyperlink ref="C486" r:id="rId202" xr:uid="{9742C099-61FF-284D-81F4-EE8E65A7ECAD}"/>
    <hyperlink ref="C308" r:id="rId203" xr:uid="{81A9F2FE-A0C7-0E43-A8C0-D0D6E0161700}"/>
    <hyperlink ref="C422" r:id="rId204" xr:uid="{9B1C03BF-830A-814A-B48B-353D3A9E862A}"/>
    <hyperlink ref="C554" r:id="rId205" xr:uid="{6EB5AFF0-FF19-3D43-B8EE-BF0E639C0DE7}"/>
    <hyperlink ref="C447" r:id="rId206" xr:uid="{7F6A53E1-DAEA-9F4E-B1D0-CFD60F8096EA}"/>
    <hyperlink ref="C498" r:id="rId207" xr:uid="{F123A7E5-D4DD-194D-90D2-DB3B529C8D4E}"/>
    <hyperlink ref="C453" r:id="rId208" xr:uid="{0F9B75F2-A30F-8740-B466-404F4E014793}"/>
    <hyperlink ref="C206" r:id="rId209" xr:uid="{E32E5DD0-B046-9D4B-BB0F-757CA89C9931}"/>
    <hyperlink ref="C607" r:id="rId210" xr:uid="{BA3A3DC5-B81A-BE45-82DC-20D1CA476844}"/>
    <hyperlink ref="C542" r:id="rId211" xr:uid="{859B40B9-6125-D440-B34C-0306BA0CD311}"/>
    <hyperlink ref="C451" r:id="rId212" xr:uid="{BBB041A2-DCB2-374B-BE45-93B0DDAAFCDD}"/>
    <hyperlink ref="C434" r:id="rId213" xr:uid="{C3479323-C1D5-5D4D-BC05-96A92FFE5314}"/>
    <hyperlink ref="C129" r:id="rId214" xr:uid="{CBA001CA-9EDB-5448-AFB7-33F98CA79D69}"/>
    <hyperlink ref="C332" r:id="rId215" xr:uid="{EAC43CB2-8624-2F42-9D59-323C3A043DD1}"/>
    <hyperlink ref="C606" r:id="rId216" xr:uid="{4656F77D-0C6F-B644-BEF1-D2140F134509}"/>
    <hyperlink ref="C212" r:id="rId217" xr:uid="{81364135-BC9F-D448-9C29-CBD7E8FBDE7F}"/>
    <hyperlink ref="C402" r:id="rId218" xr:uid="{C7AE22D0-7BF4-1541-AA76-F5D338EA9FCC}"/>
    <hyperlink ref="C92" r:id="rId219" xr:uid="{1B7F599D-9E9D-8043-9E35-E25563D9B208}"/>
    <hyperlink ref="C123" r:id="rId220" xr:uid="{3035CC89-A3BD-B64A-98C3-7781871F6C3D}"/>
    <hyperlink ref="C622" r:id="rId221" xr:uid="{101A8D39-528A-4D4C-AC50-C16E0C44BD16}"/>
    <hyperlink ref="C142" r:id="rId222" xr:uid="{B97560DC-F416-3D41-84B0-3F168506524B}"/>
    <hyperlink ref="C559" r:id="rId223" xr:uid="{69429BC8-AD9C-A54A-AEE7-2971EB0F3D2C}"/>
    <hyperlink ref="C305" r:id="rId224" xr:uid="{EE615C2D-8727-D44E-81D4-77024DB6BB20}"/>
    <hyperlink ref="C203" r:id="rId225" xr:uid="{4CF7D2D2-BCDF-8141-B74E-E1A4F228EDE1}"/>
    <hyperlink ref="C62" r:id="rId226" xr:uid="{78AAE0F2-D539-6447-9E15-1B3D4456F84D}"/>
    <hyperlink ref="C543" r:id="rId227" xr:uid="{25403E04-4034-1247-9622-F1D1514FAE29}"/>
    <hyperlink ref="C464" r:id="rId228" xr:uid="{BC3E9B33-BF32-0A40-9D17-10820AA0B48D}"/>
    <hyperlink ref="C46" r:id="rId229" xr:uid="{0F2D4360-64F6-8540-AD65-7ED5DDEC1A88}"/>
    <hyperlink ref="C509" r:id="rId230" xr:uid="{37BD120D-4A8D-1B40-A1AB-748CE80B424A}"/>
    <hyperlink ref="C585" r:id="rId231" xr:uid="{7962C117-65EC-9347-A227-F2030AD56C38}"/>
    <hyperlink ref="C518" r:id="rId232" xr:uid="{4481E62A-5D89-2D4F-96B6-E7E086D912B4}"/>
    <hyperlink ref="C51" r:id="rId233" xr:uid="{0654B6B6-909A-1249-B981-DD1969913DCB}"/>
    <hyperlink ref="C577" r:id="rId234" xr:uid="{CBA61E1E-98C3-1C4C-974A-62C2B2EB7ADE}"/>
    <hyperlink ref="C52" r:id="rId235" xr:uid="{49ACF0EE-C15B-9C4F-A680-842CBFB2F8A5}"/>
    <hyperlink ref="C548" r:id="rId236" xr:uid="{DEEF91F2-DCA1-0449-9FFD-82B5251E618F}"/>
    <hyperlink ref="C127" r:id="rId237" xr:uid="{F170357C-9BFB-8045-B157-9FFBC2B04A5E}"/>
    <hyperlink ref="C507" r:id="rId238" xr:uid="{FFF09CBF-D202-2740-8F99-CB566C9FEB50}"/>
    <hyperlink ref="C150" r:id="rId239" xr:uid="{C2101771-3294-4A44-8B9B-D857928B9C09}"/>
    <hyperlink ref="C506" r:id="rId240" xr:uid="{E9C06F71-AAC8-144E-9056-63E5FF2A1812}"/>
    <hyperlink ref="C243" r:id="rId241" xr:uid="{82944B82-A335-BC4D-BB3E-3341BF5703E9}"/>
    <hyperlink ref="C69" r:id="rId242" xr:uid="{F36006FB-3A25-964E-8703-9DD021147C35}"/>
    <hyperlink ref="C20" r:id="rId243" xr:uid="{7D818405-9615-8D41-A6FF-93B7E152E3D3}"/>
    <hyperlink ref="C442" r:id="rId244" xr:uid="{853BCE3E-C331-AB4A-BEF0-4223CA835C03}"/>
    <hyperlink ref="C147" r:id="rId245" xr:uid="{90F109C1-D968-EC42-9816-AF03D6951919}"/>
    <hyperlink ref="C18" r:id="rId246" xr:uid="{AAB9BAF3-DCDC-CF41-87CC-7310AC3761D2}"/>
    <hyperlink ref="C380" r:id="rId247" xr:uid="{1C6B1B33-568D-E84C-8FD4-A0572D57800F}"/>
    <hyperlink ref="C529" r:id="rId248" xr:uid="{B4AA5489-8716-D242-A2C7-BB7BBDE49D21}"/>
    <hyperlink ref="C100" r:id="rId249" xr:uid="{423D6DC5-5D38-8F4E-B10F-EDD60B33DC20}"/>
    <hyperlink ref="C477" r:id="rId250" xr:uid="{21C13172-8D66-9F4A-BBA1-63F36C6C94C8}"/>
    <hyperlink ref="C136" r:id="rId251" xr:uid="{20059CCE-0E7C-8A4F-8D99-B60172705183}"/>
    <hyperlink ref="C154" r:id="rId252" xr:uid="{D53C4216-7227-1C42-85A1-FBA9D3AFDE4C}"/>
    <hyperlink ref="C76" r:id="rId253" xr:uid="{1EA6C371-2CAB-484D-B59B-2A24C76AF243}"/>
    <hyperlink ref="C531" r:id="rId254" xr:uid="{3180C61E-B5A7-8A4A-ACD5-B175DF25B801}"/>
    <hyperlink ref="C490" r:id="rId255" xr:uid="{CFC6A162-F10B-3E43-9CB9-86295606237C}"/>
    <hyperlink ref="C48" r:id="rId256" xr:uid="{BE65E3DC-2B61-B644-BE17-494327ED41A9}"/>
    <hyperlink ref="C79" r:id="rId257" xr:uid="{F3533E0C-DF44-9947-8E4F-BBD12EA07EBA}"/>
    <hyperlink ref="C522" r:id="rId258" xr:uid="{BB5268C9-BC0A-2344-97C7-CA237C7EED1F}"/>
    <hyperlink ref="C279" r:id="rId259" xr:uid="{1F547D5D-4DF9-374E-BE19-EAE182D902C2}"/>
    <hyperlink ref="C261" r:id="rId260" xr:uid="{E2998547-C823-724F-BA0F-A5658922B6B5}"/>
    <hyperlink ref="C112" r:id="rId261" xr:uid="{D6F03C83-69D9-8042-BC24-44E714405554}"/>
    <hyperlink ref="C410" r:id="rId262" xr:uid="{94AF654E-3D64-CD49-9418-0A105764469E}"/>
    <hyperlink ref="C566" r:id="rId263" xr:uid="{9673F4E8-6CF8-CD40-A57B-56E5DAD1AB97}"/>
    <hyperlink ref="C239" r:id="rId264" xr:uid="{20E3B364-D7DD-0944-B757-1F060454D41D}"/>
    <hyperlink ref="C166" r:id="rId265" xr:uid="{090F8954-6177-CE4F-84B6-108EEE135F7B}"/>
    <hyperlink ref="C589" r:id="rId266" xr:uid="{D1EB67B1-D89B-B14F-98DB-51E9FFBEB1D5}"/>
    <hyperlink ref="C605" r:id="rId267" xr:uid="{2DD79FB9-4EB4-6848-B277-84E352FED911}"/>
    <hyperlink ref="C354" r:id="rId268" xr:uid="{E95ACDC2-9662-0C4C-9552-9B7BC5E96F3E}"/>
    <hyperlink ref="C456" r:id="rId269" xr:uid="{94E7D650-0820-B140-ADF2-6859DD53634D}"/>
    <hyperlink ref="C135" r:id="rId270" xr:uid="{6380F01F-A4CF-7342-9736-CE8CC1C8E260}"/>
    <hyperlink ref="C185" r:id="rId271" xr:uid="{0EB1BCA1-9C40-444C-8CAC-809651B58897}"/>
    <hyperlink ref="C104" r:id="rId272" xr:uid="{CF7C4268-4132-CB49-904D-15B9E4E2B765}"/>
    <hyperlink ref="C368" r:id="rId273" xr:uid="{045E8951-188B-4D41-9B44-D9DE87D42629}"/>
    <hyperlink ref="C457" r:id="rId274" xr:uid="{1F3D826A-6283-C649-BE5D-AA5ABDEDAC3D}"/>
    <hyperlink ref="C174" r:id="rId275" xr:uid="{A038F848-4F54-F049-943E-988E021BFAB4}"/>
    <hyperlink ref="C277" r:id="rId276" xr:uid="{CEB7B154-2DB1-7641-AF66-EDB45E52D489}"/>
    <hyperlink ref="C421" r:id="rId277" xr:uid="{244614C0-9334-E442-AA2A-86A439B060CC}"/>
    <hyperlink ref="C608" r:id="rId278" xr:uid="{0C4A90F3-153F-B448-944F-8FD122155998}"/>
    <hyperlink ref="C560" r:id="rId279" xr:uid="{DDB9DFEC-3611-5041-B752-0CD782BE05D2}"/>
    <hyperlink ref="C240" r:id="rId280" xr:uid="{E705AA6B-C5F8-0C49-AD5B-D41BB5E5C12C}"/>
    <hyperlink ref="C392" r:id="rId281" xr:uid="{CE603850-1566-B54F-A92F-42215757289F}"/>
    <hyperlink ref="C24" r:id="rId282" xr:uid="{AC3E8495-2587-D144-8B52-1182CCEC855B}"/>
    <hyperlink ref="C439" r:id="rId283" xr:uid="{49AF0CDB-C0D7-8146-B0EC-9CF9B8C5FA04}"/>
    <hyperlink ref="C161" r:id="rId284" xr:uid="{37BFB39B-C848-AC4B-AB11-CCA2020A640C}"/>
    <hyperlink ref="C190" r:id="rId285" xr:uid="{CB2EC9C9-8544-FC4F-A515-3E45A023709A}"/>
    <hyperlink ref="C276" r:id="rId286" xr:uid="{58A3AC64-8E71-EC42-AF56-3F344A3EE34C}"/>
    <hyperlink ref="C164" r:id="rId287" xr:uid="{3D78DE82-5EC2-B04F-BF6D-7CA33541FA76}"/>
    <hyperlink ref="C141" r:id="rId288" xr:uid="{33B1F40F-6045-2D4F-BE4A-0BC884FE8694}"/>
    <hyperlink ref="C50" r:id="rId289" xr:uid="{140CFB52-C97C-194A-99F4-F62FFD4BC3FF}"/>
    <hyperlink ref="C590" r:id="rId290" xr:uid="{EECAD03F-534D-7945-9512-8EC5F2A80B22}"/>
    <hyperlink ref="C381" r:id="rId291" xr:uid="{1DD9978C-7AA6-1D4D-9588-00F495C384EF}"/>
    <hyperlink ref="C208" r:id="rId292" xr:uid="{524242F8-9F7D-9641-82E1-E68D81627136}"/>
    <hyperlink ref="C446" r:id="rId293" xr:uid="{310719E2-6951-D345-9735-84C6024D4435}"/>
    <hyperlink ref="C475" r:id="rId294" xr:uid="{28272BC8-7B74-CD48-B4C6-585479AEC5D2}"/>
    <hyperlink ref="C432" r:id="rId295" xr:uid="{6C976A24-2E72-EB4C-AAEC-D7527431C04E}"/>
    <hyperlink ref="C539" r:id="rId296" xr:uid="{B58CB198-C29F-2F4E-9713-3D2C18461086}"/>
    <hyperlink ref="C39" r:id="rId297" xr:uid="{D6A92779-0E28-904C-A380-A2A4824508A8}"/>
    <hyperlink ref="C91" r:id="rId298" xr:uid="{2EDB735D-C6E8-B649-ABE0-89D1DA4D3283}"/>
    <hyperlink ref="C367" r:id="rId299" xr:uid="{40047308-9E2C-3C48-A4C1-7EE732765EDE}"/>
    <hyperlink ref="C540" r:id="rId300" xr:uid="{6D026B87-4147-FE4A-A6F8-F8BE12FF92B4}"/>
    <hyperlink ref="C331" r:id="rId301" xr:uid="{D9654A90-7A5B-C448-BD7C-0BD44A3CDF25}"/>
    <hyperlink ref="C441" r:id="rId302" xr:uid="{3BA35383-1712-3048-A698-17D61E8B257A}"/>
    <hyperlink ref="C45" r:id="rId303" xr:uid="{80A686FC-B037-124C-AD6B-90A81D06C0C8}"/>
    <hyperlink ref="C120" r:id="rId304" xr:uid="{2D429395-BC56-6743-99DE-4B63A286AB73}"/>
    <hyperlink ref="C11" r:id="rId305" xr:uid="{16068D83-386B-7641-8299-084099D065CD}"/>
    <hyperlink ref="C133" r:id="rId306" xr:uid="{92510883-40D0-764C-98DF-7015FC5279A7}"/>
    <hyperlink ref="C363" r:id="rId307" xr:uid="{071E2CCA-7CBD-9344-9666-3E727A1399B9}"/>
    <hyperlink ref="C505" r:id="rId308" xr:uid="{E3E0F1CB-3EE5-7B43-9DBD-E2A05D957476}"/>
    <hyperlink ref="C115" r:id="rId309" xr:uid="{258CA9FA-72CE-9141-BDA1-E785F529F4AD}"/>
    <hyperlink ref="C443" r:id="rId310" xr:uid="{F11F1822-DA6C-7645-97BD-239083779525}"/>
    <hyperlink ref="C75" r:id="rId311" xr:uid="{08F72641-C51A-0040-98A0-D08945023345}"/>
    <hyperlink ref="C58" r:id="rId312" xr:uid="{E6D2EE19-8AB2-C748-823B-437D6296E0F3}"/>
    <hyperlink ref="C256" r:id="rId313" xr:uid="{B3113D80-0C89-CE4F-BE8A-394A76F787BC}"/>
    <hyperlink ref="C535" r:id="rId314" xr:uid="{FC3463CD-EC8F-524A-9F5D-ECE2F95C6EF5}"/>
    <hyperlink ref="C253" r:id="rId315" xr:uid="{C7C483C9-5FD2-9A42-A597-7BF6D050CE3B}"/>
    <hyperlink ref="C111" r:id="rId316" xr:uid="{EA34784A-7789-B84B-B2C2-D51C529D47E8}"/>
    <hyperlink ref="C601" r:id="rId317" xr:uid="{230542D6-46AD-7D4A-AA42-3161278AF3E3}"/>
    <hyperlink ref="C68" r:id="rId318" xr:uid="{EC7B417F-0ECC-4B44-9E2D-9DA5EFFDD8CE}"/>
    <hyperlink ref="C496" r:id="rId319" xr:uid="{6FF0FDEA-9050-CE48-87CD-B405761AC01D}"/>
    <hyperlink ref="C579" r:id="rId320" xr:uid="{76D5308D-9D49-CF4E-ADF6-487D90827304}"/>
    <hyperlink ref="C291" r:id="rId321" xr:uid="{903D5B9D-4853-8946-8646-5AF00C81B4CD}"/>
    <hyperlink ref="C199" r:id="rId322" xr:uid="{A011E58E-4816-ED49-A854-098E3157A643}"/>
    <hyperlink ref="C438" r:id="rId323" xr:uid="{8E060EE5-7932-294C-8DE4-1FFFED9AF4E9}"/>
    <hyperlink ref="C12" r:id="rId324" xr:uid="{C2DC3C40-B32B-374B-83C3-8007F14042F4}"/>
    <hyperlink ref="C452" r:id="rId325" xr:uid="{7693DFF5-2437-FC45-A201-8FD47A35CD68}"/>
    <hyperlink ref="C520" r:id="rId326" xr:uid="{67F98F27-88DF-DF4C-B3B4-DA4C931B893B}"/>
    <hyperlink ref="C294" r:id="rId327" xr:uid="{3C629FC7-2D9A-E644-8525-8A57493985A3}"/>
    <hyperlink ref="C356" r:id="rId328" xr:uid="{00A413E7-F491-3741-8436-7EF5574FBE44}"/>
    <hyperlink ref="C107" r:id="rId329" xr:uid="{0286629E-7B89-9D4C-B9D0-FA14DD8A72B0}"/>
    <hyperlink ref="C387" r:id="rId330" xr:uid="{7DC68285-4DE5-F344-BC0F-F585F083F987}"/>
    <hyperlink ref="C274" r:id="rId331" xr:uid="{901A84EE-01BC-444A-9487-FDFBCDEF2050}"/>
    <hyperlink ref="C63" r:id="rId332" xr:uid="{6385AB80-BAC6-5B40-ACB6-304340F420AD}"/>
    <hyperlink ref="C578" r:id="rId333" xr:uid="{5A2308D6-A497-A54B-9FA7-9992725A3963}"/>
    <hyperlink ref="C563" r:id="rId334" xr:uid="{123E81DA-52F4-C344-84CA-4C618ADCFD2D}"/>
    <hyperlink ref="C242" r:id="rId335" xr:uid="{3D3BCB1B-9652-9F4D-A54D-8C55E594AEB9}"/>
    <hyperlink ref="C204" r:id="rId336" xr:uid="{B0C1F161-B069-1145-9BE6-FBEACB1EE776}"/>
    <hyperlink ref="C378" r:id="rId337" xr:uid="{EE597361-6ACF-BD48-AA05-095F3A963857}"/>
    <hyperlink ref="C465" r:id="rId338" xr:uid="{90A1F4E1-930B-AE43-89E2-B9F5F19DA638}"/>
    <hyperlink ref="C614" r:id="rId339" xr:uid="{0629E384-2E1E-3B40-A911-72D66200DC51}"/>
    <hyperlink ref="C312" r:id="rId340" xr:uid="{557B3A98-AF0A-F449-82E7-17C05E86D7AF}"/>
    <hyperlink ref="C184" r:id="rId341" xr:uid="{C602D1F1-7E2F-7E42-9BEB-E75C5B82E4E9}"/>
    <hyperlink ref="C534" r:id="rId342" xr:uid="{BBAD762D-48DD-9142-BD91-7CE1E80C981B}"/>
    <hyperlink ref="C232" r:id="rId343" xr:uid="{486567EE-8F3C-B841-B13F-35E28F26CD99}"/>
    <hyperlink ref="C109" r:id="rId344" xr:uid="{CDFB35B1-01A6-0944-A8A2-B87CC0BFBD86}"/>
    <hyperlink ref="C461" r:id="rId345" xr:uid="{57831E59-AFC8-C247-A122-E0110B4A014A}"/>
    <hyperlink ref="C351" r:id="rId346" xr:uid="{1CC6DE44-56C8-EF40-A2AB-B125636AE7A5}"/>
    <hyperlink ref="C409" r:id="rId347" xr:uid="{EBA2A71C-38C8-C843-8B63-661B4DC6E83E}"/>
    <hyperlink ref="C187" r:id="rId348" xr:uid="{1FC0AF17-D256-4248-A0D9-D95528549661}"/>
    <hyperlink ref="C193" r:id="rId349" xr:uid="{4F49BD31-B05C-F642-900E-5FA385192149}"/>
    <hyperlink ref="C293" r:id="rId350" xr:uid="{C20CC42D-F087-B544-A28E-A4BAEA9C19F4}"/>
    <hyperlink ref="C319" r:id="rId351" xr:uid="{4119086D-DDE4-C646-AAA7-EF3742EE6D8B}"/>
    <hyperlink ref="C53" r:id="rId352" xr:uid="{DCDE4985-7A4D-A847-BA31-36D3E08BDBB3}"/>
    <hyperlink ref="C326" r:id="rId353" xr:uid="{631143A1-5371-614D-800C-720D8207F133}"/>
    <hyperlink ref="C462" r:id="rId354" xr:uid="{05460F3C-FA03-2E44-BCA5-7DB56CDC944A}"/>
    <hyperlink ref="C183" r:id="rId355" xr:uid="{916ADE10-9FF0-AA44-B912-5F9B17FD6202}"/>
    <hyperlink ref="C275" r:id="rId356" xr:uid="{5A21FF32-3C42-9C48-8DC7-4C938BE9B70D}"/>
    <hyperlink ref="C258" r:id="rId357" xr:uid="{250BDF0A-D652-6A4F-A077-267EA11A580F}"/>
    <hyperlink ref="C487" r:id="rId358" xr:uid="{D8C5B3A8-50E3-A942-BC8F-69B48B1E4241}"/>
    <hyperlink ref="C610" r:id="rId359" xr:uid="{9A6C4AD0-743D-3042-9B5D-43AEEA12D490}"/>
    <hyperlink ref="C229" r:id="rId360" xr:uid="{B649287E-B16F-8440-96E5-5310576CE8B4}"/>
    <hyperlink ref="C83" r:id="rId361" xr:uid="{8C3C6855-671A-8041-A142-0F72293DC3F8}"/>
    <hyperlink ref="C593" r:id="rId362" xr:uid="{7CCAADCB-EC24-7440-B49B-B35972EBD2DB}"/>
    <hyperlink ref="C49" r:id="rId363" xr:uid="{07D88AD8-9D02-784C-B892-31CD44B0D616}"/>
    <hyperlink ref="C238" r:id="rId364" xr:uid="{E5BD361C-842D-CB42-8053-3F6389F130DF}"/>
    <hyperlink ref="C549" r:id="rId365" xr:uid="{7C3CDBFF-F24A-6E41-8FBD-209A1BF649F8}"/>
    <hyperlink ref="C259" r:id="rId366" xr:uid="{8135A1CC-E829-9F4A-9E30-2057360FEE3F}"/>
    <hyperlink ref="C346" r:id="rId367" xr:uid="{01BDCF91-EB80-4348-B9B8-7C25548D0039}"/>
    <hyperlink ref="C290" r:id="rId368" xr:uid="{69F57D93-C66C-3849-88F3-542A7B9C20DD}"/>
    <hyperlink ref="C528" r:id="rId369" xr:uid="{CEE51A58-D2DC-D846-8C1A-48176097433D}"/>
    <hyperlink ref="C93" r:id="rId370" xr:uid="{CF53FAE5-C840-7148-9DEC-31653ACF999D}"/>
    <hyperlink ref="C349" r:id="rId371" xr:uid="{C495E0C3-6C69-1C47-8CE1-7949139D65CE}"/>
    <hyperlink ref="C175" r:id="rId372" xr:uid="{D600CCC7-61E6-AD46-B9BF-332E52D3D9B8}"/>
    <hyperlink ref="C550" r:id="rId373" xr:uid="{919E5456-E59F-3247-AA6E-95D42607048C}"/>
    <hyperlink ref="C156" r:id="rId374" xr:uid="{0757A120-6D00-9742-A975-4C44BED13E8E}"/>
    <hyperlink ref="C482" r:id="rId375" xr:uid="{6FEE0241-EBBE-5F40-928E-9A82AC4B09C7}"/>
    <hyperlink ref="C117" r:id="rId376" xr:uid="{A86034D5-274F-1040-90A1-A42D6CF3A10E}"/>
    <hyperlink ref="C87" r:id="rId377" xr:uid="{8A0498E8-D704-6A44-BA59-F7A1C282CC5A}"/>
    <hyperlink ref="C357" r:id="rId378" xr:uid="{439A31A4-44D8-BD40-8A14-A7CB84E423CE}"/>
    <hyperlink ref="C99" r:id="rId379" xr:uid="{E3A696A4-8EC9-8A4A-AD43-AF599FE1675B}"/>
    <hyperlink ref="C412" r:id="rId380" xr:uid="{536A6FA3-1462-A641-93A1-679F74D01DAA}"/>
    <hyperlink ref="C556" r:id="rId381" xr:uid="{71F1190B-6E7B-AA43-94CC-FBDC40166326}"/>
    <hyperlink ref="C609" r:id="rId382" xr:uid="{3F0CBD01-5721-C74D-9C9E-208623043E88}"/>
    <hyperlink ref="C124" r:id="rId383" xr:uid="{EC483663-7BD9-E048-9ED0-D0392EC02C8A}"/>
    <hyperlink ref="C178" r:id="rId384" xr:uid="{29BAE7D0-D358-3E4A-8569-5A160C754158}"/>
    <hyperlink ref="C478" r:id="rId385" xr:uid="{B17C0CB5-7A81-BA49-8C6E-7BA53F6290A7}"/>
    <hyperlink ref="C80" r:id="rId386" xr:uid="{1A765EDD-DBE0-9D48-B645-80157B99C672}"/>
    <hyperlink ref="C395" r:id="rId387" xr:uid="{1619669B-C2D4-4F48-BBA4-084319A42CFC}"/>
    <hyperlink ref="C488" r:id="rId388" xr:uid="{CF5ECF94-BFD0-5446-9BF3-060DE69513FA}"/>
    <hyperlink ref="C191" r:id="rId389" xr:uid="{8FE3F950-1C4C-3A42-A782-B1CA89A31C5E}"/>
    <hyperlink ref="C519" r:id="rId390" xr:uid="{E3DE7D84-38F5-0643-AC65-BA7C5740EACA}"/>
    <hyperlink ref="C624" r:id="rId391" xr:uid="{FD6A3E5F-4AED-7947-AFF9-FAD30221E7F8}"/>
    <hyperlink ref="C245" r:id="rId392" xr:uid="{6D7B1D6A-F4CC-EA41-AB84-6BB1FB2FE3A5}"/>
    <hyperlink ref="C198" r:id="rId393" xr:uid="{1526EEF9-FF21-6F41-AFD6-9237BC92D3D3}"/>
    <hyperlink ref="C226" r:id="rId394" xr:uid="{614C8D8C-C0C1-2E49-B194-03644DE8A6F9}"/>
    <hyperlink ref="C97" r:id="rId395" xr:uid="{3CC204CC-B063-CA4C-AF8D-4AADF899E223}"/>
    <hyperlink ref="C469" r:id="rId396" xr:uid="{6F5913BE-4DDC-F649-9D31-ACC06E068C09}"/>
    <hyperlink ref="C217" r:id="rId397" xr:uid="{177111C3-37B8-6141-8C30-523E678E2A31}"/>
    <hyperlink ref="C433" r:id="rId398" xr:uid="{89E3ECE5-E932-0B45-AE0E-05477EEF2612}"/>
    <hyperlink ref="C383" r:id="rId399" xr:uid="{332ABF3E-5ADA-E940-9A33-F62E11F7566E}"/>
    <hyperlink ref="C399" r:id="rId400" xr:uid="{38EBBC63-D478-A04B-B719-7ECAC712062A}"/>
    <hyperlink ref="C479" r:id="rId401" xr:uid="{D40A9983-C25F-E24E-9AB9-02003E0F028E}"/>
    <hyperlink ref="C280" r:id="rId402" xr:uid="{766E46BE-9A0A-E64A-94C4-AE4E258FF027}"/>
    <hyperlink ref="C101" r:id="rId403" xr:uid="{5CF70457-3BC9-6549-9703-69DB7CDB9E7E}"/>
    <hyperlink ref="C103" r:id="rId404" xr:uid="{70D20FAB-3B1B-754D-8571-17557BB18365}"/>
    <hyperlink ref="C347" r:id="rId405" xr:uid="{BCAEC459-B174-B94E-857E-C104D911D8C3}"/>
    <hyperlink ref="C581" r:id="rId406" xr:uid="{15BB44B3-6475-F74C-97D2-8E82AF2CB1CD}"/>
    <hyperlink ref="C619" r:id="rId407" xr:uid="{EBC57BF3-1E16-154A-994C-275BC1CD5A92}"/>
    <hyperlink ref="C146" r:id="rId408" xr:uid="{5F10A1EA-0785-8E40-8CB6-70149C40583A}"/>
    <hyperlink ref="C327" r:id="rId409" xr:uid="{83AF33DE-CA0B-4545-BCE0-11AE34226094}"/>
    <hyperlink ref="C288" r:id="rId410" xr:uid="{83B54EBF-13D6-4146-94FF-80EBA11690B2}"/>
    <hyperlink ref="C221" r:id="rId411" xr:uid="{BA1046B4-2A1A-8949-9AC9-78F99684D88D}"/>
    <hyperlink ref="C33" r:id="rId412" xr:uid="{54FAD709-E3D4-B64B-BEAF-6B539C6EA7AB}"/>
    <hyperlink ref="C292" r:id="rId413" xr:uid="{6B865809-EC2E-B64F-9B48-15A188A1CF1E}"/>
    <hyperlink ref="C180" r:id="rId414" xr:uid="{A9A11525-35E4-D24A-A32A-4462F17E3940}"/>
    <hyperlink ref="C536" r:id="rId415" xr:uid="{9ACEF763-7C92-3342-863E-0BAAE3768364}"/>
    <hyperlink ref="C545" r:id="rId416" xr:uid="{4B9570CC-8CCC-A040-88B0-4D7671DDE923}"/>
    <hyperlink ref="C316" r:id="rId417" xr:uid="{E66A9FED-78F7-444B-9A94-249D0572A114}"/>
    <hyperlink ref="C527" r:id="rId418" xr:uid="{1475B619-8649-3148-BFA6-C194602D274D}"/>
    <hyperlink ref="C530" r:id="rId419" xr:uid="{BC4E2BE9-C9EB-D74B-9770-594835BA413C}"/>
    <hyperlink ref="C132" r:id="rId420" xr:uid="{B1CD3D87-A0FD-8B4D-A2E4-EFB581E39CC9}"/>
    <hyperlink ref="C41" r:id="rId421" xr:uid="{7A65F0FC-8F11-3A44-BD57-2203F3E4BEEE}"/>
    <hyperlink ref="C273" r:id="rId422" xr:uid="{DFAF366C-74FE-FA49-9912-2150A4F9E440}"/>
    <hyperlink ref="C31" r:id="rId423" xr:uid="{36B20992-E967-474D-B3CA-AFBD0C1446DC}"/>
    <hyperlink ref="C582" r:id="rId424" xr:uid="{AC1BD90C-ACE1-2C49-ABAA-16DA442EEAF9}"/>
    <hyperlink ref="C440" r:id="rId425" xr:uid="{BA40496B-E074-0A4C-8E44-627D8257EEB7}"/>
    <hyperlink ref="C376" r:id="rId426" xr:uid="{97280427-B049-8E41-AF81-1562F5A81C48}"/>
    <hyperlink ref="C483" r:id="rId427" xr:uid="{88BFCD02-45DC-9943-9C8A-5EF6872BB771}"/>
    <hyperlink ref="C252" r:id="rId428" xr:uid="{18A4B979-0ABD-244E-9AB4-9D7C2F3A37B2}"/>
    <hyperlink ref="C317" r:id="rId429" xr:uid="{274FA786-92DE-A543-A260-CD83B24CA4AB}"/>
    <hyperlink ref="C29" r:id="rId430" xr:uid="{6FC3A76D-718E-DD45-8892-5F6874DAAB13}"/>
    <hyperlink ref="C396" r:id="rId431" xr:uid="{0C5F30B1-1D20-0F47-AA50-D108653E9854}"/>
    <hyperlink ref="C616" r:id="rId432" xr:uid="{D7A38F28-1D62-E947-9F43-EFED9C776586}"/>
    <hyperlink ref="C371" r:id="rId433" xr:uid="{C85F3E3C-3CF4-C345-BF02-96E404661DCE}"/>
    <hyperlink ref="C307" r:id="rId434" xr:uid="{47EE9A29-0CA7-7246-910C-3DA3DF2AF884}"/>
    <hyperlink ref="C374" r:id="rId435" xr:uid="{8A9232F9-7736-A145-A92B-B7DE2FB89DE8}"/>
    <hyperlink ref="C403" r:id="rId436" xr:uid="{892FD759-9E15-A646-8FE7-BE57347A10A0}"/>
    <hyperlink ref="C181" r:id="rId437" xr:uid="{948846B7-E99B-6847-B248-BE47FEB6597B}"/>
    <hyperlink ref="C192" r:id="rId438" xr:uid="{EE22D742-315A-824D-81C9-E05A461376D3}"/>
    <hyperlink ref="C370" r:id="rId439" xr:uid="{883446C0-BB14-4E47-A125-0FB2BBE1AAEB}"/>
    <hyperlink ref="C21" r:id="rId440" xr:uid="{2FD1D5E2-4B1E-8740-A786-D36B9F1D8AAF}"/>
    <hyperlink ref="C32" r:id="rId441" xr:uid="{7E41BD2E-3F97-CB46-86A3-72A6F45DCA7E}"/>
    <hyperlink ref="C149" r:id="rId442" xr:uid="{61382810-0084-F54B-929A-4F123CF96FA8}"/>
    <hyperlink ref="C620" r:id="rId443" xr:uid="{0849BEBF-F211-F045-9A95-C51DD750C584}"/>
    <hyperlink ref="C34" r:id="rId444" xr:uid="{D23B9E84-9A16-B34D-BBC5-40CC76EDBDB4}"/>
    <hyperlink ref="C2" r:id="rId445" xr:uid="{A84975A3-75BC-A042-9947-5F5C09B46B04}"/>
    <hyperlink ref="C343" r:id="rId446" xr:uid="{A0BAC28B-60B2-B343-9E76-78EC560ABA1C}"/>
    <hyperlink ref="C267" r:id="rId447" xr:uid="{D079DF1A-C742-0947-BCA3-082472A67F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2B1-BAE8-41B6-9266-7EB749E772C3}">
  <dimension ref="A1:B23"/>
  <sheetViews>
    <sheetView topLeftCell="A6" workbookViewId="0"/>
  </sheetViews>
  <sheetFormatPr defaultRowHeight="15"/>
  <cols>
    <col min="1" max="1" width="12.7109375" customWidth="1"/>
  </cols>
  <sheetData>
    <row r="1" spans="1:2">
      <c r="B1" t="s">
        <v>208</v>
      </c>
    </row>
    <row r="2" spans="1:2">
      <c r="A2" t="s">
        <v>209</v>
      </c>
      <c r="B2">
        <v>157.01</v>
      </c>
    </row>
    <row r="3" spans="1:2">
      <c r="A3" t="s">
        <v>210</v>
      </c>
      <c r="B3">
        <v>166.76</v>
      </c>
    </row>
    <row r="4" spans="1:2">
      <c r="A4" t="s">
        <v>211</v>
      </c>
      <c r="B4">
        <v>204.38</v>
      </c>
    </row>
    <row r="6" spans="1:2">
      <c r="B6" t="s">
        <v>212</v>
      </c>
    </row>
    <row r="7" spans="1:2">
      <c r="A7" t="s">
        <v>209</v>
      </c>
      <c r="B7">
        <v>77.822599999999994</v>
      </c>
    </row>
    <row r="8" spans="1:2">
      <c r="A8" t="s">
        <v>210</v>
      </c>
      <c r="B8">
        <v>62.083300000000001</v>
      </c>
    </row>
    <row r="9" spans="1:2">
      <c r="A9" t="s">
        <v>211</v>
      </c>
      <c r="B9">
        <v>47.014899999999997</v>
      </c>
    </row>
    <row r="11" spans="1:2">
      <c r="B11" t="s">
        <v>212</v>
      </c>
    </row>
    <row r="12" spans="1:2">
      <c r="A12" t="s">
        <v>213</v>
      </c>
      <c r="B12">
        <v>59.54</v>
      </c>
    </row>
    <row r="13" spans="1:2">
      <c r="A13" t="s">
        <v>214</v>
      </c>
      <c r="B13">
        <v>68.09</v>
      </c>
    </row>
    <row r="14" spans="1:2">
      <c r="A14" t="s">
        <v>215</v>
      </c>
      <c r="B14">
        <v>60.305</v>
      </c>
    </row>
    <row r="15" spans="1:2">
      <c r="A15" t="s">
        <v>216</v>
      </c>
      <c r="B15">
        <v>72.033000000000001</v>
      </c>
    </row>
    <row r="16" spans="1:2">
      <c r="A16" t="s">
        <v>217</v>
      </c>
      <c r="B16">
        <v>65.686000000000007</v>
      </c>
    </row>
    <row r="18" spans="1:2">
      <c r="B18" t="s">
        <v>208</v>
      </c>
    </row>
    <row r="19" spans="1:2">
      <c r="A19" t="s">
        <v>213</v>
      </c>
      <c r="B19">
        <v>181.62</v>
      </c>
    </row>
    <row r="20" spans="1:2">
      <c r="A20" t="s">
        <v>214</v>
      </c>
      <c r="B20">
        <v>276.42</v>
      </c>
    </row>
    <row r="21" spans="1:2">
      <c r="A21" t="s">
        <v>215</v>
      </c>
      <c r="B21">
        <v>131.19</v>
      </c>
    </row>
    <row r="22" spans="1:2">
      <c r="A22" t="s">
        <v>216</v>
      </c>
      <c r="B22">
        <v>60.29</v>
      </c>
    </row>
    <row r="23" spans="1:2">
      <c r="A23" t="s">
        <v>217</v>
      </c>
      <c r="B23">
        <v>255.27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931-75BD-DA4E-BDD0-E1201F32B8E8}">
  <dimension ref="A1:H722"/>
  <sheetViews>
    <sheetView topLeftCell="A134" zoomScale="125" workbookViewId="0">
      <selection activeCell="C164" sqref="C164"/>
    </sheetView>
  </sheetViews>
  <sheetFormatPr defaultColWidth="9.140625" defaultRowHeight="15"/>
  <cols>
    <col min="1" max="1" width="18.42578125" style="5" customWidth="1"/>
    <col min="2" max="2" width="5.7109375" style="5" customWidth="1"/>
    <col min="3" max="3" width="38.28515625" style="5" customWidth="1"/>
    <col min="4" max="4" width="76.28515625" style="5" customWidth="1"/>
    <col min="5" max="6" width="15.42578125" style="5" customWidth="1"/>
    <col min="7" max="13" width="9.140625" style="5"/>
    <col min="14" max="14" width="0" style="5" hidden="1" customWidth="1"/>
    <col min="15" max="16384" width="9.140625" style="5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8" ht="30">
      <c r="A2" s="5" t="s">
        <v>6</v>
      </c>
      <c r="B2" s="5">
        <v>50</v>
      </c>
      <c r="C2" s="5" t="s">
        <v>19</v>
      </c>
      <c r="D2" s="5" t="s">
        <v>20</v>
      </c>
      <c r="E2" s="5" t="s">
        <v>21</v>
      </c>
      <c r="F2" s="5" t="str">
        <f>VLOOKUP(D2,'ANSWER KEY'!A:B,2,FALSE)</f>
        <v>Grand Theft</v>
      </c>
      <c r="G2" s="60" t="str">
        <f>IF(E7=F7,"X","")</f>
        <v>X</v>
      </c>
      <c r="H2" s="5">
        <f>COUNTIF(G2:G31,"X")/ROWS(G2:G31)</f>
        <v>0.6</v>
      </c>
    </row>
    <row r="3" spans="1:8" ht="18" customHeight="1">
      <c r="A3" s="5" t="s">
        <v>6</v>
      </c>
      <c r="B3" s="5">
        <v>58</v>
      </c>
      <c r="C3" s="5" t="s">
        <v>48</v>
      </c>
      <c r="D3" s="5" t="s">
        <v>20</v>
      </c>
      <c r="E3" s="5" t="s">
        <v>21</v>
      </c>
      <c r="F3" s="5" t="str">
        <f>VLOOKUP(D3,'ANSWER KEY'!A:B,2,FALSE)</f>
        <v>Grand Theft</v>
      </c>
      <c r="G3" s="60" t="str">
        <f t="shared" ref="G3:G66" si="0">IF(E8=F8,"X","")</f>
        <v>X</v>
      </c>
    </row>
    <row r="4" spans="1:8">
      <c r="A4" s="5" t="s">
        <v>52</v>
      </c>
      <c r="B4" s="5">
        <v>4202</v>
      </c>
      <c r="C4" s="5" t="s">
        <v>19</v>
      </c>
      <c r="D4" s="5" t="s">
        <v>20</v>
      </c>
      <c r="E4" s="5" t="s">
        <v>21</v>
      </c>
      <c r="F4" s="5" t="str">
        <f>VLOOKUP(D4,'ANSWER KEY'!A:B,2,FALSE)</f>
        <v>Grand Theft</v>
      </c>
      <c r="G4" s="60" t="str">
        <f t="shared" si="0"/>
        <v>X</v>
      </c>
    </row>
    <row r="5" spans="1:8">
      <c r="A5" s="5" t="s">
        <v>52</v>
      </c>
      <c r="B5" s="5">
        <v>4981</v>
      </c>
      <c r="C5" s="5" t="s">
        <v>16</v>
      </c>
      <c r="D5" s="5" t="s">
        <v>20</v>
      </c>
      <c r="E5" s="5" t="s">
        <v>36</v>
      </c>
      <c r="F5" s="5" t="str">
        <f>VLOOKUP(D5,'ANSWER KEY'!A:B,2,FALSE)</f>
        <v>Grand Theft</v>
      </c>
      <c r="G5" s="60" t="str">
        <f t="shared" si="0"/>
        <v/>
      </c>
    </row>
    <row r="6" spans="1:8">
      <c r="A6" s="5" t="s">
        <v>52</v>
      </c>
      <c r="B6" s="5">
        <v>5303</v>
      </c>
      <c r="C6" s="5" t="s">
        <v>48</v>
      </c>
      <c r="D6" s="5" t="s">
        <v>20</v>
      </c>
      <c r="E6" s="5" t="s">
        <v>21</v>
      </c>
      <c r="F6" s="5" t="str">
        <f>VLOOKUP(D6,'ANSWER KEY'!A:B,2,FALSE)</f>
        <v>Grand Theft</v>
      </c>
      <c r="G6" s="60" t="str">
        <f t="shared" si="0"/>
        <v>X</v>
      </c>
    </row>
    <row r="7" spans="1:8">
      <c r="A7" s="5" t="s">
        <v>69</v>
      </c>
      <c r="B7" s="5">
        <v>309</v>
      </c>
      <c r="C7" s="5" t="s">
        <v>70</v>
      </c>
      <c r="D7" s="5" t="s">
        <v>20</v>
      </c>
      <c r="E7" s="5" t="s">
        <v>21</v>
      </c>
      <c r="F7" s="5" t="str">
        <f>VLOOKUP(D7,'ANSWER KEY'!A:B,2,FALSE)</f>
        <v>Grand Theft</v>
      </c>
      <c r="G7" s="60" t="str">
        <f t="shared" si="0"/>
        <v>X</v>
      </c>
    </row>
    <row r="8" spans="1:8">
      <c r="A8" s="5" t="s">
        <v>69</v>
      </c>
      <c r="B8" s="5">
        <v>228</v>
      </c>
      <c r="C8" s="5" t="s">
        <v>42</v>
      </c>
      <c r="D8" s="5" t="s">
        <v>20</v>
      </c>
      <c r="E8" s="5" t="s">
        <v>21</v>
      </c>
      <c r="F8" s="5" t="str">
        <f>VLOOKUP(D8,'ANSWER KEY'!A:B,2,FALSE)</f>
        <v>Grand Theft</v>
      </c>
      <c r="G8" s="60" t="str">
        <f t="shared" si="0"/>
        <v>X</v>
      </c>
    </row>
    <row r="9" spans="1:8">
      <c r="A9" s="5" t="s">
        <v>69</v>
      </c>
      <c r="B9" s="5">
        <v>239</v>
      </c>
      <c r="C9" s="5" t="s">
        <v>19</v>
      </c>
      <c r="D9" s="5" t="s">
        <v>20</v>
      </c>
      <c r="E9" s="5" t="s">
        <v>21</v>
      </c>
      <c r="F9" s="5" t="str">
        <f>VLOOKUP(D9,'ANSWER KEY'!A:B,2,FALSE)</f>
        <v>Grand Theft</v>
      </c>
      <c r="G9" s="60" t="str">
        <f t="shared" si="0"/>
        <v>X</v>
      </c>
    </row>
    <row r="10" spans="1:8">
      <c r="A10" s="5" t="s">
        <v>69</v>
      </c>
      <c r="B10" s="5">
        <v>655</v>
      </c>
      <c r="C10" s="5" t="s">
        <v>16</v>
      </c>
      <c r="D10" s="5" t="s">
        <v>20</v>
      </c>
      <c r="E10" s="5" t="s">
        <v>36</v>
      </c>
      <c r="F10" s="5" t="str">
        <f>VLOOKUP(D10,'ANSWER KEY'!A:B,2,FALSE)</f>
        <v>Grand Theft</v>
      </c>
      <c r="G10" s="60" t="str">
        <f t="shared" si="0"/>
        <v/>
      </c>
    </row>
    <row r="11" spans="1:8">
      <c r="A11" s="5" t="s">
        <v>69</v>
      </c>
      <c r="B11" s="5">
        <v>473</v>
      </c>
      <c r="C11" s="5" t="s">
        <v>48</v>
      </c>
      <c r="D11" s="5" t="s">
        <v>20</v>
      </c>
      <c r="E11" s="5" t="s">
        <v>21</v>
      </c>
      <c r="F11" s="5" t="str">
        <f>VLOOKUP(D11,'ANSWER KEY'!A:B,2,FALSE)</f>
        <v>Grand Theft</v>
      </c>
      <c r="G11" s="60" t="str">
        <f t="shared" si="0"/>
        <v/>
      </c>
    </row>
    <row r="12" spans="1:8">
      <c r="A12" s="5" t="s">
        <v>80</v>
      </c>
      <c r="B12" s="5">
        <v>353</v>
      </c>
      <c r="C12" s="5" t="s">
        <v>70</v>
      </c>
      <c r="D12" s="5" t="s">
        <v>20</v>
      </c>
      <c r="E12" s="5" t="s">
        <v>21</v>
      </c>
      <c r="F12" s="5" t="str">
        <f>VLOOKUP(D12,'ANSWER KEY'!A:B,2,FALSE)</f>
        <v>Grand Theft</v>
      </c>
      <c r="G12" s="60" t="str">
        <f t="shared" si="0"/>
        <v>X</v>
      </c>
    </row>
    <row r="13" spans="1:8">
      <c r="A13" s="5" t="s">
        <v>80</v>
      </c>
      <c r="B13" s="5">
        <v>712</v>
      </c>
      <c r="C13" s="5" t="s">
        <v>42</v>
      </c>
      <c r="D13" s="5" t="s">
        <v>20</v>
      </c>
      <c r="E13" s="5" t="s">
        <v>21</v>
      </c>
      <c r="F13" s="5" t="str">
        <f>VLOOKUP(D13,'ANSWER KEY'!A:B,2,FALSE)</f>
        <v>Grand Theft</v>
      </c>
      <c r="G13" s="60" t="str">
        <f t="shared" si="0"/>
        <v/>
      </c>
    </row>
    <row r="14" spans="1:8">
      <c r="A14" s="5" t="s">
        <v>84</v>
      </c>
      <c r="B14" s="5">
        <v>136</v>
      </c>
      <c r="C14" s="5" t="s">
        <v>16</v>
      </c>
      <c r="D14" s="5" t="s">
        <v>20</v>
      </c>
      <c r="E14" s="5" t="s">
        <v>21</v>
      </c>
      <c r="F14" s="5" t="str">
        <f>VLOOKUP(D14,'ANSWER KEY'!A:B,2,FALSE)</f>
        <v>Grand Theft</v>
      </c>
      <c r="G14" s="60" t="str">
        <f t="shared" si="0"/>
        <v>X</v>
      </c>
    </row>
    <row r="15" spans="1:8">
      <c r="A15" s="5" t="s">
        <v>87</v>
      </c>
      <c r="B15" s="5">
        <v>36</v>
      </c>
      <c r="C15" s="5" t="s">
        <v>74</v>
      </c>
      <c r="D15" s="5" t="s">
        <v>20</v>
      </c>
      <c r="E15" s="5" t="s">
        <v>92</v>
      </c>
      <c r="F15" s="5" t="str">
        <f>VLOOKUP(D15,'ANSWER KEY'!A:B,2,FALSE)</f>
        <v>Grand Theft</v>
      </c>
      <c r="G15" s="60" t="str">
        <f t="shared" si="0"/>
        <v/>
      </c>
    </row>
    <row r="16" spans="1:8">
      <c r="A16" s="5" t="s">
        <v>87</v>
      </c>
      <c r="B16" s="5">
        <v>34</v>
      </c>
      <c r="C16" s="5" t="s">
        <v>19</v>
      </c>
      <c r="D16" s="5" t="s">
        <v>20</v>
      </c>
      <c r="E16" s="5" t="s">
        <v>92</v>
      </c>
      <c r="F16" s="5" t="str">
        <f>VLOOKUP(D16,'ANSWER KEY'!A:B,2,FALSE)</f>
        <v>Grand Theft</v>
      </c>
      <c r="G16" s="60" t="str">
        <f t="shared" si="0"/>
        <v>X</v>
      </c>
    </row>
    <row r="17" spans="1:7">
      <c r="A17" s="5" t="s">
        <v>107</v>
      </c>
      <c r="B17" s="5">
        <v>93</v>
      </c>
      <c r="C17" s="5" t="s">
        <v>61</v>
      </c>
      <c r="D17" s="5" t="s">
        <v>20</v>
      </c>
      <c r="E17" s="5" t="s">
        <v>21</v>
      </c>
      <c r="F17" s="5" t="str">
        <f>VLOOKUP(D17,'ANSWER KEY'!A:B,2,FALSE)</f>
        <v>Grand Theft</v>
      </c>
      <c r="G17" s="60" t="str">
        <f t="shared" si="0"/>
        <v/>
      </c>
    </row>
    <row r="18" spans="1:7">
      <c r="A18" s="5" t="s">
        <v>110</v>
      </c>
      <c r="B18" s="5">
        <v>51</v>
      </c>
      <c r="C18" s="5" t="s">
        <v>19</v>
      </c>
      <c r="D18" s="5" t="s">
        <v>20</v>
      </c>
      <c r="E18" s="5" t="s">
        <v>119</v>
      </c>
      <c r="F18" s="5" t="str">
        <f>VLOOKUP(D18,'ANSWER KEY'!A:B,2,FALSE)</f>
        <v>Grand Theft</v>
      </c>
      <c r="G18" s="60" t="str">
        <f t="shared" si="0"/>
        <v>X</v>
      </c>
    </row>
    <row r="19" spans="1:7">
      <c r="A19" s="5" t="s">
        <v>108</v>
      </c>
      <c r="B19" s="5">
        <v>47</v>
      </c>
      <c r="C19" s="5" t="s">
        <v>19</v>
      </c>
      <c r="D19" s="5" t="s">
        <v>20</v>
      </c>
      <c r="E19" s="5" t="s">
        <v>21</v>
      </c>
      <c r="F19" s="5" t="str">
        <f>VLOOKUP(D19,'ANSWER KEY'!A:B,2,FALSE)</f>
        <v>Grand Theft</v>
      </c>
      <c r="G19" s="60" t="str">
        <f t="shared" si="0"/>
        <v>X</v>
      </c>
    </row>
    <row r="20" spans="1:7">
      <c r="A20" s="5" t="s">
        <v>110</v>
      </c>
      <c r="B20" s="5">
        <v>93</v>
      </c>
      <c r="C20" s="5" t="s">
        <v>74</v>
      </c>
      <c r="D20" s="5" t="s">
        <v>20</v>
      </c>
      <c r="E20" s="5" t="s">
        <v>119</v>
      </c>
      <c r="F20" s="5" t="str">
        <f>VLOOKUP(D20,'ANSWER KEY'!A:B,2,FALSE)</f>
        <v>Grand Theft</v>
      </c>
      <c r="G20" s="60" t="str">
        <f t="shared" si="0"/>
        <v/>
      </c>
    </row>
    <row r="21" spans="1:7">
      <c r="A21" s="5" t="s">
        <v>108</v>
      </c>
      <c r="B21" s="5">
        <v>56</v>
      </c>
      <c r="C21" s="5" t="s">
        <v>74</v>
      </c>
      <c r="D21" s="5" t="s">
        <v>20</v>
      </c>
      <c r="E21" s="5" t="s">
        <v>21</v>
      </c>
      <c r="F21" s="5" t="str">
        <f>VLOOKUP(D21,'ANSWER KEY'!A:B,2,FALSE)</f>
        <v>Grand Theft</v>
      </c>
      <c r="G21" s="60" t="str">
        <f t="shared" si="0"/>
        <v/>
      </c>
    </row>
    <row r="22" spans="1:7">
      <c r="A22" s="5" t="s">
        <v>128</v>
      </c>
      <c r="B22" s="5">
        <v>50</v>
      </c>
      <c r="C22" s="5" t="s">
        <v>190</v>
      </c>
      <c r="D22" s="5" t="s">
        <v>20</v>
      </c>
      <c r="E22" s="5" t="s">
        <v>36</v>
      </c>
      <c r="F22" s="5" t="str">
        <f>VLOOKUP(D22,'ANSWER KEY'!A:B,2,FALSE)</f>
        <v>Grand Theft</v>
      </c>
      <c r="G22" s="60" t="str">
        <f t="shared" si="0"/>
        <v>X</v>
      </c>
    </row>
    <row r="23" spans="1:7">
      <c r="A23" s="5" t="s">
        <v>128</v>
      </c>
      <c r="B23" s="5">
        <v>44</v>
      </c>
      <c r="C23" s="5" t="s">
        <v>180</v>
      </c>
      <c r="D23" s="5" t="s">
        <v>20</v>
      </c>
      <c r="E23" s="5" t="s">
        <v>21</v>
      </c>
      <c r="F23" s="5" t="str">
        <f>VLOOKUP(D23,'ANSWER KEY'!A:B,2,FALSE)</f>
        <v>Grand Theft</v>
      </c>
      <c r="G23" s="60" t="str">
        <f t="shared" si="0"/>
        <v/>
      </c>
    </row>
    <row r="24" spans="1:7">
      <c r="A24" s="5" t="s">
        <v>124</v>
      </c>
      <c r="B24" s="5">
        <v>78</v>
      </c>
      <c r="C24" s="5" t="s">
        <v>183</v>
      </c>
      <c r="D24" s="5" t="s">
        <v>20</v>
      </c>
      <c r="E24" s="5" t="s">
        <v>21</v>
      </c>
      <c r="F24" s="5" t="str">
        <f>VLOOKUP(D24,'ANSWER KEY'!A:B,2,FALSE)</f>
        <v>Grand Theft</v>
      </c>
      <c r="G24" s="60" t="str">
        <f t="shared" si="0"/>
        <v>X</v>
      </c>
    </row>
    <row r="25" spans="1:7">
      <c r="A25" s="5" t="s">
        <v>128</v>
      </c>
      <c r="B25" s="5">
        <v>108</v>
      </c>
      <c r="C25" s="5" t="s">
        <v>193</v>
      </c>
      <c r="D25" s="5" t="s">
        <v>20</v>
      </c>
      <c r="E25" s="5" t="s">
        <v>36</v>
      </c>
      <c r="F25" s="5" t="str">
        <f>VLOOKUP(D25,'ANSWER KEY'!A:B,2,FALSE)</f>
        <v>Grand Theft</v>
      </c>
      <c r="G25" s="60" t="str">
        <f t="shared" si="0"/>
        <v/>
      </c>
    </row>
    <row r="26" spans="1:7">
      <c r="A26" s="5" t="s">
        <v>128</v>
      </c>
      <c r="B26" s="5">
        <v>38</v>
      </c>
      <c r="C26" s="5" t="s">
        <v>192</v>
      </c>
      <c r="D26" s="5" t="s">
        <v>20</v>
      </c>
      <c r="E26" s="5" t="s">
        <v>36</v>
      </c>
      <c r="F26" s="5" t="str">
        <f>VLOOKUP(D26,'ANSWER KEY'!A:B,2,FALSE)</f>
        <v>Grand Theft</v>
      </c>
      <c r="G26" s="60" t="str">
        <f t="shared" si="0"/>
        <v>X</v>
      </c>
    </row>
    <row r="27" spans="1:7">
      <c r="A27" s="5" t="s">
        <v>128</v>
      </c>
      <c r="B27" s="5">
        <v>74</v>
      </c>
      <c r="C27" s="5" t="s">
        <v>182</v>
      </c>
      <c r="D27" s="5" t="s">
        <v>20</v>
      </c>
      <c r="E27" s="5" t="s">
        <v>21</v>
      </c>
      <c r="F27" s="5" t="str">
        <f>VLOOKUP(D27,'ANSWER KEY'!A:B,2,FALSE)</f>
        <v>Grand Theft</v>
      </c>
      <c r="G27" s="60" t="str">
        <f t="shared" si="0"/>
        <v>X</v>
      </c>
    </row>
    <row r="28" spans="1:7">
      <c r="A28" s="5" t="s">
        <v>128</v>
      </c>
      <c r="B28" s="5">
        <v>67</v>
      </c>
      <c r="C28" s="5" t="s">
        <v>191</v>
      </c>
      <c r="D28" s="5" t="s">
        <v>20</v>
      </c>
      <c r="E28" s="5" t="s">
        <v>36</v>
      </c>
      <c r="F28" s="5" t="str">
        <f>VLOOKUP(D28,'ANSWER KEY'!A:B,2,FALSE)</f>
        <v>Grand Theft</v>
      </c>
      <c r="G28" s="60" t="str">
        <f t="shared" si="0"/>
        <v>X</v>
      </c>
    </row>
    <row r="29" spans="1:7">
      <c r="A29" s="5" t="s">
        <v>135</v>
      </c>
      <c r="B29" s="5">
        <v>41</v>
      </c>
      <c r="C29" s="5" t="s">
        <v>184</v>
      </c>
      <c r="D29" s="5" t="s">
        <v>20</v>
      </c>
      <c r="E29" s="5" t="s">
        <v>21</v>
      </c>
      <c r="F29" s="5" t="str">
        <f>VLOOKUP(D29,'ANSWER KEY'!A:B,2,FALSE)</f>
        <v>Grand Theft</v>
      </c>
      <c r="G29" s="60" t="str">
        <f t="shared" si="0"/>
        <v/>
      </c>
    </row>
    <row r="30" spans="1:7">
      <c r="A30" s="5" t="s">
        <v>128</v>
      </c>
      <c r="B30" s="5">
        <v>115</v>
      </c>
      <c r="C30" s="5" t="s">
        <v>194</v>
      </c>
      <c r="D30" s="5" t="s">
        <v>20</v>
      </c>
      <c r="E30" s="5" t="s">
        <v>36</v>
      </c>
      <c r="F30" s="5" t="str">
        <f>VLOOKUP(D30,'ANSWER KEY'!A:B,2,FALSE)</f>
        <v>Grand Theft</v>
      </c>
      <c r="G30" s="60" t="str">
        <f t="shared" si="0"/>
        <v>X</v>
      </c>
    </row>
    <row r="31" spans="1:7">
      <c r="A31" s="5" t="s">
        <v>124</v>
      </c>
      <c r="B31" s="5">
        <v>45</v>
      </c>
      <c r="C31" s="5" t="s">
        <v>181</v>
      </c>
      <c r="D31" s="5" t="s">
        <v>20</v>
      </c>
      <c r="E31" s="5" t="s">
        <v>21</v>
      </c>
      <c r="F31" s="5" t="str">
        <f>VLOOKUP(D31,'ANSWER KEY'!A:B,2,FALSE)</f>
        <v>Grand Theft</v>
      </c>
      <c r="G31" s="60" t="str">
        <f t="shared" si="0"/>
        <v/>
      </c>
    </row>
    <row r="32" spans="1:7">
      <c r="G32" s="60" t="str">
        <f t="shared" si="0"/>
        <v/>
      </c>
    </row>
    <row r="33" spans="1:8">
      <c r="A33" s="5" t="s">
        <v>52</v>
      </c>
      <c r="B33" s="5">
        <v>166</v>
      </c>
      <c r="C33" s="5" t="s">
        <v>53</v>
      </c>
      <c r="D33" s="5" t="s">
        <v>54</v>
      </c>
      <c r="E33" s="5" t="s">
        <v>9</v>
      </c>
      <c r="F33" s="5" t="str">
        <f>VLOOKUP(D33,'ANSWER KEY'!A:B,2,FALSE)</f>
        <v>75+</v>
      </c>
      <c r="G33" s="60" t="str">
        <f t="shared" si="0"/>
        <v>X</v>
      </c>
      <c r="H33" s="5">
        <f>COUNTIF(G33:G59,"X")/ROWS(G33:G59)</f>
        <v>0.51851851851851849</v>
      </c>
    </row>
    <row r="34" spans="1:8">
      <c r="A34" s="5" t="s">
        <v>52</v>
      </c>
      <c r="B34" s="5">
        <v>4565</v>
      </c>
      <c r="C34" s="5" t="s">
        <v>59</v>
      </c>
      <c r="D34" s="5" t="s">
        <v>54</v>
      </c>
      <c r="E34" s="5" t="s">
        <v>12</v>
      </c>
      <c r="F34" s="5" t="str">
        <f>VLOOKUP(D34,'ANSWER KEY'!A:B,2,FALSE)</f>
        <v>75+</v>
      </c>
      <c r="G34" s="60" t="str">
        <f t="shared" si="0"/>
        <v>X</v>
      </c>
    </row>
    <row r="35" spans="1:8">
      <c r="A35" s="5" t="s">
        <v>69</v>
      </c>
      <c r="B35" s="5">
        <v>236</v>
      </c>
      <c r="C35" s="5" t="s">
        <v>53</v>
      </c>
      <c r="D35" s="5" t="s">
        <v>54</v>
      </c>
      <c r="E35" s="5" t="s">
        <v>9</v>
      </c>
      <c r="F35" s="5" t="str">
        <f>VLOOKUP(D35,'ANSWER KEY'!A:B,2,FALSE)</f>
        <v>75+</v>
      </c>
      <c r="G35" s="60" t="s">
        <v>179</v>
      </c>
    </row>
    <row r="36" spans="1:8">
      <c r="A36" s="5" t="s">
        <v>69</v>
      </c>
      <c r="B36" s="5">
        <v>359</v>
      </c>
      <c r="C36" s="5" t="s">
        <v>37</v>
      </c>
      <c r="D36" s="5" t="s">
        <v>54</v>
      </c>
      <c r="E36" s="5" t="s">
        <v>15</v>
      </c>
      <c r="F36" s="5" t="str">
        <f>VLOOKUP(D36,'ANSWER KEY'!A:B,2,FALSE)</f>
        <v>75+</v>
      </c>
      <c r="G36" s="60" t="str">
        <f t="shared" si="0"/>
        <v/>
      </c>
    </row>
    <row r="37" spans="1:8">
      <c r="A37" s="5" t="s">
        <v>69</v>
      </c>
      <c r="B37" s="5">
        <v>220</v>
      </c>
      <c r="C37" s="5" t="s">
        <v>13</v>
      </c>
      <c r="D37" s="5" t="s">
        <v>54</v>
      </c>
      <c r="E37" s="5" t="s">
        <v>15</v>
      </c>
      <c r="F37" s="5" t="str">
        <f>VLOOKUP(D37,'ANSWER KEY'!A:B,2,FALSE)</f>
        <v>75+</v>
      </c>
      <c r="G37" s="60" t="str">
        <f t="shared" si="0"/>
        <v/>
      </c>
    </row>
    <row r="38" spans="1:8">
      <c r="A38" s="5" t="s">
        <v>69</v>
      </c>
      <c r="B38" s="5">
        <v>281</v>
      </c>
      <c r="C38" s="5" t="s">
        <v>24</v>
      </c>
      <c r="D38" s="5" t="s">
        <v>54</v>
      </c>
      <c r="E38" s="5" t="s">
        <v>9</v>
      </c>
      <c r="F38" s="5" t="str">
        <f>VLOOKUP(D38,'ANSWER KEY'!A:B,2,FALSE)</f>
        <v>75+</v>
      </c>
      <c r="G38" s="60" t="s">
        <v>179</v>
      </c>
    </row>
    <row r="39" spans="1:8">
      <c r="A39" s="5" t="s">
        <v>69</v>
      </c>
      <c r="B39" s="5">
        <v>476</v>
      </c>
      <c r="C39" s="5" t="s">
        <v>59</v>
      </c>
      <c r="D39" s="5" t="s">
        <v>54</v>
      </c>
      <c r="E39" s="5" t="s">
        <v>9</v>
      </c>
      <c r="F39" s="5" t="str">
        <f>VLOOKUP(D39,'ANSWER KEY'!A:B,2,FALSE)</f>
        <v>75+</v>
      </c>
      <c r="G39" s="60" t="s">
        <v>179</v>
      </c>
    </row>
    <row r="40" spans="1:8">
      <c r="A40" s="5" t="s">
        <v>80</v>
      </c>
      <c r="B40" s="5">
        <v>842</v>
      </c>
      <c r="C40" s="5" t="s">
        <v>37</v>
      </c>
      <c r="D40" s="5" t="s">
        <v>54</v>
      </c>
      <c r="E40" s="5" t="s">
        <v>15</v>
      </c>
      <c r="F40" s="5" t="str">
        <f>VLOOKUP(D40,'ANSWER KEY'!A:B,2,FALSE)</f>
        <v>75+</v>
      </c>
      <c r="G40" s="60" t="str">
        <f t="shared" si="0"/>
        <v/>
      </c>
    </row>
    <row r="41" spans="1:8">
      <c r="A41" s="5" t="s">
        <v>80</v>
      </c>
      <c r="B41" s="5">
        <v>301</v>
      </c>
      <c r="C41" s="5" t="s">
        <v>13</v>
      </c>
      <c r="D41" s="5" t="s">
        <v>54</v>
      </c>
      <c r="E41" s="5" t="s">
        <v>15</v>
      </c>
      <c r="F41" s="5" t="str">
        <f>VLOOKUP(D41,'ANSWER KEY'!A:B,2,FALSE)</f>
        <v>75+</v>
      </c>
      <c r="G41" s="60" t="str">
        <f t="shared" si="0"/>
        <v/>
      </c>
    </row>
    <row r="42" spans="1:8">
      <c r="A42" s="5" t="s">
        <v>80</v>
      </c>
      <c r="B42" s="5">
        <v>982</v>
      </c>
      <c r="C42" s="41" t="s">
        <v>24</v>
      </c>
      <c r="D42" s="5" t="s">
        <v>54</v>
      </c>
      <c r="E42" s="5" t="s">
        <v>79</v>
      </c>
      <c r="F42" s="5" t="str">
        <f>VLOOKUP(D42,'ANSWER KEY'!A:B,2,FALSE)</f>
        <v>75+</v>
      </c>
      <c r="G42" s="60" t="str">
        <f t="shared" si="0"/>
        <v/>
      </c>
    </row>
    <row r="43" spans="1:8">
      <c r="A43" s="5" t="s">
        <v>80</v>
      </c>
      <c r="B43" s="5">
        <v>6492</v>
      </c>
      <c r="C43" s="5" t="s">
        <v>59</v>
      </c>
      <c r="D43" s="5" t="s">
        <v>54</v>
      </c>
      <c r="E43" s="5" t="s">
        <v>79</v>
      </c>
      <c r="F43" s="5" t="str">
        <f>VLOOKUP(D43,'ANSWER KEY'!A:B,2,FALSE)</f>
        <v>75+</v>
      </c>
      <c r="G43" s="60" t="str">
        <f t="shared" si="0"/>
        <v/>
      </c>
    </row>
    <row r="44" spans="1:8">
      <c r="A44" s="5" t="s">
        <v>108</v>
      </c>
      <c r="B44" s="5">
        <v>42</v>
      </c>
      <c r="C44" s="5" t="s">
        <v>91</v>
      </c>
      <c r="D44" s="5" t="s">
        <v>54</v>
      </c>
      <c r="E44" s="5" t="s">
        <v>15</v>
      </c>
      <c r="F44" s="5" t="str">
        <f>VLOOKUP(D44,'ANSWER KEY'!A:B,2,FALSE)</f>
        <v>75+</v>
      </c>
      <c r="G44" s="60" t="str">
        <f t="shared" si="0"/>
        <v/>
      </c>
    </row>
    <row r="45" spans="1:8">
      <c r="A45" s="5" t="s">
        <v>109</v>
      </c>
      <c r="B45" s="5">
        <v>47</v>
      </c>
      <c r="C45" s="5" t="s">
        <v>91</v>
      </c>
      <c r="D45" s="5" t="s">
        <v>54</v>
      </c>
      <c r="E45" s="5" t="s">
        <v>15</v>
      </c>
      <c r="F45" s="5" t="str">
        <f>VLOOKUP(D45,'ANSWER KEY'!A:B,2,FALSE)</f>
        <v>75+</v>
      </c>
      <c r="G45" s="60" t="str">
        <f t="shared" si="0"/>
        <v/>
      </c>
    </row>
    <row r="46" spans="1:8">
      <c r="A46" s="5" t="s">
        <v>124</v>
      </c>
      <c r="B46" s="5">
        <v>41</v>
      </c>
      <c r="C46" s="5" t="s">
        <v>198</v>
      </c>
      <c r="D46" s="5" t="s">
        <v>54</v>
      </c>
      <c r="E46" s="5">
        <v>75</v>
      </c>
      <c r="F46" s="5" t="str">
        <f>VLOOKUP(D46,'ANSWER KEY'!A:B,2,FALSE)</f>
        <v>75+</v>
      </c>
      <c r="G46" s="60" t="s">
        <v>179</v>
      </c>
    </row>
    <row r="47" spans="1:8">
      <c r="A47" s="5" t="s">
        <v>128</v>
      </c>
      <c r="B47" s="5">
        <v>63</v>
      </c>
      <c r="C47" s="5" t="s">
        <v>189</v>
      </c>
      <c r="D47" s="5" t="s">
        <v>54</v>
      </c>
      <c r="E47" s="5">
        <v>75</v>
      </c>
      <c r="F47" s="5" t="str">
        <f>VLOOKUP(D47,'ANSWER KEY'!A:B,2,FALSE)</f>
        <v>75+</v>
      </c>
      <c r="G47" s="60" t="s">
        <v>179</v>
      </c>
    </row>
    <row r="48" spans="1:8">
      <c r="A48" s="5" t="s">
        <v>135</v>
      </c>
      <c r="B48" s="5">
        <v>18</v>
      </c>
      <c r="C48" s="5" t="s">
        <v>187</v>
      </c>
      <c r="D48" s="5" t="s">
        <v>54</v>
      </c>
      <c r="E48" s="5">
        <v>75</v>
      </c>
      <c r="F48" s="5" t="str">
        <f>VLOOKUP(D48,'ANSWER KEY'!A:B,2,FALSE)</f>
        <v>75+</v>
      </c>
      <c r="G48" s="60" t="s">
        <v>179</v>
      </c>
    </row>
    <row r="49" spans="1:8">
      <c r="A49" s="5" t="s">
        <v>124</v>
      </c>
      <c r="B49" s="5">
        <v>51</v>
      </c>
      <c r="C49" s="5" t="s">
        <v>197</v>
      </c>
      <c r="D49" s="5" t="s">
        <v>54</v>
      </c>
      <c r="E49" s="5">
        <v>75</v>
      </c>
      <c r="F49" s="5" t="str">
        <f>VLOOKUP(D49,'ANSWER KEY'!A:B,2,FALSE)</f>
        <v>75+</v>
      </c>
      <c r="G49" s="60" t="s">
        <v>179</v>
      </c>
    </row>
    <row r="50" spans="1:8">
      <c r="A50" s="5" t="s">
        <v>128</v>
      </c>
      <c r="B50" s="5">
        <v>84</v>
      </c>
      <c r="C50" s="5" t="s">
        <v>196</v>
      </c>
      <c r="D50" s="5" t="s">
        <v>54</v>
      </c>
      <c r="E50" s="5">
        <v>75</v>
      </c>
      <c r="F50" s="5" t="str">
        <f>VLOOKUP(D50,'ANSWER KEY'!A:B,2,FALSE)</f>
        <v>75+</v>
      </c>
      <c r="G50" s="60" t="s">
        <v>179</v>
      </c>
    </row>
    <row r="51" spans="1:8">
      <c r="A51" s="5" t="s">
        <v>135</v>
      </c>
      <c r="B51" s="5">
        <v>36</v>
      </c>
      <c r="C51" s="5" t="s">
        <v>205</v>
      </c>
      <c r="D51" s="5" t="s">
        <v>54</v>
      </c>
      <c r="E51" s="5" t="s">
        <v>15</v>
      </c>
      <c r="F51" s="5" t="str">
        <f>VLOOKUP(D51,'ANSWER KEY'!A:B,2,FALSE)</f>
        <v>75+</v>
      </c>
      <c r="G51" s="60" t="str">
        <f t="shared" si="0"/>
        <v/>
      </c>
    </row>
    <row r="52" spans="1:8">
      <c r="A52" s="5" t="s">
        <v>135</v>
      </c>
      <c r="B52" s="5">
        <v>32</v>
      </c>
      <c r="C52" s="5" t="s">
        <v>185</v>
      </c>
      <c r="D52" s="5" t="s">
        <v>54</v>
      </c>
      <c r="E52" s="5">
        <v>75</v>
      </c>
      <c r="F52" s="5" t="str">
        <f>VLOOKUP(D52,'ANSWER KEY'!A:B,2,FALSE)</f>
        <v>75+</v>
      </c>
      <c r="G52" s="60" t="s">
        <v>179</v>
      </c>
    </row>
    <row r="53" spans="1:8">
      <c r="A53" s="5" t="s">
        <v>124</v>
      </c>
      <c r="B53" s="5">
        <v>64</v>
      </c>
      <c r="C53" s="5" t="s">
        <v>186</v>
      </c>
      <c r="D53" s="5" t="s">
        <v>54</v>
      </c>
      <c r="E53" s="5">
        <v>75</v>
      </c>
      <c r="F53" s="5" t="str">
        <f>VLOOKUP(D53,'ANSWER KEY'!A:B,2,FALSE)</f>
        <v>75+</v>
      </c>
      <c r="G53" s="60" t="s">
        <v>179</v>
      </c>
    </row>
    <row r="54" spans="1:8">
      <c r="A54" s="5" t="s">
        <v>130</v>
      </c>
      <c r="B54" s="5">
        <v>76</v>
      </c>
      <c r="C54" s="5" t="s">
        <v>199</v>
      </c>
      <c r="D54" s="5" t="s">
        <v>54</v>
      </c>
      <c r="E54" s="5" t="s">
        <v>79</v>
      </c>
      <c r="F54" s="5" t="str">
        <f>VLOOKUP(D54,'ANSWER KEY'!A:B,2,FALSE)</f>
        <v>75+</v>
      </c>
      <c r="G54" s="60" t="str">
        <f t="shared" si="0"/>
        <v/>
      </c>
    </row>
    <row r="55" spans="1:8">
      <c r="A55" s="5" t="s">
        <v>124</v>
      </c>
      <c r="B55" s="5">
        <v>32</v>
      </c>
      <c r="C55" s="5" t="s">
        <v>188</v>
      </c>
      <c r="D55" s="5" t="s">
        <v>54</v>
      </c>
      <c r="E55" s="5">
        <v>75</v>
      </c>
      <c r="F55" s="5" t="str">
        <f>VLOOKUP(D55,'ANSWER KEY'!A:B,2,FALSE)</f>
        <v>75+</v>
      </c>
      <c r="G55" s="60" t="str">
        <f t="shared" si="0"/>
        <v>X</v>
      </c>
    </row>
    <row r="56" spans="1:8">
      <c r="A56" s="5" t="s">
        <v>128</v>
      </c>
      <c r="B56" s="5">
        <v>107</v>
      </c>
      <c r="C56" s="5" t="s">
        <v>195</v>
      </c>
      <c r="D56" s="5" t="s">
        <v>54</v>
      </c>
      <c r="E56" s="5" t="s">
        <v>79</v>
      </c>
      <c r="F56" s="5" t="str">
        <f>VLOOKUP(D56,'ANSWER KEY'!A:B,2,FALSE)</f>
        <v>75+</v>
      </c>
      <c r="G56" s="60" t="str">
        <f t="shared" si="0"/>
        <v>X</v>
      </c>
    </row>
    <row r="57" spans="1:8">
      <c r="A57" s="5" t="s">
        <v>128</v>
      </c>
      <c r="B57" s="5">
        <v>66</v>
      </c>
      <c r="C57" s="5" t="s">
        <v>207</v>
      </c>
      <c r="D57" s="5" t="s">
        <v>54</v>
      </c>
      <c r="E57" s="5" t="s">
        <v>12</v>
      </c>
      <c r="F57" s="5" t="str">
        <f>VLOOKUP(D57,'ANSWER KEY'!A:B,2,FALSE)</f>
        <v>75+</v>
      </c>
      <c r="G57" s="60"/>
    </row>
    <row r="58" spans="1:8">
      <c r="A58" s="5" t="s">
        <v>128</v>
      </c>
      <c r="B58" s="5">
        <v>58</v>
      </c>
      <c r="C58" s="5" t="s">
        <v>206</v>
      </c>
      <c r="D58" s="5" t="s">
        <v>54</v>
      </c>
      <c r="E58" s="5" t="s">
        <v>12</v>
      </c>
      <c r="F58" s="5" t="str">
        <f>VLOOKUP(D58,'ANSWER KEY'!A:B,2,FALSE)</f>
        <v>75+</v>
      </c>
      <c r="G58" s="60"/>
    </row>
    <row r="59" spans="1:8">
      <c r="A59" s="5" t="s">
        <v>128</v>
      </c>
      <c r="B59" s="5">
        <v>107</v>
      </c>
      <c r="C59" s="5" t="s">
        <v>204</v>
      </c>
      <c r="D59" s="5" t="s">
        <v>54</v>
      </c>
      <c r="E59" s="5" t="s">
        <v>12</v>
      </c>
      <c r="F59" s="5" t="str">
        <f>VLOOKUP(D59,'ANSWER KEY'!A:B,2,FALSE)</f>
        <v>75+</v>
      </c>
      <c r="G59" s="60" t="str">
        <f t="shared" si="0"/>
        <v/>
      </c>
    </row>
    <row r="60" spans="1:8">
      <c r="G60" s="60" t="str">
        <f t="shared" si="0"/>
        <v/>
      </c>
    </row>
    <row r="61" spans="1:8">
      <c r="A61" s="5" t="s">
        <v>6</v>
      </c>
      <c r="B61" s="5">
        <v>32</v>
      </c>
      <c r="C61" s="5" t="s">
        <v>7</v>
      </c>
      <c r="D61" s="5" t="s">
        <v>31</v>
      </c>
      <c r="E61" s="5" t="s">
        <v>15</v>
      </c>
      <c r="F61" s="5" t="str">
        <f>VLOOKUP(D61,'ANSWER KEY'!A:B,2,FALSE)</f>
        <v>45-64</v>
      </c>
      <c r="G61" s="60" t="str">
        <f t="shared" si="0"/>
        <v>X</v>
      </c>
      <c r="H61" s="5">
        <f>COUNTIF(G61:G73,"X")/ROWS(G61:G73)</f>
        <v>0.84615384615384615</v>
      </c>
    </row>
    <row r="62" spans="1:8">
      <c r="A62" s="5" t="s">
        <v>69</v>
      </c>
      <c r="B62" s="5">
        <v>226</v>
      </c>
      <c r="C62" s="5" t="s">
        <v>7</v>
      </c>
      <c r="D62" s="5" t="s">
        <v>31</v>
      </c>
      <c r="E62" s="5" t="s">
        <v>15</v>
      </c>
      <c r="F62" s="5" t="str">
        <f>VLOOKUP(D62,'ANSWER KEY'!A:B,2,FALSE)</f>
        <v>45-64</v>
      </c>
      <c r="G62" s="60" t="str">
        <f t="shared" si="0"/>
        <v>X</v>
      </c>
    </row>
    <row r="63" spans="1:8">
      <c r="A63" s="5" t="s">
        <v>80</v>
      </c>
      <c r="B63" s="5">
        <v>6791</v>
      </c>
      <c r="C63" s="5" t="s">
        <v>7</v>
      </c>
      <c r="D63" s="5" t="s">
        <v>31</v>
      </c>
      <c r="E63" s="5" t="s">
        <v>15</v>
      </c>
      <c r="F63" s="5" t="str">
        <f>VLOOKUP(D63,'ANSWER KEY'!A:B,2,FALSE)</f>
        <v>45-64</v>
      </c>
      <c r="G63" s="60" t="str">
        <f t="shared" si="0"/>
        <v>X</v>
      </c>
    </row>
    <row r="64" spans="1:8">
      <c r="A64" s="5" t="s">
        <v>128</v>
      </c>
      <c r="B64" s="5">
        <v>103</v>
      </c>
      <c r="C64" s="5" t="s">
        <v>186</v>
      </c>
      <c r="D64" s="5" t="s">
        <v>31</v>
      </c>
      <c r="E64" s="5" t="s">
        <v>79</v>
      </c>
      <c r="F64" s="5" t="str">
        <f>VLOOKUP(D64,'ANSWER KEY'!A:B,2,FALSE)</f>
        <v>45-64</v>
      </c>
      <c r="G64" s="60" t="str">
        <f t="shared" si="0"/>
        <v>X</v>
      </c>
    </row>
    <row r="65" spans="1:8">
      <c r="A65" s="5" t="s">
        <v>128</v>
      </c>
      <c r="B65" s="5">
        <v>73</v>
      </c>
      <c r="C65" s="5" t="s">
        <v>195</v>
      </c>
      <c r="D65" s="5" t="s">
        <v>31</v>
      </c>
      <c r="E65" s="5" t="s">
        <v>79</v>
      </c>
      <c r="F65" s="5" t="str">
        <f>VLOOKUP(D65,'ANSWER KEY'!A:B,2,FALSE)</f>
        <v>45-64</v>
      </c>
      <c r="G65" s="60" t="str">
        <f t="shared" si="0"/>
        <v>X</v>
      </c>
    </row>
    <row r="66" spans="1:8">
      <c r="A66" s="5" t="s">
        <v>135</v>
      </c>
      <c r="B66" s="5">
        <v>27</v>
      </c>
      <c r="C66" s="5" t="s">
        <v>188</v>
      </c>
      <c r="D66" s="5" t="s">
        <v>31</v>
      </c>
      <c r="E66" s="5" t="s">
        <v>15</v>
      </c>
      <c r="F66" s="5" t="str">
        <f>VLOOKUP(D66,'ANSWER KEY'!A:B,2,FALSE)</f>
        <v>45-64</v>
      </c>
      <c r="G66" s="60" t="str">
        <f t="shared" si="0"/>
        <v>X</v>
      </c>
    </row>
    <row r="67" spans="1:8">
      <c r="A67" s="5" t="s">
        <v>124</v>
      </c>
      <c r="B67" s="5">
        <v>47</v>
      </c>
      <c r="C67" s="5" t="s">
        <v>199</v>
      </c>
      <c r="D67" s="5" t="s">
        <v>31</v>
      </c>
      <c r="E67" s="5" t="s">
        <v>15</v>
      </c>
      <c r="F67" s="5" t="str">
        <f>VLOOKUP(D67,'ANSWER KEY'!A:B,2,FALSE)</f>
        <v>45-64</v>
      </c>
      <c r="G67" s="60" t="str">
        <f t="shared" ref="G67:G130" si="1">IF(E72=F72,"X","")</f>
        <v>X</v>
      </c>
    </row>
    <row r="68" spans="1:8">
      <c r="A68" s="5" t="s">
        <v>142</v>
      </c>
      <c r="B68" s="5">
        <v>6</v>
      </c>
      <c r="C68" s="5" t="s">
        <v>197</v>
      </c>
      <c r="D68" s="5" t="s">
        <v>31</v>
      </c>
      <c r="E68" s="5" t="s">
        <v>15</v>
      </c>
      <c r="F68" s="5" t="str">
        <f>VLOOKUP(D68,'ANSWER KEY'!A:B,2,FALSE)</f>
        <v>45-64</v>
      </c>
      <c r="G68" s="60" t="str">
        <f t="shared" si="1"/>
        <v>X</v>
      </c>
    </row>
    <row r="69" spans="1:8">
      <c r="A69" s="5" t="s">
        <v>135</v>
      </c>
      <c r="B69" s="5">
        <v>23</v>
      </c>
      <c r="C69" s="5" t="s">
        <v>198</v>
      </c>
      <c r="D69" s="5" t="s">
        <v>31</v>
      </c>
      <c r="E69" s="5" t="s">
        <v>15</v>
      </c>
      <c r="F69" s="5" t="str">
        <f>VLOOKUP(D69,'ANSWER KEY'!A:B,2,FALSE)</f>
        <v>45-64</v>
      </c>
      <c r="G69" s="60" t="str">
        <f t="shared" si="1"/>
        <v>X</v>
      </c>
    </row>
    <row r="70" spans="1:8">
      <c r="A70" s="5" t="s">
        <v>135</v>
      </c>
      <c r="B70" s="5">
        <v>24</v>
      </c>
      <c r="C70" s="5" t="s">
        <v>185</v>
      </c>
      <c r="D70" s="5" t="s">
        <v>31</v>
      </c>
      <c r="E70" s="5" t="s">
        <v>15</v>
      </c>
      <c r="F70" s="5" t="str">
        <f>VLOOKUP(D70,'ANSWER KEY'!A:B,2,FALSE)</f>
        <v>45-64</v>
      </c>
      <c r="G70" s="60" t="str">
        <f t="shared" si="1"/>
        <v/>
      </c>
    </row>
    <row r="71" spans="1:8">
      <c r="A71" s="5" t="s">
        <v>135</v>
      </c>
      <c r="B71" s="5">
        <v>8</v>
      </c>
      <c r="C71" s="5" t="s">
        <v>187</v>
      </c>
      <c r="D71" s="5" t="s">
        <v>31</v>
      </c>
      <c r="E71" s="5" t="s">
        <v>15</v>
      </c>
      <c r="F71" s="5" t="str">
        <f>VLOOKUP(D71,'ANSWER KEY'!A:B,2,FALSE)</f>
        <v>45-64</v>
      </c>
      <c r="G71" s="60" t="str">
        <f t="shared" si="1"/>
        <v/>
      </c>
    </row>
    <row r="72" spans="1:8">
      <c r="A72" s="5" t="s">
        <v>128</v>
      </c>
      <c r="B72" s="5">
        <v>56</v>
      </c>
      <c r="C72" s="5" t="s">
        <v>189</v>
      </c>
      <c r="D72" s="5" t="s">
        <v>31</v>
      </c>
      <c r="E72" s="5" t="s">
        <v>15</v>
      </c>
      <c r="F72" s="5" t="str">
        <f>VLOOKUP(D72,'ANSWER KEY'!A:B,2,FALSE)</f>
        <v>45-64</v>
      </c>
      <c r="G72" s="60" t="str">
        <f t="shared" si="1"/>
        <v>X</v>
      </c>
    </row>
    <row r="73" spans="1:8">
      <c r="A73" s="5" t="s">
        <v>128</v>
      </c>
      <c r="B73" s="5">
        <v>106</v>
      </c>
      <c r="C73" s="5" t="s">
        <v>196</v>
      </c>
      <c r="D73" s="5" t="s">
        <v>31</v>
      </c>
      <c r="E73" s="5" t="s">
        <v>15</v>
      </c>
      <c r="F73" s="5" t="str">
        <f>VLOOKUP(D73,'ANSWER KEY'!A:B,2,FALSE)</f>
        <v>45-64</v>
      </c>
      <c r="G73" s="60" t="str">
        <f t="shared" si="1"/>
        <v>X</v>
      </c>
    </row>
    <row r="74" spans="1:8">
      <c r="G74" s="60" t="str">
        <f t="shared" si="1"/>
        <v/>
      </c>
    </row>
    <row r="75" spans="1:8" ht="15.75" customHeight="1">
      <c r="A75" s="5" t="s">
        <v>80</v>
      </c>
      <c r="B75" s="5">
        <v>6706</v>
      </c>
      <c r="C75" s="5" t="s">
        <v>71</v>
      </c>
      <c r="D75" s="5" t="s">
        <v>81</v>
      </c>
      <c r="E75" s="5" t="s">
        <v>21</v>
      </c>
      <c r="F75" s="5" t="str">
        <f>VLOOKUP(D75,'ANSWER KEY'!A:B,2,FALSE)</f>
        <v>Burglary</v>
      </c>
      <c r="G75" s="60" t="str">
        <f t="shared" si="1"/>
        <v/>
      </c>
      <c r="H75" s="60">
        <f>COUNTIF(G75:G89,"X")/ROWS(G75:G89)</f>
        <v>0.66666666666666663</v>
      </c>
    </row>
    <row r="76" spans="1:8">
      <c r="A76" s="5" t="s">
        <v>80</v>
      </c>
      <c r="B76" s="5">
        <v>153</v>
      </c>
      <c r="C76" s="5" t="s">
        <v>82</v>
      </c>
      <c r="D76" s="5" t="s">
        <v>81</v>
      </c>
      <c r="E76" s="5" t="s">
        <v>21</v>
      </c>
      <c r="F76" s="5" t="str">
        <f>VLOOKUP(D76,'ANSWER KEY'!A:B,2,FALSE)</f>
        <v>Burglary</v>
      </c>
      <c r="G76" s="60" t="str">
        <f t="shared" si="1"/>
        <v>X</v>
      </c>
    </row>
    <row r="77" spans="1:8">
      <c r="A77" s="5" t="s">
        <v>85</v>
      </c>
      <c r="B77" s="5">
        <v>63</v>
      </c>
      <c r="C77" s="5" t="s">
        <v>86</v>
      </c>
      <c r="D77" s="5" t="s">
        <v>81</v>
      </c>
      <c r="E77" s="5" t="s">
        <v>41</v>
      </c>
      <c r="F77" s="5" t="str">
        <f>VLOOKUP(D77,'ANSWER KEY'!A:B,2,FALSE)</f>
        <v>Burglary</v>
      </c>
      <c r="G77" s="60" t="str">
        <f t="shared" si="1"/>
        <v/>
      </c>
    </row>
    <row r="78" spans="1:8">
      <c r="A78" s="5" t="s">
        <v>108</v>
      </c>
      <c r="B78" s="5">
        <v>41</v>
      </c>
      <c r="C78" s="5" t="s">
        <v>86</v>
      </c>
      <c r="D78" s="5" t="s">
        <v>81</v>
      </c>
      <c r="E78" s="5" t="s">
        <v>41</v>
      </c>
      <c r="F78" s="5" t="str">
        <f>VLOOKUP(D78,'ANSWER KEY'!A:B,2,FALSE)</f>
        <v>Burglary</v>
      </c>
      <c r="G78" s="60" t="str">
        <f t="shared" si="1"/>
        <v/>
      </c>
    </row>
    <row r="79" spans="1:8">
      <c r="A79" s="5" t="s">
        <v>122</v>
      </c>
      <c r="B79" s="5">
        <v>42</v>
      </c>
      <c r="C79" s="5" t="s">
        <v>86</v>
      </c>
      <c r="D79" s="5" t="s">
        <v>81</v>
      </c>
      <c r="E79" s="5" t="s">
        <v>119</v>
      </c>
      <c r="F79" s="5" t="str">
        <f>VLOOKUP(D79,'ANSWER KEY'!A:B,2,FALSE)</f>
        <v>Burglary</v>
      </c>
      <c r="G79" s="60" t="str">
        <f t="shared" si="1"/>
        <v>X</v>
      </c>
    </row>
    <row r="80" spans="1:8">
      <c r="A80" s="5" t="s">
        <v>140</v>
      </c>
      <c r="B80" s="5">
        <v>107</v>
      </c>
      <c r="C80" s="5" t="s">
        <v>192</v>
      </c>
      <c r="D80" s="5" t="s">
        <v>81</v>
      </c>
      <c r="E80" s="5" t="s">
        <v>92</v>
      </c>
      <c r="F80" s="5" t="str">
        <f>VLOOKUP(D80,'ANSWER KEY'!A:B,2,FALSE)</f>
        <v>Burglary</v>
      </c>
      <c r="G80" s="60" t="str">
        <f t="shared" si="1"/>
        <v/>
      </c>
    </row>
    <row r="81" spans="1:8">
      <c r="A81" s="5" t="s">
        <v>128</v>
      </c>
      <c r="B81" s="5">
        <v>75</v>
      </c>
      <c r="C81" s="5" t="s">
        <v>180</v>
      </c>
      <c r="D81" s="5" t="s">
        <v>81</v>
      </c>
      <c r="E81" s="5" t="s">
        <v>41</v>
      </c>
      <c r="F81" s="5" t="str">
        <f>VLOOKUP(D81,'ANSWER KEY'!A:B,2,FALSE)</f>
        <v>Burglary</v>
      </c>
      <c r="G81" s="60" t="str">
        <f t="shared" si="1"/>
        <v>X</v>
      </c>
    </row>
    <row r="82" spans="1:8">
      <c r="A82" s="5" t="s">
        <v>128</v>
      </c>
      <c r="B82" s="5">
        <v>103</v>
      </c>
      <c r="C82" s="5" t="s">
        <v>193</v>
      </c>
      <c r="D82" s="5" t="s">
        <v>81</v>
      </c>
      <c r="E82" s="5" t="s">
        <v>92</v>
      </c>
      <c r="F82" s="5" t="str">
        <f>VLOOKUP(D82,'ANSWER KEY'!A:B,2,FALSE)</f>
        <v>Burglary</v>
      </c>
      <c r="G82" s="60" t="str">
        <f t="shared" si="1"/>
        <v>X</v>
      </c>
    </row>
    <row r="83" spans="1:8">
      <c r="A83" s="5" t="s">
        <v>130</v>
      </c>
      <c r="B83" s="5">
        <v>58</v>
      </c>
      <c r="C83" s="5" t="s">
        <v>194</v>
      </c>
      <c r="D83" s="5" t="s">
        <v>81</v>
      </c>
      <c r="E83" s="5" t="s">
        <v>170</v>
      </c>
      <c r="F83" s="5" t="str">
        <f>VLOOKUP(D83,'ANSWER KEY'!A:B,2,FALSE)</f>
        <v>Burglary</v>
      </c>
      <c r="G83" s="60" t="str">
        <f t="shared" si="1"/>
        <v>X</v>
      </c>
    </row>
    <row r="84" spans="1:8">
      <c r="A84" s="5" t="s">
        <v>135</v>
      </c>
      <c r="B84" s="5">
        <v>23</v>
      </c>
      <c r="C84" s="5" t="s">
        <v>61</v>
      </c>
      <c r="D84" s="5" t="s">
        <v>81</v>
      </c>
      <c r="E84" s="5" t="s">
        <v>41</v>
      </c>
      <c r="F84" s="5" t="str">
        <f>VLOOKUP(D84,'ANSWER KEY'!A:B,2,FALSE)</f>
        <v>Burglary</v>
      </c>
      <c r="G84" s="60" t="str">
        <f t="shared" si="1"/>
        <v/>
      </c>
    </row>
    <row r="85" spans="1:8">
      <c r="A85" s="5" t="s">
        <v>128</v>
      </c>
      <c r="B85" s="5">
        <v>41</v>
      </c>
      <c r="C85" s="5" t="s">
        <v>191</v>
      </c>
      <c r="D85" s="5" t="s">
        <v>81</v>
      </c>
      <c r="E85" s="5" t="s">
        <v>92</v>
      </c>
      <c r="F85" s="5" t="str">
        <f>VLOOKUP(D85,'ANSWER KEY'!A:B,2,FALSE)</f>
        <v>Burglary</v>
      </c>
      <c r="G85" s="60" t="str">
        <f t="shared" si="1"/>
        <v>X</v>
      </c>
    </row>
    <row r="86" spans="1:8">
      <c r="A86" s="5" t="s">
        <v>124</v>
      </c>
      <c r="B86" s="5">
        <v>63</v>
      </c>
      <c r="C86" s="5" t="s">
        <v>183</v>
      </c>
      <c r="D86" s="5" t="s">
        <v>81</v>
      </c>
      <c r="E86" s="5" t="s">
        <v>41</v>
      </c>
      <c r="F86" s="5" t="str">
        <f>VLOOKUP(D86,'ANSWER KEY'!A:B,2,FALSE)</f>
        <v>Burglary</v>
      </c>
      <c r="G86" s="60" t="str">
        <f t="shared" si="1"/>
        <v>X</v>
      </c>
    </row>
    <row r="87" spans="1:8">
      <c r="A87" s="5" t="s">
        <v>124</v>
      </c>
      <c r="B87" s="5">
        <v>15</v>
      </c>
      <c r="C87" s="5" t="s">
        <v>182</v>
      </c>
      <c r="D87" s="5" t="s">
        <v>81</v>
      </c>
      <c r="E87" s="5" t="s">
        <v>41</v>
      </c>
      <c r="F87" s="5" t="str">
        <f>VLOOKUP(D87,'ANSWER KEY'!A:B,2,FALSE)</f>
        <v>Burglary</v>
      </c>
      <c r="G87" s="60" t="str">
        <f t="shared" si="1"/>
        <v>X</v>
      </c>
    </row>
    <row r="88" spans="1:8">
      <c r="A88" s="5" t="s">
        <v>135</v>
      </c>
      <c r="B88" s="5">
        <v>31</v>
      </c>
      <c r="C88" s="5" t="s">
        <v>181</v>
      </c>
      <c r="D88" s="5" t="s">
        <v>81</v>
      </c>
      <c r="E88" s="5" t="s">
        <v>41</v>
      </c>
      <c r="F88" s="5" t="str">
        <f>VLOOKUP(D88,'ANSWER KEY'!A:B,2,FALSE)</f>
        <v>Burglary</v>
      </c>
      <c r="G88" s="60" t="str">
        <f t="shared" si="1"/>
        <v>X</v>
      </c>
    </row>
    <row r="89" spans="1:8">
      <c r="A89" s="5" t="s">
        <v>128</v>
      </c>
      <c r="B89" s="5">
        <v>108</v>
      </c>
      <c r="C89" s="5" t="s">
        <v>190</v>
      </c>
      <c r="D89" s="5" t="s">
        <v>81</v>
      </c>
      <c r="E89" s="5" t="s">
        <v>92</v>
      </c>
      <c r="F89" s="5" t="str">
        <f>VLOOKUP(D89,'ANSWER KEY'!A:B,2,FALSE)</f>
        <v>Burglary</v>
      </c>
      <c r="G89" s="60" t="str">
        <f t="shared" si="1"/>
        <v>X</v>
      </c>
    </row>
    <row r="90" spans="1:8">
      <c r="G90" s="60"/>
    </row>
    <row r="91" spans="1:8" ht="14.25" customHeight="1">
      <c r="A91" s="5" t="s">
        <v>6</v>
      </c>
      <c r="B91" s="5">
        <v>15</v>
      </c>
      <c r="C91" s="5" t="s">
        <v>33</v>
      </c>
      <c r="D91" s="5" t="s">
        <v>34</v>
      </c>
      <c r="E91" s="5">
        <v>2008</v>
      </c>
      <c r="F91" s="5">
        <f>VLOOKUP(D91,'ANSWER KEY'!A:B,2,FALSE)</f>
        <v>2008</v>
      </c>
      <c r="G91" s="60" t="str">
        <f t="shared" si="1"/>
        <v>X</v>
      </c>
      <c r="H91" s="60">
        <f>COUNTIF(G91:G109,"X")/ROWS(G91:G109)</f>
        <v>0.89473684210526316</v>
      </c>
    </row>
    <row r="92" spans="1:8">
      <c r="A92" s="5" t="s">
        <v>52</v>
      </c>
      <c r="B92" s="5">
        <v>94</v>
      </c>
      <c r="C92" s="5" t="s">
        <v>33</v>
      </c>
      <c r="D92" s="5" t="s">
        <v>34</v>
      </c>
      <c r="E92" s="5">
        <v>2008</v>
      </c>
      <c r="F92" s="5">
        <f>VLOOKUP(D92,'ANSWER KEY'!A:B,2,FALSE)</f>
        <v>2008</v>
      </c>
      <c r="G92" s="60" t="str">
        <f t="shared" si="1"/>
        <v>X</v>
      </c>
    </row>
    <row r="93" spans="1:8">
      <c r="A93" s="5" t="s">
        <v>69</v>
      </c>
      <c r="B93" s="5">
        <v>232</v>
      </c>
      <c r="C93" s="5" t="s">
        <v>33</v>
      </c>
      <c r="D93" s="5" t="s">
        <v>34</v>
      </c>
      <c r="E93" s="5">
        <v>2008</v>
      </c>
      <c r="F93" s="5">
        <f>VLOOKUP(D93,'ANSWER KEY'!A:B,2,FALSE)</f>
        <v>2008</v>
      </c>
      <c r="G93" s="60" t="str">
        <f t="shared" si="1"/>
        <v>X</v>
      </c>
    </row>
    <row r="94" spans="1:8">
      <c r="A94" s="5" t="s">
        <v>110</v>
      </c>
      <c r="B94" s="5">
        <v>46</v>
      </c>
      <c r="C94" s="5" t="s">
        <v>76</v>
      </c>
      <c r="D94" s="5" t="s">
        <v>34</v>
      </c>
      <c r="E94" s="5">
        <v>2008</v>
      </c>
      <c r="F94" s="5">
        <f>VLOOKUP(D94,'ANSWER KEY'!A:B,2,FALSE)</f>
        <v>2008</v>
      </c>
      <c r="G94" s="60" t="str">
        <f t="shared" si="1"/>
        <v>X</v>
      </c>
    </row>
    <row r="95" spans="1:8">
      <c r="A95" s="5" t="s">
        <v>108</v>
      </c>
      <c r="B95" s="5">
        <v>37</v>
      </c>
      <c r="C95" s="5" t="s">
        <v>76</v>
      </c>
      <c r="D95" s="5" t="s">
        <v>34</v>
      </c>
      <c r="E95" s="5">
        <v>2008</v>
      </c>
      <c r="F95" s="5">
        <f>VLOOKUP(D95,'ANSWER KEY'!A:B,2,FALSE)</f>
        <v>2008</v>
      </c>
      <c r="G95" s="60" t="str">
        <f t="shared" si="1"/>
        <v>X</v>
      </c>
    </row>
    <row r="96" spans="1:8">
      <c r="A96" s="5" t="s">
        <v>124</v>
      </c>
      <c r="B96" s="5">
        <v>33</v>
      </c>
      <c r="C96" s="5" t="s">
        <v>186</v>
      </c>
      <c r="D96" s="5" t="s">
        <v>34</v>
      </c>
      <c r="E96" s="5">
        <v>2008</v>
      </c>
      <c r="F96" s="5">
        <f>VLOOKUP(D96,'ANSWER KEY'!A:B,2,FALSE)</f>
        <v>2008</v>
      </c>
      <c r="G96" s="60" t="str">
        <f t="shared" si="1"/>
        <v>X</v>
      </c>
    </row>
    <row r="97" spans="1:8">
      <c r="A97" s="5" t="s">
        <v>135</v>
      </c>
      <c r="B97" s="5">
        <v>15</v>
      </c>
      <c r="C97" s="5" t="s">
        <v>197</v>
      </c>
      <c r="D97" s="5" t="s">
        <v>34</v>
      </c>
      <c r="E97" s="5">
        <v>2008</v>
      </c>
      <c r="F97" s="5">
        <f>VLOOKUP(D97,'ANSWER KEY'!A:B,2,FALSE)</f>
        <v>2008</v>
      </c>
      <c r="G97" s="60" t="str">
        <f t="shared" si="1"/>
        <v>X</v>
      </c>
    </row>
    <row r="98" spans="1:8">
      <c r="A98" s="5" t="s">
        <v>124</v>
      </c>
      <c r="B98" s="5">
        <v>28</v>
      </c>
      <c r="C98" s="5" t="s">
        <v>189</v>
      </c>
      <c r="D98" s="5" t="s">
        <v>34</v>
      </c>
      <c r="E98" s="5">
        <v>2008</v>
      </c>
      <c r="F98" s="5">
        <f>VLOOKUP(D98,'ANSWER KEY'!A:B,2,FALSE)</f>
        <v>2008</v>
      </c>
      <c r="G98" s="60" t="str">
        <f t="shared" si="1"/>
        <v>X</v>
      </c>
    </row>
    <row r="99" spans="1:8">
      <c r="A99" s="5" t="s">
        <v>124</v>
      </c>
      <c r="B99" s="5">
        <v>38</v>
      </c>
      <c r="C99" s="5" t="s">
        <v>206</v>
      </c>
      <c r="D99" s="5" t="s">
        <v>34</v>
      </c>
      <c r="E99" s="5">
        <v>2008</v>
      </c>
      <c r="F99" s="5">
        <f>VLOOKUP(D99,'ANSWER KEY'!A:B,2,FALSE)</f>
        <v>2008</v>
      </c>
      <c r="G99" s="60" t="str">
        <f t="shared" si="1"/>
        <v>X</v>
      </c>
    </row>
    <row r="100" spans="1:8">
      <c r="A100" s="5" t="s">
        <v>124</v>
      </c>
      <c r="B100" s="5">
        <v>21</v>
      </c>
      <c r="C100" s="5" t="s">
        <v>196</v>
      </c>
      <c r="D100" s="5" t="s">
        <v>34</v>
      </c>
      <c r="E100" s="5">
        <v>2008</v>
      </c>
      <c r="F100" s="5">
        <f>VLOOKUP(D100,'ANSWER KEY'!A:B,2,FALSE)</f>
        <v>2008</v>
      </c>
      <c r="G100" s="60" t="str">
        <f t="shared" si="1"/>
        <v>X</v>
      </c>
    </row>
    <row r="101" spans="1:8">
      <c r="A101" s="5" t="s">
        <v>135</v>
      </c>
      <c r="B101" s="5">
        <v>27</v>
      </c>
      <c r="C101" s="5" t="s">
        <v>207</v>
      </c>
      <c r="D101" s="5" t="s">
        <v>34</v>
      </c>
      <c r="E101" s="5">
        <v>2008</v>
      </c>
      <c r="F101" s="5">
        <f>VLOOKUP(D101,'ANSWER KEY'!A:B,2,FALSE)</f>
        <v>2008</v>
      </c>
      <c r="G101" s="60" t="str">
        <f t="shared" si="1"/>
        <v>X</v>
      </c>
    </row>
    <row r="102" spans="1:8">
      <c r="A102" s="5" t="s">
        <v>124</v>
      </c>
      <c r="B102" s="5">
        <v>23</v>
      </c>
      <c r="C102" s="5" t="s">
        <v>204</v>
      </c>
      <c r="D102" s="5" t="s">
        <v>34</v>
      </c>
      <c r="E102" s="5">
        <v>2008</v>
      </c>
      <c r="F102" s="5">
        <f>VLOOKUP(D102,'ANSWER KEY'!A:B,2,FALSE)</f>
        <v>2008</v>
      </c>
      <c r="G102" s="60" t="str">
        <f t="shared" si="1"/>
        <v>X</v>
      </c>
    </row>
    <row r="103" spans="1:8">
      <c r="A103" s="5" t="s">
        <v>142</v>
      </c>
      <c r="B103" s="5">
        <v>5</v>
      </c>
      <c r="C103" s="5" t="s">
        <v>185</v>
      </c>
      <c r="D103" s="5" t="s">
        <v>34</v>
      </c>
      <c r="E103" s="5">
        <v>2008</v>
      </c>
      <c r="F103" s="5">
        <f>VLOOKUP(D103,'ANSWER KEY'!A:B,2,FALSE)</f>
        <v>2008</v>
      </c>
      <c r="G103" s="60" t="str">
        <f t="shared" si="1"/>
        <v/>
      </c>
    </row>
    <row r="104" spans="1:8">
      <c r="A104" s="5" t="s">
        <v>147</v>
      </c>
      <c r="B104" s="5">
        <v>24</v>
      </c>
      <c r="C104" s="5" t="s">
        <v>188</v>
      </c>
      <c r="D104" s="5" t="s">
        <v>34</v>
      </c>
      <c r="E104" s="5">
        <v>2008</v>
      </c>
      <c r="F104" s="5">
        <f>VLOOKUP(D104,'ANSWER KEY'!A:B,2,FALSE)</f>
        <v>2008</v>
      </c>
      <c r="G104" s="60" t="str">
        <f t="shared" si="1"/>
        <v>X</v>
      </c>
    </row>
    <row r="105" spans="1:8">
      <c r="A105" s="5" t="s">
        <v>147</v>
      </c>
      <c r="B105" s="5">
        <v>22</v>
      </c>
      <c r="C105" s="5" t="s">
        <v>195</v>
      </c>
      <c r="D105" s="5" t="s">
        <v>34</v>
      </c>
      <c r="E105" s="5">
        <v>2008</v>
      </c>
      <c r="F105" s="5">
        <f>VLOOKUP(D105,'ANSWER KEY'!A:B,2,FALSE)</f>
        <v>2008</v>
      </c>
      <c r="G105" s="60" t="str">
        <f t="shared" si="1"/>
        <v>X</v>
      </c>
    </row>
    <row r="106" spans="1:8">
      <c r="A106" s="5" t="s">
        <v>128</v>
      </c>
      <c r="B106" s="5">
        <v>40</v>
      </c>
      <c r="C106" s="5" t="s">
        <v>199</v>
      </c>
      <c r="D106" s="5" t="s">
        <v>34</v>
      </c>
      <c r="E106" s="5">
        <v>2008</v>
      </c>
      <c r="F106" s="5">
        <f>VLOOKUP(D106,'ANSWER KEY'!A:B,2,FALSE)</f>
        <v>2008</v>
      </c>
      <c r="G106" s="60" t="str">
        <f t="shared" si="1"/>
        <v>X</v>
      </c>
    </row>
    <row r="107" spans="1:8">
      <c r="A107" s="5" t="s">
        <v>135</v>
      </c>
      <c r="B107" s="5">
        <v>15</v>
      </c>
      <c r="C107" s="5" t="s">
        <v>198</v>
      </c>
      <c r="D107" s="5" t="s">
        <v>34</v>
      </c>
      <c r="E107" s="5">
        <v>2008</v>
      </c>
      <c r="F107" s="5">
        <f>VLOOKUP(D107,'ANSWER KEY'!A:B,2,FALSE)</f>
        <v>2008</v>
      </c>
      <c r="G107" s="60" t="str">
        <f t="shared" si="1"/>
        <v>X</v>
      </c>
    </row>
    <row r="108" spans="1:8">
      <c r="A108" s="5" t="s">
        <v>128</v>
      </c>
      <c r="B108" s="5">
        <v>74</v>
      </c>
      <c r="C108" s="5" t="s">
        <v>205</v>
      </c>
      <c r="D108" s="5" t="s">
        <v>34</v>
      </c>
      <c r="E108" s="5">
        <v>2006</v>
      </c>
      <c r="F108" s="5">
        <f>VLOOKUP(D108,'ANSWER KEY'!A:B,2,FALSE)</f>
        <v>2008</v>
      </c>
      <c r="G108" s="60" t="str">
        <f t="shared" si="1"/>
        <v/>
      </c>
    </row>
    <row r="109" spans="1:8">
      <c r="A109" s="5" t="s">
        <v>135</v>
      </c>
      <c r="B109" s="5">
        <v>11</v>
      </c>
      <c r="C109" s="5" t="s">
        <v>187</v>
      </c>
      <c r="D109" s="5" t="s">
        <v>34</v>
      </c>
      <c r="E109" s="5">
        <v>2008</v>
      </c>
      <c r="F109" s="5">
        <f>VLOOKUP(D109,'ANSWER KEY'!A:B,2,FALSE)</f>
        <v>2008</v>
      </c>
      <c r="G109" s="60" t="str">
        <f t="shared" si="1"/>
        <v>X</v>
      </c>
    </row>
    <row r="110" spans="1:8">
      <c r="G110" s="60"/>
    </row>
    <row r="111" spans="1:8" ht="16.5" customHeight="1">
      <c r="A111" s="5" t="s">
        <v>147</v>
      </c>
      <c r="B111" s="5">
        <v>53</v>
      </c>
      <c r="C111" s="5" t="s">
        <v>189</v>
      </c>
      <c r="D111" s="5" t="s">
        <v>149</v>
      </c>
      <c r="E111" s="5">
        <v>2002</v>
      </c>
      <c r="F111" s="5">
        <f>VLOOKUP(D111,'ANSWER KEY'!A:B,2,FALSE)</f>
        <v>2002</v>
      </c>
      <c r="G111" s="60" t="str">
        <f t="shared" si="1"/>
        <v>X</v>
      </c>
      <c r="H111" s="60">
        <f>COUNTIF(G111:G124,"X")/ROWS(G111:G124)</f>
        <v>0.7142857142857143</v>
      </c>
    </row>
    <row r="112" spans="1:8">
      <c r="A112" s="5" t="s">
        <v>135</v>
      </c>
      <c r="B112" s="5">
        <v>19</v>
      </c>
      <c r="C112" s="5" t="s">
        <v>188</v>
      </c>
      <c r="D112" s="5" t="s">
        <v>149</v>
      </c>
      <c r="E112" s="5">
        <v>2002</v>
      </c>
      <c r="F112" s="5">
        <f>VLOOKUP(D112,'ANSWER KEY'!A:B,2,FALSE)</f>
        <v>2002</v>
      </c>
      <c r="G112" s="60" t="str">
        <f t="shared" si="1"/>
        <v/>
      </c>
    </row>
    <row r="113" spans="1:8">
      <c r="A113" s="5" t="s">
        <v>128</v>
      </c>
      <c r="B113" s="5">
        <v>79</v>
      </c>
      <c r="C113" s="5" t="s">
        <v>206</v>
      </c>
      <c r="D113" s="5" t="s">
        <v>149</v>
      </c>
      <c r="E113" s="5">
        <v>2014</v>
      </c>
      <c r="F113" s="5">
        <f>VLOOKUP(D113,'ANSWER KEY'!A:B,2,FALSE)</f>
        <v>2002</v>
      </c>
      <c r="G113" s="60" t="str">
        <f t="shared" si="1"/>
        <v>X</v>
      </c>
    </row>
    <row r="114" spans="1:8">
      <c r="A114" s="5" t="s">
        <v>134</v>
      </c>
      <c r="B114" s="5">
        <v>12</v>
      </c>
      <c r="C114" s="5" t="s">
        <v>196</v>
      </c>
      <c r="D114" s="5" t="s">
        <v>149</v>
      </c>
      <c r="E114" s="5">
        <v>2002</v>
      </c>
      <c r="F114" s="5">
        <f>VLOOKUP(D114,'ANSWER KEY'!A:B,2,FALSE)</f>
        <v>2002</v>
      </c>
      <c r="G114" s="60" t="str">
        <f t="shared" si="1"/>
        <v>X</v>
      </c>
    </row>
    <row r="115" spans="1:8">
      <c r="A115" s="5" t="s">
        <v>142</v>
      </c>
      <c r="B115" s="5">
        <v>28</v>
      </c>
      <c r="C115" s="5" t="s">
        <v>185</v>
      </c>
      <c r="D115" s="5" t="s">
        <v>149</v>
      </c>
      <c r="E115" s="5">
        <v>2002</v>
      </c>
      <c r="F115" s="5">
        <f>VLOOKUP(D115,'ANSWER KEY'!A:B,2,FALSE)</f>
        <v>2002</v>
      </c>
      <c r="G115" s="60" t="str">
        <f t="shared" si="1"/>
        <v>X</v>
      </c>
    </row>
    <row r="116" spans="1:8">
      <c r="A116" s="5" t="s">
        <v>135</v>
      </c>
      <c r="B116" s="5">
        <v>20</v>
      </c>
      <c r="C116" s="5" t="s">
        <v>197</v>
      </c>
      <c r="D116" s="5" t="s">
        <v>149</v>
      </c>
      <c r="E116" s="5">
        <v>2002</v>
      </c>
      <c r="F116" s="5">
        <f>VLOOKUP(D116,'ANSWER KEY'!A:B,2,FALSE)</f>
        <v>2002</v>
      </c>
      <c r="G116" s="60" t="str">
        <f t="shared" si="1"/>
        <v>X</v>
      </c>
    </row>
    <row r="117" spans="1:8">
      <c r="A117" s="5" t="s">
        <v>124</v>
      </c>
      <c r="B117" s="5">
        <v>32</v>
      </c>
      <c r="C117" s="5" t="s">
        <v>204</v>
      </c>
      <c r="D117" s="5" t="s">
        <v>149</v>
      </c>
      <c r="E117" s="5">
        <v>2006</v>
      </c>
      <c r="F117" s="5">
        <f>VLOOKUP(D117,'ANSWER KEY'!A:B,2,FALSE)</f>
        <v>2002</v>
      </c>
      <c r="G117" s="60" t="str">
        <f t="shared" si="1"/>
        <v/>
      </c>
    </row>
    <row r="118" spans="1:8">
      <c r="A118" s="5" t="s">
        <v>134</v>
      </c>
      <c r="B118" s="5">
        <v>11</v>
      </c>
      <c r="C118" s="5" t="s">
        <v>198</v>
      </c>
      <c r="D118" s="5" t="s">
        <v>149</v>
      </c>
      <c r="E118" s="5">
        <v>2002</v>
      </c>
      <c r="F118" s="5">
        <f>VLOOKUP(D118,'ANSWER KEY'!A:B,2,FALSE)</f>
        <v>2002</v>
      </c>
      <c r="G118" s="60" t="str">
        <f t="shared" si="1"/>
        <v>X</v>
      </c>
    </row>
    <row r="119" spans="1:8">
      <c r="A119" s="5" t="s">
        <v>172</v>
      </c>
      <c r="B119" s="5">
        <v>97</v>
      </c>
      <c r="C119" s="5" t="s">
        <v>187</v>
      </c>
      <c r="D119" s="5" t="s">
        <v>149</v>
      </c>
      <c r="E119" s="5">
        <v>2002</v>
      </c>
      <c r="F119" s="5">
        <f>VLOOKUP(D119,'ANSWER KEY'!A:B,2,FALSE)</f>
        <v>2002</v>
      </c>
      <c r="G119" s="60" t="str">
        <f t="shared" si="1"/>
        <v/>
      </c>
    </row>
    <row r="120" spans="1:8">
      <c r="A120" s="5" t="s">
        <v>142</v>
      </c>
      <c r="B120" s="5">
        <v>6</v>
      </c>
      <c r="C120" s="5" t="s">
        <v>186</v>
      </c>
      <c r="D120" s="5" t="s">
        <v>149</v>
      </c>
      <c r="E120" s="5">
        <v>2002</v>
      </c>
      <c r="F120" s="5">
        <f>VLOOKUP(D120,'ANSWER KEY'!A:B,2,FALSE)</f>
        <v>2002</v>
      </c>
      <c r="G120" s="60" t="str">
        <f t="shared" si="1"/>
        <v>X</v>
      </c>
    </row>
    <row r="121" spans="1:8">
      <c r="A121" s="5" t="s">
        <v>135</v>
      </c>
      <c r="B121" s="5">
        <v>14</v>
      </c>
      <c r="C121" s="5" t="s">
        <v>195</v>
      </c>
      <c r="D121" s="5" t="s">
        <v>149</v>
      </c>
      <c r="E121" s="5">
        <v>2002</v>
      </c>
      <c r="F121" s="5">
        <f>VLOOKUP(D121,'ANSWER KEY'!A:B,2,FALSE)</f>
        <v>2002</v>
      </c>
      <c r="G121" s="60" t="str">
        <f t="shared" si="1"/>
        <v/>
      </c>
    </row>
    <row r="122" spans="1:8">
      <c r="A122" s="5" t="s">
        <v>124</v>
      </c>
      <c r="B122" s="5">
        <v>49</v>
      </c>
      <c r="C122" s="5" t="s">
        <v>205</v>
      </c>
      <c r="D122" s="5" t="s">
        <v>149</v>
      </c>
      <c r="E122" s="5">
        <v>2006</v>
      </c>
      <c r="F122" s="5">
        <f>VLOOKUP(D122,'ANSWER KEY'!A:B,2,FALSE)</f>
        <v>2002</v>
      </c>
      <c r="G122" s="60" t="str">
        <f t="shared" si="1"/>
        <v>X</v>
      </c>
    </row>
    <row r="123" spans="1:8">
      <c r="A123" s="5" t="s">
        <v>130</v>
      </c>
      <c r="B123" s="5">
        <v>21</v>
      </c>
      <c r="C123" s="5" t="s">
        <v>199</v>
      </c>
      <c r="D123" s="5" t="s">
        <v>149</v>
      </c>
      <c r="E123" s="5">
        <v>2002</v>
      </c>
      <c r="F123" s="5">
        <f>VLOOKUP(D123,'ANSWER KEY'!A:B,2,FALSE)</f>
        <v>2002</v>
      </c>
      <c r="G123" s="60" t="str">
        <f t="shared" si="1"/>
        <v>X</v>
      </c>
    </row>
    <row r="124" spans="1:8">
      <c r="A124" s="5" t="s">
        <v>142</v>
      </c>
      <c r="B124" s="5">
        <v>6</v>
      </c>
      <c r="C124" s="5" t="s">
        <v>207</v>
      </c>
      <c r="D124" s="5" t="s">
        <v>149</v>
      </c>
      <c r="E124" s="5">
        <v>2006</v>
      </c>
      <c r="F124" s="5">
        <f>VLOOKUP(D124,'ANSWER KEY'!A:B,2,FALSE)</f>
        <v>2002</v>
      </c>
      <c r="G124" s="60" t="str">
        <f t="shared" si="1"/>
        <v>X</v>
      </c>
    </row>
    <row r="125" spans="1:8">
      <c r="G125" s="60"/>
    </row>
    <row r="126" spans="1:8">
      <c r="A126" s="5" t="s">
        <v>103</v>
      </c>
      <c r="B126" s="5">
        <v>35</v>
      </c>
      <c r="C126" s="5" t="s">
        <v>29</v>
      </c>
      <c r="D126" s="5" t="s">
        <v>104</v>
      </c>
      <c r="E126" s="5">
        <v>2014</v>
      </c>
      <c r="F126" s="5">
        <f>VLOOKUP(D126,'ANSWER KEY'!A:B,2,FALSE)</f>
        <v>2000</v>
      </c>
      <c r="G126" s="60" t="str">
        <f t="shared" si="1"/>
        <v>X</v>
      </c>
      <c r="H126" s="60">
        <f>COUNTIF(G126:G147,"X")/ROWS(G126:G147)</f>
        <v>0.95454545454545459</v>
      </c>
    </row>
    <row r="127" spans="1:8">
      <c r="A127" s="5" t="s">
        <v>97</v>
      </c>
      <c r="B127" s="5">
        <v>21</v>
      </c>
      <c r="C127" s="5" t="s">
        <v>59</v>
      </c>
      <c r="D127" s="5" t="s">
        <v>104</v>
      </c>
      <c r="E127" s="5">
        <v>2000</v>
      </c>
      <c r="F127" s="5">
        <f>VLOOKUP(D127,'ANSWER KEY'!A:B,2,FALSE)</f>
        <v>2000</v>
      </c>
      <c r="G127" s="60" t="str">
        <f t="shared" si="1"/>
        <v>X</v>
      </c>
    </row>
    <row r="128" spans="1:8">
      <c r="A128" s="5" t="s">
        <v>110</v>
      </c>
      <c r="B128" s="5">
        <v>26</v>
      </c>
      <c r="C128" s="5" t="s">
        <v>7</v>
      </c>
      <c r="D128" s="5" t="s">
        <v>104</v>
      </c>
      <c r="E128" s="5">
        <v>2000</v>
      </c>
      <c r="F128" s="5">
        <f>VLOOKUP(D128,'ANSWER KEY'!A:B,2,FALSE)</f>
        <v>2000</v>
      </c>
      <c r="G128" s="60" t="str">
        <f t="shared" si="1"/>
        <v>X</v>
      </c>
    </row>
    <row r="129" spans="1:7">
      <c r="A129" s="5" t="s">
        <v>108</v>
      </c>
      <c r="B129" s="5">
        <v>17</v>
      </c>
      <c r="C129" s="5" t="s">
        <v>7</v>
      </c>
      <c r="D129" s="5" t="s">
        <v>104</v>
      </c>
      <c r="E129" s="5">
        <v>2000</v>
      </c>
      <c r="F129" s="5">
        <f>VLOOKUP(D129,'ANSWER KEY'!A:B,2,FALSE)</f>
        <v>2000</v>
      </c>
      <c r="G129" s="60" t="str">
        <f t="shared" si="1"/>
        <v>X</v>
      </c>
    </row>
    <row r="130" spans="1:7">
      <c r="A130" s="5" t="s">
        <v>110</v>
      </c>
      <c r="B130" s="5">
        <v>26</v>
      </c>
      <c r="C130" s="5" t="s">
        <v>29</v>
      </c>
      <c r="D130" s="5" t="s">
        <v>104</v>
      </c>
      <c r="E130" s="5">
        <v>2000</v>
      </c>
      <c r="F130" s="5">
        <f>VLOOKUP(D130,'ANSWER KEY'!A:B,2,FALSE)</f>
        <v>2000</v>
      </c>
      <c r="G130" s="60" t="str">
        <f t="shared" si="1"/>
        <v>X</v>
      </c>
    </row>
    <row r="131" spans="1:7">
      <c r="A131" s="5" t="s">
        <v>108</v>
      </c>
      <c r="B131" s="5">
        <v>16</v>
      </c>
      <c r="C131" s="5" t="s">
        <v>29</v>
      </c>
      <c r="D131" s="5" t="s">
        <v>104</v>
      </c>
      <c r="E131" s="5">
        <v>2000</v>
      </c>
      <c r="F131" s="5">
        <f>VLOOKUP(D131,'ANSWER KEY'!A:B,2,FALSE)</f>
        <v>2000</v>
      </c>
      <c r="G131" s="60" t="str">
        <f t="shared" ref="G131:G194" si="2">IF(E136=F136,"X","")</f>
        <v/>
      </c>
    </row>
    <row r="132" spans="1:7">
      <c r="A132" s="5" t="s">
        <v>110</v>
      </c>
      <c r="B132" s="5">
        <v>38</v>
      </c>
      <c r="C132" s="5" t="s">
        <v>59</v>
      </c>
      <c r="D132" s="5" t="s">
        <v>104</v>
      </c>
      <c r="E132" s="5">
        <v>2000</v>
      </c>
      <c r="F132" s="5">
        <f>VLOOKUP(D132,'ANSWER KEY'!A:B,2,FALSE)</f>
        <v>2000</v>
      </c>
      <c r="G132" s="60" t="str">
        <f t="shared" si="2"/>
        <v>X</v>
      </c>
    </row>
    <row r="133" spans="1:7">
      <c r="A133" s="5" t="s">
        <v>108</v>
      </c>
      <c r="B133" s="5">
        <v>23</v>
      </c>
      <c r="C133" s="5" t="s">
        <v>59</v>
      </c>
      <c r="D133" s="5" t="s">
        <v>104</v>
      </c>
      <c r="E133" s="5">
        <v>2000</v>
      </c>
      <c r="F133" s="5">
        <f>VLOOKUP(D133,'ANSWER KEY'!A:B,2,FALSE)</f>
        <v>2000</v>
      </c>
      <c r="G133" s="60" t="str">
        <f t="shared" si="2"/>
        <v>X</v>
      </c>
    </row>
    <row r="134" spans="1:7">
      <c r="A134" s="5" t="s">
        <v>128</v>
      </c>
      <c r="B134" s="5">
        <v>49</v>
      </c>
      <c r="C134" s="5" t="s">
        <v>206</v>
      </c>
      <c r="D134" s="5" t="s">
        <v>104</v>
      </c>
      <c r="E134" s="5">
        <v>2000</v>
      </c>
      <c r="F134" s="5">
        <f>VLOOKUP(D134,'ANSWER KEY'!A:B,2,FALSE)</f>
        <v>2000</v>
      </c>
      <c r="G134" s="60" t="str">
        <f t="shared" si="2"/>
        <v>X</v>
      </c>
    </row>
    <row r="135" spans="1:7">
      <c r="A135" s="5" t="s">
        <v>124</v>
      </c>
      <c r="B135" s="5">
        <v>25</v>
      </c>
      <c r="C135" s="5" t="s">
        <v>186</v>
      </c>
      <c r="D135" s="5" t="s">
        <v>104</v>
      </c>
      <c r="E135" s="5">
        <v>2000</v>
      </c>
      <c r="F135" s="5">
        <f>VLOOKUP(D135,'ANSWER KEY'!A:B,2,FALSE)</f>
        <v>2000</v>
      </c>
      <c r="G135" s="60" t="str">
        <f t="shared" si="2"/>
        <v>X</v>
      </c>
    </row>
    <row r="136" spans="1:7">
      <c r="A136" s="5" t="s">
        <v>134</v>
      </c>
      <c r="B136" s="5">
        <v>46</v>
      </c>
      <c r="C136" s="5" t="s">
        <v>207</v>
      </c>
      <c r="D136" s="5" t="s">
        <v>104</v>
      </c>
      <c r="E136" s="5">
        <v>2014</v>
      </c>
      <c r="F136" s="5">
        <f>VLOOKUP(D136,'ANSWER KEY'!A:B,2,FALSE)</f>
        <v>2000</v>
      </c>
      <c r="G136" s="60" t="str">
        <f t="shared" si="2"/>
        <v>X</v>
      </c>
    </row>
    <row r="137" spans="1:7">
      <c r="A137" s="5" t="s">
        <v>135</v>
      </c>
      <c r="B137" s="5">
        <v>31</v>
      </c>
      <c r="C137" s="5" t="s">
        <v>205</v>
      </c>
      <c r="D137" s="5" t="s">
        <v>104</v>
      </c>
      <c r="E137" s="5">
        <v>2000</v>
      </c>
      <c r="F137" s="5">
        <f>VLOOKUP(D137,'ANSWER KEY'!A:B,2,FALSE)</f>
        <v>2000</v>
      </c>
      <c r="G137" s="60" t="str">
        <f t="shared" si="2"/>
        <v>X</v>
      </c>
    </row>
    <row r="138" spans="1:7">
      <c r="A138" s="5" t="s">
        <v>142</v>
      </c>
      <c r="B138" s="5">
        <v>27</v>
      </c>
      <c r="C138" s="5" t="s">
        <v>187</v>
      </c>
      <c r="D138" s="5" t="s">
        <v>104</v>
      </c>
      <c r="E138" s="5">
        <v>2000</v>
      </c>
      <c r="F138" s="5">
        <f>VLOOKUP(D138,'ANSWER KEY'!A:B,2,FALSE)</f>
        <v>2000</v>
      </c>
      <c r="G138" s="60" t="str">
        <f t="shared" si="2"/>
        <v>X</v>
      </c>
    </row>
    <row r="139" spans="1:7">
      <c r="A139" s="5" t="s">
        <v>128</v>
      </c>
      <c r="B139" s="5">
        <v>39</v>
      </c>
      <c r="C139" s="5" t="s">
        <v>197</v>
      </c>
      <c r="D139" s="5" t="s">
        <v>104</v>
      </c>
      <c r="E139" s="5">
        <v>2000</v>
      </c>
      <c r="F139" s="5">
        <f>VLOOKUP(D139,'ANSWER KEY'!A:B,2,FALSE)</f>
        <v>2000</v>
      </c>
      <c r="G139" s="60" t="str">
        <f t="shared" si="2"/>
        <v>X</v>
      </c>
    </row>
    <row r="140" spans="1:7">
      <c r="A140" s="5" t="s">
        <v>124</v>
      </c>
      <c r="B140" s="5">
        <v>29</v>
      </c>
      <c r="C140" s="5" t="s">
        <v>195</v>
      </c>
      <c r="D140" s="5" t="s">
        <v>104</v>
      </c>
      <c r="E140" s="5">
        <v>2000</v>
      </c>
      <c r="F140" s="5">
        <f>VLOOKUP(D140,'ANSWER KEY'!A:B,2,FALSE)</f>
        <v>2000</v>
      </c>
      <c r="G140" s="60" t="str">
        <f t="shared" si="2"/>
        <v>X</v>
      </c>
    </row>
    <row r="141" spans="1:7">
      <c r="A141" s="5" t="s">
        <v>124</v>
      </c>
      <c r="B141" s="5">
        <v>35</v>
      </c>
      <c r="C141" s="5" t="s">
        <v>204</v>
      </c>
      <c r="D141" s="5" t="s">
        <v>104</v>
      </c>
      <c r="E141" s="5">
        <v>2000</v>
      </c>
      <c r="F141" s="5">
        <f>VLOOKUP(D141,'ANSWER KEY'!A:B,2,FALSE)</f>
        <v>2000</v>
      </c>
      <c r="G141" s="60" t="str">
        <f t="shared" si="2"/>
        <v>X</v>
      </c>
    </row>
    <row r="142" spans="1:7">
      <c r="A142" s="5" t="s">
        <v>135</v>
      </c>
      <c r="B142" s="5">
        <v>16</v>
      </c>
      <c r="C142" s="5" t="s">
        <v>198</v>
      </c>
      <c r="D142" s="5" t="s">
        <v>104</v>
      </c>
      <c r="E142" s="5">
        <v>2000</v>
      </c>
      <c r="F142" s="5">
        <f>VLOOKUP(D142,'ANSWER KEY'!A:B,2,FALSE)</f>
        <v>2000</v>
      </c>
      <c r="G142" s="60" t="str">
        <f t="shared" si="2"/>
        <v>X</v>
      </c>
    </row>
    <row r="143" spans="1:7">
      <c r="A143" s="5" t="s">
        <v>142</v>
      </c>
      <c r="B143" s="5">
        <v>6</v>
      </c>
      <c r="C143" s="5" t="s">
        <v>185</v>
      </c>
      <c r="D143" s="5" t="s">
        <v>104</v>
      </c>
      <c r="E143" s="5">
        <v>2000</v>
      </c>
      <c r="F143" s="5">
        <f>VLOOKUP(D143,'ANSWER KEY'!A:B,2,FALSE)</f>
        <v>2000</v>
      </c>
      <c r="G143" s="60" t="str">
        <f t="shared" si="2"/>
        <v>X</v>
      </c>
    </row>
    <row r="144" spans="1:7">
      <c r="A144" s="5" t="s">
        <v>124</v>
      </c>
      <c r="B144" s="5">
        <v>48</v>
      </c>
      <c r="C144" s="5" t="s">
        <v>188</v>
      </c>
      <c r="D144" s="5" t="s">
        <v>104</v>
      </c>
      <c r="E144" s="5">
        <v>2000</v>
      </c>
      <c r="F144" s="5">
        <f>VLOOKUP(D144,'ANSWER KEY'!A:B,2,FALSE)</f>
        <v>2000</v>
      </c>
      <c r="G144" s="60" t="str">
        <f t="shared" si="2"/>
        <v>X</v>
      </c>
    </row>
    <row r="145" spans="1:8">
      <c r="A145" s="5" t="s">
        <v>130</v>
      </c>
      <c r="B145" s="5">
        <v>46</v>
      </c>
      <c r="C145" s="5" t="s">
        <v>196</v>
      </c>
      <c r="D145" s="5" t="s">
        <v>104</v>
      </c>
      <c r="E145" s="5">
        <v>2000</v>
      </c>
      <c r="F145" s="5">
        <f>VLOOKUP(D145,'ANSWER KEY'!A:B,2,FALSE)</f>
        <v>2000</v>
      </c>
      <c r="G145" s="60" t="str">
        <f t="shared" si="2"/>
        <v>X</v>
      </c>
    </row>
    <row r="146" spans="1:8">
      <c r="A146" s="5" t="s">
        <v>135</v>
      </c>
      <c r="B146" s="5">
        <v>17</v>
      </c>
      <c r="C146" s="5" t="s">
        <v>189</v>
      </c>
      <c r="D146" s="5" t="s">
        <v>104</v>
      </c>
      <c r="E146" s="5">
        <v>2000</v>
      </c>
      <c r="F146" s="5">
        <f>VLOOKUP(D146,'ANSWER KEY'!A:B,2,FALSE)</f>
        <v>2000</v>
      </c>
      <c r="G146" s="60" t="str">
        <f t="shared" si="2"/>
        <v>X</v>
      </c>
    </row>
    <row r="147" spans="1:8">
      <c r="A147" s="5" t="s">
        <v>124</v>
      </c>
      <c r="B147" s="5">
        <v>27</v>
      </c>
      <c r="C147" s="5" t="s">
        <v>199</v>
      </c>
      <c r="D147" s="5" t="s">
        <v>104</v>
      </c>
      <c r="E147" s="5">
        <v>2000</v>
      </c>
      <c r="F147" s="5">
        <f>VLOOKUP(D147,'ANSWER KEY'!A:B,2,FALSE)</f>
        <v>2000</v>
      </c>
      <c r="G147" s="60" t="str">
        <f t="shared" si="2"/>
        <v>X</v>
      </c>
    </row>
    <row r="148" spans="1:8">
      <c r="G148" s="60" t="str">
        <f t="shared" si="2"/>
        <v>X</v>
      </c>
    </row>
    <row r="149" spans="1:8">
      <c r="A149" s="5" t="s">
        <v>90</v>
      </c>
      <c r="B149" s="5">
        <v>34</v>
      </c>
      <c r="C149" s="5" t="s">
        <v>58</v>
      </c>
      <c r="D149" s="5" t="s">
        <v>102</v>
      </c>
      <c r="E149" s="5">
        <v>2014</v>
      </c>
      <c r="F149" s="5">
        <f>VLOOKUP(D149,'ANSWER KEY'!A:B,2,FALSE)</f>
        <v>2014</v>
      </c>
      <c r="G149" s="60" t="str">
        <f t="shared" si="2"/>
        <v>X</v>
      </c>
      <c r="H149" s="5">
        <v>0.95454545499999999</v>
      </c>
    </row>
    <row r="150" spans="1:8">
      <c r="A150" s="5" t="s">
        <v>108</v>
      </c>
      <c r="B150" s="5">
        <v>19</v>
      </c>
      <c r="C150" s="5" t="s">
        <v>58</v>
      </c>
      <c r="D150" s="5" t="s">
        <v>102</v>
      </c>
      <c r="E150" s="5">
        <v>2014</v>
      </c>
      <c r="F150" s="5">
        <f>VLOOKUP(D150,'ANSWER KEY'!A:B,2,FALSE)</f>
        <v>2014</v>
      </c>
      <c r="G150" s="60" t="str">
        <f t="shared" si="2"/>
        <v>X</v>
      </c>
    </row>
    <row r="151" spans="1:8">
      <c r="A151" s="5" t="s">
        <v>115</v>
      </c>
      <c r="B151" s="5">
        <v>85</v>
      </c>
      <c r="C151" s="5" t="s">
        <v>58</v>
      </c>
      <c r="D151" s="5" t="s">
        <v>102</v>
      </c>
      <c r="E151" s="5">
        <v>2014</v>
      </c>
      <c r="F151" s="5">
        <f>VLOOKUP(D151,'ANSWER KEY'!A:B,2,FALSE)</f>
        <v>2014</v>
      </c>
      <c r="G151" s="60" t="str">
        <f t="shared" si="2"/>
        <v>X</v>
      </c>
    </row>
    <row r="152" spans="1:8">
      <c r="A152" s="5" t="s">
        <v>135</v>
      </c>
      <c r="B152" s="5">
        <v>15</v>
      </c>
      <c r="C152" s="5" t="s">
        <v>197</v>
      </c>
      <c r="D152" s="5" t="s">
        <v>102</v>
      </c>
      <c r="E152" s="5">
        <v>2014</v>
      </c>
      <c r="F152" s="5">
        <f>VLOOKUP(D152,'ANSWER KEY'!A:B,2,FALSE)</f>
        <v>2014</v>
      </c>
      <c r="G152" s="60" t="str">
        <f t="shared" si="2"/>
        <v>X</v>
      </c>
    </row>
    <row r="153" spans="1:8">
      <c r="A153" s="5" t="s">
        <v>142</v>
      </c>
      <c r="B153" s="5">
        <v>9</v>
      </c>
      <c r="C153" s="5" t="s">
        <v>189</v>
      </c>
      <c r="D153" s="5" t="s">
        <v>102</v>
      </c>
      <c r="E153" s="5">
        <v>2014</v>
      </c>
      <c r="F153" s="5">
        <f>VLOOKUP(D153,'ANSWER KEY'!A:B,2,FALSE)</f>
        <v>2014</v>
      </c>
      <c r="G153" s="60" t="str">
        <f t="shared" si="2"/>
        <v>X</v>
      </c>
    </row>
    <row r="154" spans="1:8">
      <c r="A154" s="5" t="s">
        <v>155</v>
      </c>
      <c r="B154" s="5">
        <v>17</v>
      </c>
      <c r="C154" s="5" t="s">
        <v>188</v>
      </c>
      <c r="D154" s="5" t="s">
        <v>102</v>
      </c>
      <c r="E154" s="5">
        <v>2014</v>
      </c>
      <c r="F154" s="5">
        <f>VLOOKUP(D154,'ANSWER KEY'!A:B,2,FALSE)</f>
        <v>2014</v>
      </c>
      <c r="G154" s="60" t="str">
        <f t="shared" si="2"/>
        <v>X</v>
      </c>
    </row>
    <row r="155" spans="1:8">
      <c r="A155" s="5" t="s">
        <v>147</v>
      </c>
      <c r="B155" s="5">
        <v>51</v>
      </c>
      <c r="C155" s="5" t="s">
        <v>185</v>
      </c>
      <c r="D155" s="5" t="s">
        <v>102</v>
      </c>
      <c r="E155" s="5">
        <v>2014</v>
      </c>
      <c r="F155" s="5">
        <f>VLOOKUP(D155,'ANSWER KEY'!A:B,2,FALSE)</f>
        <v>2014</v>
      </c>
      <c r="G155" s="60" t="str">
        <f t="shared" si="2"/>
        <v>X</v>
      </c>
    </row>
    <row r="156" spans="1:8">
      <c r="A156" s="5" t="s">
        <v>135</v>
      </c>
      <c r="B156" s="5">
        <v>16</v>
      </c>
      <c r="C156" s="5" t="s">
        <v>186</v>
      </c>
      <c r="D156" s="5" t="s">
        <v>102</v>
      </c>
      <c r="E156" s="5">
        <v>2014</v>
      </c>
      <c r="F156" s="5">
        <f>VLOOKUP(D156,'ANSWER KEY'!A:B,2,FALSE)</f>
        <v>2014</v>
      </c>
      <c r="G156" s="60" t="str">
        <f t="shared" si="2"/>
        <v>X</v>
      </c>
    </row>
    <row r="157" spans="1:8">
      <c r="A157" s="5" t="s">
        <v>173</v>
      </c>
      <c r="B157" s="5">
        <v>116</v>
      </c>
      <c r="C157" s="5" t="s">
        <v>198</v>
      </c>
      <c r="D157" s="5" t="s">
        <v>102</v>
      </c>
      <c r="E157" s="5">
        <v>2014</v>
      </c>
      <c r="F157" s="5">
        <f>VLOOKUP(D157,'ANSWER KEY'!A:B,2,FALSE)</f>
        <v>2014</v>
      </c>
      <c r="G157" s="60" t="str">
        <f t="shared" si="2"/>
        <v>X</v>
      </c>
    </row>
    <row r="158" spans="1:8">
      <c r="A158" s="5" t="s">
        <v>124</v>
      </c>
      <c r="B158" s="5">
        <v>28</v>
      </c>
      <c r="C158" s="5" t="s">
        <v>196</v>
      </c>
      <c r="D158" s="5" t="s">
        <v>102</v>
      </c>
      <c r="E158" s="5">
        <v>2014</v>
      </c>
      <c r="F158" s="5">
        <f>VLOOKUP(D158,'ANSWER KEY'!A:B,2,FALSE)</f>
        <v>2014</v>
      </c>
      <c r="G158" s="60" t="str">
        <f t="shared" si="2"/>
        <v/>
      </c>
    </row>
    <row r="159" spans="1:8">
      <c r="A159" s="5" t="s">
        <v>128</v>
      </c>
      <c r="B159" s="5">
        <v>76</v>
      </c>
      <c r="C159" s="5" t="s">
        <v>187</v>
      </c>
      <c r="D159" s="5" t="s">
        <v>102</v>
      </c>
      <c r="E159" s="5">
        <v>2014</v>
      </c>
      <c r="F159" s="5">
        <f>VLOOKUP(D159,'ANSWER KEY'!A:B,2,FALSE)</f>
        <v>2014</v>
      </c>
      <c r="G159" s="60" t="str">
        <f t="shared" si="2"/>
        <v>X</v>
      </c>
    </row>
    <row r="160" spans="1:8">
      <c r="A160" s="5" t="s">
        <v>142</v>
      </c>
      <c r="B160" s="5">
        <v>41</v>
      </c>
      <c r="C160" s="5" t="s">
        <v>195</v>
      </c>
      <c r="D160" s="5" t="s">
        <v>102</v>
      </c>
      <c r="E160" s="5">
        <v>2014</v>
      </c>
      <c r="F160" s="5">
        <f>VLOOKUP(D160,'ANSWER KEY'!A:B,2,FALSE)</f>
        <v>2014</v>
      </c>
      <c r="G160" s="60" t="str">
        <f t="shared" si="2"/>
        <v>X</v>
      </c>
    </row>
    <row r="161" spans="1:7">
      <c r="A161" s="5" t="s">
        <v>147</v>
      </c>
      <c r="B161" s="5">
        <v>35</v>
      </c>
      <c r="C161" s="5" t="s">
        <v>199</v>
      </c>
      <c r="D161" s="5" t="s">
        <v>102</v>
      </c>
      <c r="E161" s="5">
        <v>2014</v>
      </c>
      <c r="F161" s="5">
        <f>VLOOKUP(D161,'ANSWER KEY'!A:B,2,FALSE)</f>
        <v>2014</v>
      </c>
      <c r="G161" s="60" t="str">
        <f t="shared" si="2"/>
        <v>X</v>
      </c>
    </row>
    <row r="162" spans="1:7">
      <c r="G162" s="60" t="str">
        <f t="shared" si="2"/>
        <v>X</v>
      </c>
    </row>
    <row r="163" spans="1:7">
      <c r="A163" s="5" t="s">
        <v>6</v>
      </c>
      <c r="B163" s="5">
        <v>23</v>
      </c>
      <c r="C163" s="5" t="s">
        <v>29</v>
      </c>
      <c r="D163" s="5" t="s">
        <v>30</v>
      </c>
      <c r="E163" s="5">
        <v>2002</v>
      </c>
      <c r="F163" s="5">
        <f>VLOOKUP(D163,'ANSWER KEY'!A:B,2,FALSE)</f>
        <v>2006</v>
      </c>
      <c r="G163" s="60" t="str">
        <f t="shared" si="2"/>
        <v>X</v>
      </c>
    </row>
    <row r="164" spans="1:7">
      <c r="A164" s="5" t="s">
        <v>6</v>
      </c>
      <c r="B164" s="5">
        <v>23</v>
      </c>
      <c r="C164" s="5" t="s">
        <v>7</v>
      </c>
      <c r="D164" s="5" t="s">
        <v>30</v>
      </c>
      <c r="E164" s="5">
        <v>2006</v>
      </c>
      <c r="F164" s="5">
        <f>VLOOKUP(D164,'ANSWER KEY'!A:B,2,FALSE)</f>
        <v>2006</v>
      </c>
      <c r="G164" s="60" t="str">
        <f t="shared" si="2"/>
        <v>X</v>
      </c>
    </row>
    <row r="165" spans="1:7">
      <c r="A165" s="5" t="s">
        <v>52</v>
      </c>
      <c r="B165" s="5">
        <v>5239</v>
      </c>
      <c r="C165" s="5" t="s">
        <v>29</v>
      </c>
      <c r="D165" s="5" t="s">
        <v>30</v>
      </c>
      <c r="E165" s="5">
        <v>2006</v>
      </c>
      <c r="F165" s="5">
        <f>VLOOKUP(D165,'ANSWER KEY'!A:B,2,FALSE)</f>
        <v>2006</v>
      </c>
      <c r="G165" s="60" t="str">
        <f t="shared" si="2"/>
        <v>X</v>
      </c>
    </row>
    <row r="166" spans="1:7">
      <c r="A166" s="5" t="s">
        <v>52</v>
      </c>
      <c r="B166" s="5">
        <v>5125</v>
      </c>
      <c r="C166" s="5" t="s">
        <v>7</v>
      </c>
      <c r="D166" s="5" t="s">
        <v>30</v>
      </c>
      <c r="E166" s="5">
        <v>2006</v>
      </c>
      <c r="F166" s="5">
        <f>VLOOKUP(D166,'ANSWER KEY'!A:B,2,FALSE)</f>
        <v>2006</v>
      </c>
      <c r="G166" s="60" t="str">
        <f t="shared" si="2"/>
        <v>X</v>
      </c>
    </row>
    <row r="167" spans="1:7">
      <c r="A167" s="5" t="s">
        <v>69</v>
      </c>
      <c r="B167" s="5">
        <v>348</v>
      </c>
      <c r="C167" s="5" t="s">
        <v>29</v>
      </c>
      <c r="D167" s="5" t="s">
        <v>30</v>
      </c>
      <c r="E167" s="5">
        <v>2006</v>
      </c>
      <c r="F167" s="5">
        <f>VLOOKUP(D167,'ANSWER KEY'!A:B,2,FALSE)</f>
        <v>2006</v>
      </c>
      <c r="G167" s="60" t="str">
        <f t="shared" si="2"/>
        <v>X</v>
      </c>
    </row>
    <row r="168" spans="1:7">
      <c r="A168" s="5" t="s">
        <v>69</v>
      </c>
      <c r="B168" s="5">
        <v>485</v>
      </c>
      <c r="C168" s="5" t="s">
        <v>7</v>
      </c>
      <c r="D168" s="5" t="s">
        <v>30</v>
      </c>
      <c r="E168" s="5">
        <v>2006</v>
      </c>
      <c r="F168" s="5">
        <f>VLOOKUP(D168,'ANSWER KEY'!A:B,2,FALSE)</f>
        <v>2006</v>
      </c>
      <c r="G168" s="60" t="str">
        <f t="shared" si="2"/>
        <v>X</v>
      </c>
    </row>
    <row r="169" spans="1:7">
      <c r="A169" s="5" t="s">
        <v>96</v>
      </c>
      <c r="B169" s="5">
        <v>40</v>
      </c>
      <c r="C169" s="5" t="s">
        <v>56</v>
      </c>
      <c r="D169" s="5" t="s">
        <v>30</v>
      </c>
      <c r="E169" s="5">
        <v>2006</v>
      </c>
      <c r="F169" s="5">
        <f>VLOOKUP(D169,'ANSWER KEY'!A:B,2,FALSE)</f>
        <v>2006</v>
      </c>
      <c r="G169" s="60" t="str">
        <f t="shared" si="2"/>
        <v>X</v>
      </c>
    </row>
    <row r="170" spans="1:7">
      <c r="A170" s="5" t="s">
        <v>110</v>
      </c>
      <c r="B170" s="5">
        <v>33</v>
      </c>
      <c r="C170" s="5" t="s">
        <v>56</v>
      </c>
      <c r="D170" s="5" t="s">
        <v>30</v>
      </c>
      <c r="E170" s="5">
        <v>2006</v>
      </c>
      <c r="F170" s="5">
        <f>VLOOKUP(D170,'ANSWER KEY'!A:B,2,FALSE)</f>
        <v>2006</v>
      </c>
      <c r="G170" s="60" t="str">
        <f t="shared" si="2"/>
        <v>X</v>
      </c>
    </row>
    <row r="171" spans="1:7">
      <c r="A171" s="5" t="s">
        <v>108</v>
      </c>
      <c r="B171" s="5">
        <v>36</v>
      </c>
      <c r="C171" s="5" t="s">
        <v>56</v>
      </c>
      <c r="D171" s="5" t="s">
        <v>30</v>
      </c>
      <c r="E171" s="5">
        <v>2006</v>
      </c>
      <c r="F171" s="5">
        <f>VLOOKUP(D171,'ANSWER KEY'!A:B,2,FALSE)</f>
        <v>2006</v>
      </c>
      <c r="G171" s="60" t="str">
        <f t="shared" si="2"/>
        <v>X</v>
      </c>
    </row>
    <row r="172" spans="1:7">
      <c r="A172" s="5" t="s">
        <v>110</v>
      </c>
      <c r="B172" s="5">
        <v>79</v>
      </c>
      <c r="C172" s="5" t="s">
        <v>58</v>
      </c>
      <c r="D172" s="5" t="s">
        <v>30</v>
      </c>
      <c r="E172" s="5">
        <v>2006</v>
      </c>
      <c r="F172" s="5">
        <f>VLOOKUP(D172,'ANSWER KEY'!A:B,2,FALSE)</f>
        <v>2006</v>
      </c>
      <c r="G172" s="60" t="str">
        <f t="shared" si="2"/>
        <v>X</v>
      </c>
    </row>
    <row r="173" spans="1:7">
      <c r="A173" s="5" t="s">
        <v>108</v>
      </c>
      <c r="B173" s="5">
        <v>22</v>
      </c>
      <c r="C173" s="5" t="s">
        <v>58</v>
      </c>
      <c r="D173" s="5" t="s">
        <v>30</v>
      </c>
      <c r="E173" s="5">
        <v>2006</v>
      </c>
      <c r="F173" s="5">
        <f>VLOOKUP(D173,'ANSWER KEY'!A:B,2,FALSE)</f>
        <v>2006</v>
      </c>
      <c r="G173" s="60" t="str">
        <f t="shared" si="2"/>
        <v>X</v>
      </c>
    </row>
    <row r="174" spans="1:7">
      <c r="A174" s="5" t="s">
        <v>124</v>
      </c>
      <c r="B174" s="5">
        <v>33</v>
      </c>
      <c r="C174" s="5" t="s">
        <v>186</v>
      </c>
      <c r="D174" s="5" t="s">
        <v>30</v>
      </c>
      <c r="E174" s="5">
        <v>2006</v>
      </c>
      <c r="F174" s="5">
        <f>VLOOKUP(D174,'ANSWER KEY'!A:B,2,FALSE)</f>
        <v>2006</v>
      </c>
      <c r="G174" s="60" t="str">
        <f t="shared" si="2"/>
        <v/>
      </c>
    </row>
    <row r="175" spans="1:7">
      <c r="A175" s="5" t="s">
        <v>128</v>
      </c>
      <c r="B175" s="5">
        <v>60</v>
      </c>
      <c r="C175" s="5" t="s">
        <v>199</v>
      </c>
      <c r="D175" s="5" t="s">
        <v>30</v>
      </c>
      <c r="E175" s="5">
        <v>2006</v>
      </c>
      <c r="F175" s="5">
        <f>VLOOKUP(D175,'ANSWER KEY'!A:B,2,FALSE)</f>
        <v>2006</v>
      </c>
      <c r="G175" s="60" t="str">
        <f t="shared" si="2"/>
        <v>X</v>
      </c>
    </row>
    <row r="176" spans="1:7">
      <c r="A176" s="5" t="s">
        <v>124</v>
      </c>
      <c r="B176" s="5">
        <v>25</v>
      </c>
      <c r="C176" s="5" t="s">
        <v>189</v>
      </c>
      <c r="D176" s="5" t="s">
        <v>30</v>
      </c>
      <c r="E176" s="5">
        <v>2006</v>
      </c>
      <c r="F176" s="5">
        <f>VLOOKUP(D176,'ANSWER KEY'!A:B,2,FALSE)</f>
        <v>2006</v>
      </c>
      <c r="G176" s="60" t="str">
        <f t="shared" si="2"/>
        <v>X</v>
      </c>
    </row>
    <row r="177" spans="1:7">
      <c r="A177" s="5" t="s">
        <v>142</v>
      </c>
      <c r="B177" s="5">
        <v>109</v>
      </c>
      <c r="C177" s="5" t="s">
        <v>206</v>
      </c>
      <c r="D177" s="5" t="s">
        <v>30</v>
      </c>
      <c r="E177" s="5">
        <v>2006</v>
      </c>
      <c r="F177" s="5">
        <f>VLOOKUP(D177,'ANSWER KEY'!A:B,2,FALSE)</f>
        <v>2006</v>
      </c>
      <c r="G177" s="60" t="str">
        <f t="shared" si="2"/>
        <v>X</v>
      </c>
    </row>
    <row r="178" spans="1:7">
      <c r="A178" s="5" t="s">
        <v>124</v>
      </c>
      <c r="B178" s="5">
        <v>35</v>
      </c>
      <c r="C178" s="5" t="s">
        <v>188</v>
      </c>
      <c r="D178" s="5" t="s">
        <v>30</v>
      </c>
      <c r="E178" s="5">
        <v>2006</v>
      </c>
      <c r="F178" s="5">
        <f>VLOOKUP(D178,'ANSWER KEY'!A:B,2,FALSE)</f>
        <v>2006</v>
      </c>
      <c r="G178" s="60" t="str">
        <f t="shared" si="2"/>
        <v/>
      </c>
    </row>
    <row r="179" spans="1:7">
      <c r="A179" s="5" t="s">
        <v>130</v>
      </c>
      <c r="B179" s="5">
        <v>24</v>
      </c>
      <c r="C179" s="5" t="s">
        <v>187</v>
      </c>
      <c r="D179" s="5" t="s">
        <v>30</v>
      </c>
      <c r="E179" s="5">
        <v>2008</v>
      </c>
      <c r="F179" s="5">
        <f>VLOOKUP(D179,'ANSWER KEY'!A:B,2,FALSE)</f>
        <v>2006</v>
      </c>
      <c r="G179" s="60" t="str">
        <f t="shared" si="2"/>
        <v>X</v>
      </c>
    </row>
    <row r="180" spans="1:7">
      <c r="A180" s="5" t="s">
        <v>142</v>
      </c>
      <c r="B180" s="5">
        <v>5</v>
      </c>
      <c r="C180" s="5" t="s">
        <v>196</v>
      </c>
      <c r="D180" s="5" t="s">
        <v>30</v>
      </c>
      <c r="E180" s="5">
        <v>2006</v>
      </c>
      <c r="F180" s="5">
        <f>VLOOKUP(D180,'ANSWER KEY'!A:B,2,FALSE)</f>
        <v>2006</v>
      </c>
      <c r="G180" s="60" t="str">
        <f t="shared" si="2"/>
        <v>X</v>
      </c>
    </row>
    <row r="181" spans="1:7">
      <c r="A181" s="5" t="s">
        <v>155</v>
      </c>
      <c r="B181" s="5">
        <v>16</v>
      </c>
      <c r="C181" s="5" t="s">
        <v>204</v>
      </c>
      <c r="D181" s="5" t="s">
        <v>30</v>
      </c>
      <c r="E181" s="5">
        <v>2006</v>
      </c>
      <c r="F181" s="5">
        <f>VLOOKUP(D181,'ANSWER KEY'!A:B,2,FALSE)</f>
        <v>2006</v>
      </c>
      <c r="G181" s="60" t="str">
        <f t="shared" si="2"/>
        <v>X</v>
      </c>
    </row>
    <row r="182" spans="1:7">
      <c r="A182" s="5" t="s">
        <v>124</v>
      </c>
      <c r="B182" s="5">
        <v>24</v>
      </c>
      <c r="C182" s="5" t="s">
        <v>197</v>
      </c>
      <c r="D182" s="5" t="s">
        <v>30</v>
      </c>
      <c r="E182" s="5">
        <v>2006</v>
      </c>
      <c r="F182" s="5">
        <f>VLOOKUP(D182,'ANSWER KEY'!A:B,2,FALSE)</f>
        <v>2006</v>
      </c>
      <c r="G182" s="60" t="str">
        <f t="shared" si="2"/>
        <v>X</v>
      </c>
    </row>
    <row r="183" spans="1:7">
      <c r="A183" s="5" t="s">
        <v>128</v>
      </c>
      <c r="B183" s="5">
        <v>88</v>
      </c>
      <c r="C183" s="5" t="s">
        <v>195</v>
      </c>
      <c r="D183" s="5" t="s">
        <v>30</v>
      </c>
      <c r="E183" s="5">
        <v>2002</v>
      </c>
      <c r="F183" s="5">
        <f>VLOOKUP(D183,'ANSWER KEY'!A:B,2,FALSE)</f>
        <v>2006</v>
      </c>
      <c r="G183" s="60" t="str">
        <f t="shared" si="2"/>
        <v>X</v>
      </c>
    </row>
    <row r="184" spans="1:7">
      <c r="A184" s="5" t="s">
        <v>155</v>
      </c>
      <c r="B184" s="5">
        <v>21</v>
      </c>
      <c r="C184" s="5" t="s">
        <v>198</v>
      </c>
      <c r="D184" s="5" t="s">
        <v>30</v>
      </c>
      <c r="E184" s="5">
        <v>2006</v>
      </c>
      <c r="F184" s="5">
        <f>VLOOKUP(D184,'ANSWER KEY'!A:B,2,FALSE)</f>
        <v>2006</v>
      </c>
      <c r="G184" s="60" t="str">
        <f t="shared" si="2"/>
        <v>X</v>
      </c>
    </row>
    <row r="185" spans="1:7">
      <c r="A185" s="5" t="s">
        <v>124</v>
      </c>
      <c r="B185" s="5">
        <v>31</v>
      </c>
      <c r="C185" s="5" t="s">
        <v>205</v>
      </c>
      <c r="D185" s="5" t="s">
        <v>30</v>
      </c>
      <c r="E185" s="5">
        <v>2006</v>
      </c>
      <c r="F185" s="5">
        <f>VLOOKUP(D185,'ANSWER KEY'!A:B,2,FALSE)</f>
        <v>2006</v>
      </c>
      <c r="G185" s="60" t="str">
        <f t="shared" si="2"/>
        <v/>
      </c>
    </row>
    <row r="186" spans="1:7">
      <c r="A186" s="5" t="s">
        <v>134</v>
      </c>
      <c r="B186" s="5">
        <v>23</v>
      </c>
      <c r="C186" s="5" t="s">
        <v>185</v>
      </c>
      <c r="D186" s="5" t="s">
        <v>30</v>
      </c>
      <c r="E186" s="5">
        <v>2006</v>
      </c>
      <c r="F186" s="5">
        <f>VLOOKUP(D186,'ANSWER KEY'!A:B,2,FALSE)</f>
        <v>2006</v>
      </c>
      <c r="G186" s="60" t="str">
        <f t="shared" si="2"/>
        <v/>
      </c>
    </row>
    <row r="187" spans="1:7">
      <c r="A187" s="5" t="s">
        <v>128</v>
      </c>
      <c r="B187" s="5">
        <v>58</v>
      </c>
      <c r="C187" s="5" t="s">
        <v>207</v>
      </c>
      <c r="D187" s="5" t="s">
        <v>30</v>
      </c>
      <c r="E187" s="5">
        <v>2006</v>
      </c>
      <c r="F187" s="5">
        <f>VLOOKUP(D187,'ANSWER KEY'!A:B,2,FALSE)</f>
        <v>2006</v>
      </c>
      <c r="G187" s="60" t="str">
        <f t="shared" si="2"/>
        <v>X</v>
      </c>
    </row>
    <row r="188" spans="1:7">
      <c r="G188" s="60" t="str">
        <f t="shared" si="2"/>
        <v/>
      </c>
    </row>
    <row r="189" spans="1:7">
      <c r="A189" s="5" t="s">
        <v>6</v>
      </c>
      <c r="B189" s="5">
        <v>24</v>
      </c>
      <c r="C189" s="5" t="s">
        <v>24</v>
      </c>
      <c r="D189" s="5" t="s">
        <v>25</v>
      </c>
      <c r="E189" s="5" t="s">
        <v>15</v>
      </c>
      <c r="F189" s="5" t="str">
        <f>VLOOKUP(D189,'ANSWER KEY'!A:B,2,FALSE)</f>
        <v>45-64</v>
      </c>
      <c r="G189" s="60" t="str">
        <f t="shared" si="2"/>
        <v/>
      </c>
    </row>
    <row r="190" spans="1:7">
      <c r="A190" s="5" t="s">
        <v>52</v>
      </c>
      <c r="B190" s="5">
        <v>182</v>
      </c>
      <c r="C190" s="5" t="s">
        <v>24</v>
      </c>
      <c r="D190" s="5" t="s">
        <v>25</v>
      </c>
      <c r="E190" s="5" t="s">
        <v>9</v>
      </c>
      <c r="F190" s="5" t="str">
        <f>VLOOKUP(D190,'ANSWER KEY'!A:B,2,FALSE)</f>
        <v>45-64</v>
      </c>
      <c r="G190" s="60" t="str">
        <f t="shared" si="2"/>
        <v>X</v>
      </c>
    </row>
    <row r="191" spans="1:7">
      <c r="A191" s="5" t="s">
        <v>69</v>
      </c>
      <c r="B191" s="5">
        <v>224</v>
      </c>
      <c r="C191" s="5" t="s">
        <v>76</v>
      </c>
      <c r="D191" s="5" t="s">
        <v>25</v>
      </c>
      <c r="E191" s="5" t="s">
        <v>12</v>
      </c>
      <c r="F191" s="5" t="str">
        <f>VLOOKUP(D191,'ANSWER KEY'!A:B,2,FALSE)</f>
        <v>45-64</v>
      </c>
      <c r="G191" s="60" t="str">
        <f t="shared" si="2"/>
        <v>X</v>
      </c>
    </row>
    <row r="192" spans="1:7">
      <c r="A192" s="5" t="s">
        <v>69</v>
      </c>
      <c r="B192" s="5">
        <v>362</v>
      </c>
      <c r="C192" s="5" t="s">
        <v>24</v>
      </c>
      <c r="D192" s="5" t="s">
        <v>25</v>
      </c>
      <c r="E192" s="5" t="s">
        <v>15</v>
      </c>
      <c r="F192" s="5" t="str">
        <f>VLOOKUP(D192,'ANSWER KEY'!A:B,2,FALSE)</f>
        <v>45-64</v>
      </c>
      <c r="G192" s="60" t="str">
        <f t="shared" si="2"/>
        <v/>
      </c>
    </row>
    <row r="193" spans="1:7">
      <c r="A193" s="5" t="s">
        <v>80</v>
      </c>
      <c r="B193" s="5">
        <v>517</v>
      </c>
      <c r="C193" s="5" t="s">
        <v>76</v>
      </c>
      <c r="D193" s="5" t="s">
        <v>25</v>
      </c>
      <c r="E193" s="5" t="s">
        <v>83</v>
      </c>
      <c r="F193" s="5" t="str">
        <f>VLOOKUP(D193,'ANSWER KEY'!A:B,2,FALSE)</f>
        <v>45-64</v>
      </c>
      <c r="G193" s="60" t="str">
        <f t="shared" si="2"/>
        <v>X</v>
      </c>
    </row>
    <row r="194" spans="1:7">
      <c r="A194" s="5" t="s">
        <v>99</v>
      </c>
      <c r="B194" s="5">
        <v>58</v>
      </c>
      <c r="C194" s="5" t="s">
        <v>13</v>
      </c>
      <c r="D194" s="5" t="s">
        <v>25</v>
      </c>
      <c r="E194" s="5" t="s">
        <v>12</v>
      </c>
      <c r="F194" s="5" t="str">
        <f>VLOOKUP(D194,'ANSWER KEY'!A:B,2,FALSE)</f>
        <v>45-64</v>
      </c>
      <c r="G194" s="60" t="str">
        <f t="shared" si="2"/>
        <v>X</v>
      </c>
    </row>
    <row r="195" spans="1:7">
      <c r="A195" s="5" t="s">
        <v>108</v>
      </c>
      <c r="B195" s="5">
        <v>31</v>
      </c>
      <c r="C195" s="5" t="s">
        <v>10</v>
      </c>
      <c r="D195" s="5" t="s">
        <v>25</v>
      </c>
      <c r="E195" s="5" t="s">
        <v>15</v>
      </c>
      <c r="F195" s="5" t="str">
        <f>VLOOKUP(D195,'ANSWER KEY'!A:B,2,FALSE)</f>
        <v>45-64</v>
      </c>
      <c r="G195" s="60" t="str">
        <f t="shared" ref="G195:G258" si="3">IF(E200=F200,"X","")</f>
        <v/>
      </c>
    </row>
    <row r="196" spans="1:7">
      <c r="A196" s="5" t="s">
        <v>110</v>
      </c>
      <c r="B196" s="5">
        <v>32</v>
      </c>
      <c r="C196" s="5" t="s">
        <v>10</v>
      </c>
      <c r="D196" s="5" t="s">
        <v>25</v>
      </c>
      <c r="E196" s="5" t="s">
        <v>15</v>
      </c>
      <c r="F196" s="5" t="str">
        <f>VLOOKUP(D196,'ANSWER KEY'!A:B,2,FALSE)</f>
        <v>45-64</v>
      </c>
      <c r="G196" s="60" t="str">
        <f t="shared" si="3"/>
        <v>X</v>
      </c>
    </row>
    <row r="197" spans="1:7">
      <c r="A197" s="5" t="s">
        <v>108</v>
      </c>
      <c r="B197" s="5">
        <v>48</v>
      </c>
      <c r="C197" s="5" t="s">
        <v>13</v>
      </c>
      <c r="D197" s="5" t="s">
        <v>25</v>
      </c>
      <c r="E197" s="5" t="s">
        <v>12</v>
      </c>
      <c r="F197" s="5" t="str">
        <f>VLOOKUP(D197,'ANSWER KEY'!A:B,2,FALSE)</f>
        <v>45-64</v>
      </c>
      <c r="G197" s="60" t="str">
        <f t="shared" si="3"/>
        <v>X</v>
      </c>
    </row>
    <row r="198" spans="1:7">
      <c r="A198" s="5" t="s">
        <v>123</v>
      </c>
      <c r="B198" s="5">
        <v>55</v>
      </c>
      <c r="C198" s="5" t="s">
        <v>13</v>
      </c>
      <c r="D198" s="5" t="s">
        <v>25</v>
      </c>
      <c r="E198" s="5" t="s">
        <v>15</v>
      </c>
      <c r="F198" s="5" t="str">
        <f>VLOOKUP(D198,'ANSWER KEY'!A:B,2,FALSE)</f>
        <v>45-64</v>
      </c>
      <c r="G198" s="60" t="str">
        <f t="shared" si="3"/>
        <v>X</v>
      </c>
    </row>
    <row r="199" spans="1:7">
      <c r="A199" s="5" t="s">
        <v>124</v>
      </c>
      <c r="B199" s="5">
        <v>46</v>
      </c>
      <c r="C199" s="5" t="s">
        <v>195</v>
      </c>
      <c r="D199" s="5" t="s">
        <v>25</v>
      </c>
      <c r="E199" s="5" t="s">
        <v>15</v>
      </c>
      <c r="F199" s="5" t="str">
        <f>VLOOKUP(D199,'ANSWER KEY'!A:B,2,FALSE)</f>
        <v>45-64</v>
      </c>
      <c r="G199" s="60" t="str">
        <f t="shared" si="3"/>
        <v>X</v>
      </c>
    </row>
    <row r="200" spans="1:7">
      <c r="A200" s="5" t="s">
        <v>124</v>
      </c>
      <c r="B200" s="5">
        <v>46</v>
      </c>
      <c r="C200" s="5" t="s">
        <v>206</v>
      </c>
      <c r="D200" s="5" t="s">
        <v>25</v>
      </c>
      <c r="E200" s="5" t="s">
        <v>12</v>
      </c>
      <c r="F200" s="5" t="str">
        <f>VLOOKUP(D200,'ANSWER KEY'!A:B,2,FALSE)</f>
        <v>45-64</v>
      </c>
      <c r="G200" s="60" t="str">
        <f t="shared" si="3"/>
        <v>X</v>
      </c>
    </row>
    <row r="201" spans="1:7">
      <c r="A201" s="5" t="s">
        <v>124</v>
      </c>
      <c r="B201" s="5">
        <v>50</v>
      </c>
      <c r="C201" s="5" t="s">
        <v>207</v>
      </c>
      <c r="D201" s="5" t="s">
        <v>25</v>
      </c>
      <c r="E201" s="5" t="s">
        <v>15</v>
      </c>
      <c r="F201" s="5" t="str">
        <f>VLOOKUP(D201,'ANSWER KEY'!A:B,2,FALSE)</f>
        <v>45-64</v>
      </c>
      <c r="G201" s="60" t="str">
        <f t="shared" si="3"/>
        <v>X</v>
      </c>
    </row>
    <row r="202" spans="1:7">
      <c r="A202" s="5" t="s">
        <v>155</v>
      </c>
      <c r="B202" s="5">
        <v>14</v>
      </c>
      <c r="C202" s="5" t="s">
        <v>188</v>
      </c>
      <c r="D202" s="5" t="s">
        <v>25</v>
      </c>
      <c r="E202" s="5" t="s">
        <v>15</v>
      </c>
      <c r="F202" s="5" t="str">
        <f>VLOOKUP(D202,'ANSWER KEY'!A:B,2,FALSE)</f>
        <v>45-64</v>
      </c>
      <c r="G202" s="60" t="str">
        <f t="shared" si="3"/>
        <v>X</v>
      </c>
    </row>
    <row r="203" spans="1:7">
      <c r="A203" s="5" t="s">
        <v>124</v>
      </c>
      <c r="B203" s="5">
        <v>27</v>
      </c>
      <c r="C203" s="5" t="s">
        <v>196</v>
      </c>
      <c r="D203" s="5" t="s">
        <v>25</v>
      </c>
      <c r="E203" s="5" t="s">
        <v>15</v>
      </c>
      <c r="F203" s="5" t="str">
        <f>VLOOKUP(D203,'ANSWER KEY'!A:B,2,FALSE)</f>
        <v>45-64</v>
      </c>
      <c r="G203" s="60" t="str">
        <f t="shared" si="3"/>
        <v/>
      </c>
    </row>
    <row r="204" spans="1:7">
      <c r="A204" s="5" t="s">
        <v>135</v>
      </c>
      <c r="B204" s="5">
        <v>25</v>
      </c>
      <c r="C204" s="5" t="s">
        <v>186</v>
      </c>
      <c r="D204" s="5" t="s">
        <v>25</v>
      </c>
      <c r="E204" s="5" t="s">
        <v>15</v>
      </c>
      <c r="F204" s="5" t="str">
        <f>VLOOKUP(D204,'ANSWER KEY'!A:B,2,FALSE)</f>
        <v>45-64</v>
      </c>
      <c r="G204" s="60" t="str">
        <f t="shared" si="3"/>
        <v>X</v>
      </c>
    </row>
    <row r="205" spans="1:7">
      <c r="A205" s="5" t="s">
        <v>128</v>
      </c>
      <c r="B205" s="5">
        <v>57</v>
      </c>
      <c r="C205" s="5" t="s">
        <v>199</v>
      </c>
      <c r="D205" s="5" t="s">
        <v>25</v>
      </c>
      <c r="E205" s="5" t="s">
        <v>15</v>
      </c>
      <c r="F205" s="5" t="str">
        <f>VLOOKUP(D205,'ANSWER KEY'!A:B,2,FALSE)</f>
        <v>45-64</v>
      </c>
      <c r="G205" s="60" t="str">
        <f t="shared" si="3"/>
        <v/>
      </c>
    </row>
    <row r="206" spans="1:7">
      <c r="A206" s="5" t="s">
        <v>147</v>
      </c>
      <c r="B206" s="5">
        <v>34</v>
      </c>
      <c r="C206" s="5" t="s">
        <v>185</v>
      </c>
      <c r="D206" s="5" t="s">
        <v>25</v>
      </c>
      <c r="E206" s="5" t="s">
        <v>15</v>
      </c>
      <c r="F206" s="5" t="str">
        <f>VLOOKUP(D206,'ANSWER KEY'!A:B,2,FALSE)</f>
        <v>45-64</v>
      </c>
      <c r="G206" s="60" t="str">
        <f t="shared" si="3"/>
        <v>X</v>
      </c>
    </row>
    <row r="207" spans="1:7">
      <c r="A207" s="5" t="s">
        <v>142</v>
      </c>
      <c r="B207" s="5">
        <v>5</v>
      </c>
      <c r="C207" s="5" t="s">
        <v>187</v>
      </c>
      <c r="D207" s="5" t="s">
        <v>25</v>
      </c>
      <c r="E207" s="5" t="s">
        <v>15</v>
      </c>
      <c r="F207" s="5" t="str">
        <f>VLOOKUP(D207,'ANSWER KEY'!A:B,2,FALSE)</f>
        <v>45-64</v>
      </c>
      <c r="G207" s="60" t="str">
        <f t="shared" si="3"/>
        <v>X</v>
      </c>
    </row>
    <row r="208" spans="1:7">
      <c r="A208" s="5" t="s">
        <v>124</v>
      </c>
      <c r="B208" s="5">
        <v>16</v>
      </c>
      <c r="C208" s="5" t="s">
        <v>204</v>
      </c>
      <c r="D208" s="5" t="s">
        <v>25</v>
      </c>
      <c r="E208" s="5" t="s">
        <v>12</v>
      </c>
      <c r="F208" s="5" t="str">
        <f>VLOOKUP(D208,'ANSWER KEY'!A:B,2,FALSE)</f>
        <v>45-64</v>
      </c>
      <c r="G208" s="60" t="str">
        <f t="shared" si="3"/>
        <v>X</v>
      </c>
    </row>
    <row r="209" spans="1:7">
      <c r="A209" s="5" t="s">
        <v>124</v>
      </c>
      <c r="B209" s="5">
        <v>36</v>
      </c>
      <c r="C209" s="5" t="s">
        <v>198</v>
      </c>
      <c r="D209" s="5" t="s">
        <v>25</v>
      </c>
      <c r="E209" s="5" t="s">
        <v>15</v>
      </c>
      <c r="F209" s="5" t="str">
        <f>VLOOKUP(D209,'ANSWER KEY'!A:B,2,FALSE)</f>
        <v>45-64</v>
      </c>
      <c r="G209" s="60" t="str">
        <f t="shared" si="3"/>
        <v>X</v>
      </c>
    </row>
    <row r="210" spans="1:7">
      <c r="A210" s="5" t="s">
        <v>128</v>
      </c>
      <c r="B210" s="5">
        <v>85</v>
      </c>
      <c r="C210" s="5" t="s">
        <v>189</v>
      </c>
      <c r="D210" s="5" t="s">
        <v>25</v>
      </c>
      <c r="E210" s="5">
        <v>75</v>
      </c>
      <c r="F210" s="5" t="str">
        <f>VLOOKUP(D210,'ANSWER KEY'!A:B,2,FALSE)</f>
        <v>45-64</v>
      </c>
      <c r="G210" s="60" t="str">
        <f t="shared" si="3"/>
        <v>X</v>
      </c>
    </row>
    <row r="211" spans="1:7">
      <c r="A211" s="5" t="s">
        <v>124</v>
      </c>
      <c r="B211" s="5">
        <v>22</v>
      </c>
      <c r="C211" s="5" t="s">
        <v>197</v>
      </c>
      <c r="D211" s="5" t="s">
        <v>25</v>
      </c>
      <c r="E211" s="5" t="s">
        <v>15</v>
      </c>
      <c r="F211" s="5" t="str">
        <f>VLOOKUP(D211,'ANSWER KEY'!A:B,2,FALSE)</f>
        <v>45-64</v>
      </c>
      <c r="G211" s="60" t="str">
        <f t="shared" si="3"/>
        <v>X</v>
      </c>
    </row>
    <row r="212" spans="1:7">
      <c r="A212" s="5" t="s">
        <v>124</v>
      </c>
      <c r="B212" s="5">
        <v>24</v>
      </c>
      <c r="C212" s="5" t="s">
        <v>205</v>
      </c>
      <c r="D212" s="5" t="s">
        <v>25</v>
      </c>
      <c r="E212" s="5" t="s">
        <v>15</v>
      </c>
      <c r="F212" s="5" t="str">
        <f>VLOOKUP(D212,'ANSWER KEY'!A:B,2,FALSE)</f>
        <v>45-64</v>
      </c>
      <c r="G212" s="60" t="str">
        <f t="shared" si="3"/>
        <v>X</v>
      </c>
    </row>
    <row r="213" spans="1:7">
      <c r="G213" s="60" t="str">
        <f t="shared" si="3"/>
        <v/>
      </c>
    </row>
    <row r="214" spans="1:7">
      <c r="A214" s="5" t="s">
        <v>6</v>
      </c>
      <c r="B214" s="5">
        <v>51</v>
      </c>
      <c r="C214" s="5" t="s">
        <v>39</v>
      </c>
      <c r="D214" s="5" t="s">
        <v>40</v>
      </c>
      <c r="E214" s="5" t="s">
        <v>41</v>
      </c>
      <c r="F214" s="5" t="str">
        <f>VLOOKUP(D214,'ANSWER KEY'!A:B,2,FALSE)</f>
        <v>Burglary</v>
      </c>
      <c r="G214" s="60" t="str">
        <f t="shared" si="3"/>
        <v>X</v>
      </c>
    </row>
    <row r="215" spans="1:7">
      <c r="A215" s="5" t="s">
        <v>52</v>
      </c>
      <c r="B215" s="5">
        <v>101</v>
      </c>
      <c r="C215" s="5" t="s">
        <v>39</v>
      </c>
      <c r="D215" s="5" t="s">
        <v>40</v>
      </c>
      <c r="E215" s="5" t="s">
        <v>41</v>
      </c>
      <c r="F215" s="5" t="str">
        <f>VLOOKUP(D215,'ANSWER KEY'!A:B,2,FALSE)</f>
        <v>Burglary</v>
      </c>
      <c r="G215" s="60" t="str">
        <f t="shared" si="3"/>
        <v>X</v>
      </c>
    </row>
    <row r="216" spans="1:7">
      <c r="A216" s="5" t="s">
        <v>52</v>
      </c>
      <c r="B216" s="5">
        <v>4767</v>
      </c>
      <c r="C216" s="5" t="s">
        <v>19</v>
      </c>
      <c r="D216" s="5" t="s">
        <v>40</v>
      </c>
      <c r="E216" s="5" t="s">
        <v>41</v>
      </c>
      <c r="F216" s="5" t="str">
        <f>VLOOKUP(D216,'ANSWER KEY'!A:B,2,FALSE)</f>
        <v>Burglary</v>
      </c>
      <c r="G216" s="60" t="str">
        <f t="shared" si="3"/>
        <v/>
      </c>
    </row>
    <row r="217" spans="1:7">
      <c r="A217" s="5" t="s">
        <v>69</v>
      </c>
      <c r="B217" s="5">
        <v>486</v>
      </c>
      <c r="C217" s="5" t="s">
        <v>71</v>
      </c>
      <c r="D217" s="5" t="s">
        <v>40</v>
      </c>
      <c r="E217" s="5" t="s">
        <v>41</v>
      </c>
      <c r="F217" s="5" t="str">
        <f>VLOOKUP(D217,'ANSWER KEY'!A:B,2,FALSE)</f>
        <v>Burglary</v>
      </c>
      <c r="G217" s="60" t="str">
        <f t="shared" si="3"/>
        <v/>
      </c>
    </row>
    <row r="218" spans="1:7">
      <c r="A218" s="5" t="s">
        <v>69</v>
      </c>
      <c r="B218" s="5">
        <v>247</v>
      </c>
      <c r="C218" s="5" t="s">
        <v>70</v>
      </c>
      <c r="D218" s="5" t="s">
        <v>40</v>
      </c>
      <c r="E218" s="5" t="s">
        <v>28</v>
      </c>
      <c r="F218" s="5" t="str">
        <f>VLOOKUP(D218,'ANSWER KEY'!A:B,2,FALSE)</f>
        <v>Burglary</v>
      </c>
      <c r="G218" s="60" t="str">
        <f t="shared" si="3"/>
        <v>X</v>
      </c>
    </row>
    <row r="219" spans="1:7">
      <c r="A219" s="5" t="s">
        <v>69</v>
      </c>
      <c r="B219" s="5">
        <v>227</v>
      </c>
      <c r="C219" s="5" t="s">
        <v>39</v>
      </c>
      <c r="D219" s="5" t="s">
        <v>40</v>
      </c>
      <c r="E219" s="5" t="s">
        <v>41</v>
      </c>
      <c r="F219" s="5" t="str">
        <f>VLOOKUP(D219,'ANSWER KEY'!A:B,2,FALSE)</f>
        <v>Burglary</v>
      </c>
      <c r="G219" s="60" t="str">
        <f t="shared" si="3"/>
        <v>X</v>
      </c>
    </row>
    <row r="220" spans="1:7">
      <c r="A220" s="5" t="s">
        <v>69</v>
      </c>
      <c r="B220" s="5">
        <v>467</v>
      </c>
      <c r="C220" s="5" t="s">
        <v>19</v>
      </c>
      <c r="D220" s="5" t="s">
        <v>40</v>
      </c>
      <c r="E220" s="5" t="s">
        <v>41</v>
      </c>
      <c r="F220" s="5" t="str">
        <f>VLOOKUP(D220,'ANSWER KEY'!A:B,2,FALSE)</f>
        <v>Burglary</v>
      </c>
      <c r="G220" s="60" t="str">
        <f t="shared" si="3"/>
        <v>X</v>
      </c>
    </row>
    <row r="221" spans="1:7">
      <c r="A221" s="5" t="s">
        <v>80</v>
      </c>
      <c r="B221" s="5">
        <v>80</v>
      </c>
      <c r="C221" s="5" t="s">
        <v>71</v>
      </c>
      <c r="D221" s="5" t="s">
        <v>40</v>
      </c>
      <c r="E221" s="5" t="s">
        <v>21</v>
      </c>
      <c r="F221" s="5" t="str">
        <f>VLOOKUP(D221,'ANSWER KEY'!A:B,2,FALSE)</f>
        <v>Burglary</v>
      </c>
      <c r="G221" s="60" t="str">
        <f t="shared" si="3"/>
        <v>X</v>
      </c>
    </row>
    <row r="222" spans="1:7">
      <c r="A222" s="5" t="s">
        <v>80</v>
      </c>
      <c r="B222" s="5">
        <v>749</v>
      </c>
      <c r="C222" s="5" t="s">
        <v>70</v>
      </c>
      <c r="D222" s="5" t="s">
        <v>40</v>
      </c>
      <c r="E222" s="5" t="s">
        <v>49</v>
      </c>
      <c r="F222" s="5" t="str">
        <f>VLOOKUP(D222,'ANSWER KEY'!A:B,2,FALSE)</f>
        <v>Burglary</v>
      </c>
      <c r="G222" s="60" t="str">
        <f t="shared" si="3"/>
        <v>X</v>
      </c>
    </row>
    <row r="223" spans="1:7">
      <c r="A223" s="5" t="s">
        <v>80</v>
      </c>
      <c r="B223" s="5">
        <v>235</v>
      </c>
      <c r="C223" s="5" t="s">
        <v>19</v>
      </c>
      <c r="D223" s="5" t="s">
        <v>40</v>
      </c>
      <c r="E223" s="5" t="s">
        <v>41</v>
      </c>
      <c r="F223" s="5" t="str">
        <f>VLOOKUP(D223,'ANSWER KEY'!A:B,2,FALSE)</f>
        <v>Burglary</v>
      </c>
      <c r="G223" s="60" t="str">
        <f t="shared" si="3"/>
        <v>X</v>
      </c>
    </row>
    <row r="224" spans="1:7">
      <c r="A224" s="5" t="s">
        <v>108</v>
      </c>
      <c r="B224" s="5">
        <v>29</v>
      </c>
      <c r="C224" s="5" t="s">
        <v>45</v>
      </c>
      <c r="D224" s="5" t="s">
        <v>40</v>
      </c>
      <c r="E224" s="5" t="s">
        <v>41</v>
      </c>
      <c r="F224" s="5" t="str">
        <f>VLOOKUP(D224,'ANSWER KEY'!A:B,2,FALSE)</f>
        <v>Burglary</v>
      </c>
      <c r="G224" s="60" t="str">
        <f t="shared" si="3"/>
        <v>X</v>
      </c>
    </row>
    <row r="225" spans="1:7">
      <c r="A225" s="5" t="s">
        <v>110</v>
      </c>
      <c r="B225" s="5">
        <v>59</v>
      </c>
      <c r="C225" s="5" t="s">
        <v>45</v>
      </c>
      <c r="D225" s="5" t="s">
        <v>40</v>
      </c>
      <c r="E225" s="5" t="s">
        <v>41</v>
      </c>
      <c r="F225" s="5" t="str">
        <f>VLOOKUP(D225,'ANSWER KEY'!A:B,2,FALSE)</f>
        <v>Burglary</v>
      </c>
      <c r="G225" s="60" t="str">
        <f t="shared" si="3"/>
        <v>X</v>
      </c>
    </row>
    <row r="226" spans="1:7">
      <c r="A226" s="5" t="s">
        <v>142</v>
      </c>
      <c r="B226" s="5">
        <v>53</v>
      </c>
      <c r="C226" s="5" t="s">
        <v>184</v>
      </c>
      <c r="D226" s="5" t="s">
        <v>40</v>
      </c>
      <c r="E226" s="5" t="s">
        <v>41</v>
      </c>
      <c r="F226" s="5" t="str">
        <f>VLOOKUP(D226,'ANSWER KEY'!A:B,2,FALSE)</f>
        <v>Burglary</v>
      </c>
      <c r="G226" s="60" t="str">
        <f t="shared" si="3"/>
        <v/>
      </c>
    </row>
    <row r="227" spans="1:7">
      <c r="A227" s="5" t="s">
        <v>124</v>
      </c>
      <c r="B227" s="5">
        <v>85</v>
      </c>
      <c r="C227" s="5" t="s">
        <v>194</v>
      </c>
      <c r="D227" s="5" t="s">
        <v>40</v>
      </c>
      <c r="E227" s="5" t="s">
        <v>41</v>
      </c>
      <c r="F227" s="5" t="str">
        <f>VLOOKUP(D227,'ANSWER KEY'!A:B,2,FALSE)</f>
        <v>Burglary</v>
      </c>
      <c r="G227" s="60" t="str">
        <f t="shared" si="3"/>
        <v>X</v>
      </c>
    </row>
    <row r="228" spans="1:7">
      <c r="A228" s="5" t="s">
        <v>130</v>
      </c>
      <c r="B228" s="5">
        <v>61</v>
      </c>
      <c r="C228" s="5" t="s">
        <v>182</v>
      </c>
      <c r="D228" s="5" t="s">
        <v>40</v>
      </c>
      <c r="E228" s="5" t="s">
        <v>41</v>
      </c>
      <c r="F228" s="5" t="str">
        <f>VLOOKUP(D228,'ANSWER KEY'!A:B,2,FALSE)</f>
        <v>Burglary</v>
      </c>
      <c r="G228" s="60" t="str">
        <f t="shared" si="3"/>
        <v>X</v>
      </c>
    </row>
    <row r="229" spans="1:7">
      <c r="A229" s="5" t="s">
        <v>135</v>
      </c>
      <c r="B229" s="5">
        <v>23</v>
      </c>
      <c r="C229" s="5" t="s">
        <v>191</v>
      </c>
      <c r="D229" s="5" t="s">
        <v>40</v>
      </c>
      <c r="E229" s="5" t="s">
        <v>41</v>
      </c>
      <c r="F229" s="5" t="str">
        <f>VLOOKUP(D229,'ANSWER KEY'!A:B,2,FALSE)</f>
        <v>Burglary</v>
      </c>
      <c r="G229" s="60" t="str">
        <f t="shared" si="3"/>
        <v>X</v>
      </c>
    </row>
    <row r="230" spans="1:7">
      <c r="A230" s="5" t="s">
        <v>142</v>
      </c>
      <c r="B230" s="5">
        <v>9</v>
      </c>
      <c r="C230" s="5" t="s">
        <v>193</v>
      </c>
      <c r="D230" s="5" t="s">
        <v>40</v>
      </c>
      <c r="E230" s="5" t="s">
        <v>41</v>
      </c>
      <c r="F230" s="5" t="str">
        <f>VLOOKUP(D230,'ANSWER KEY'!A:B,2,FALSE)</f>
        <v>Burglary</v>
      </c>
      <c r="G230" s="60" t="str">
        <f t="shared" si="3"/>
        <v>X</v>
      </c>
    </row>
    <row r="231" spans="1:7">
      <c r="A231" s="5" t="s">
        <v>142</v>
      </c>
      <c r="B231" s="5">
        <v>6</v>
      </c>
      <c r="C231" s="5" t="s">
        <v>192</v>
      </c>
      <c r="D231" s="5" t="s">
        <v>40</v>
      </c>
      <c r="E231" s="5" t="s">
        <v>28</v>
      </c>
      <c r="F231" s="5" t="str">
        <f>VLOOKUP(D231,'ANSWER KEY'!A:B,2,FALSE)</f>
        <v>Burglary</v>
      </c>
      <c r="G231" s="60" t="str">
        <f t="shared" si="3"/>
        <v>X</v>
      </c>
    </row>
    <row r="232" spans="1:7">
      <c r="A232" s="5" t="s">
        <v>124</v>
      </c>
      <c r="B232" s="5">
        <v>59</v>
      </c>
      <c r="C232" s="5" t="s">
        <v>183</v>
      </c>
      <c r="D232" s="5" t="s">
        <v>40</v>
      </c>
      <c r="E232" s="5" t="s">
        <v>41</v>
      </c>
      <c r="F232" s="5" t="str">
        <f>VLOOKUP(D232,'ANSWER KEY'!A:B,2,FALSE)</f>
        <v>Burglary</v>
      </c>
      <c r="G232" s="60" t="str">
        <f t="shared" si="3"/>
        <v/>
      </c>
    </row>
    <row r="233" spans="1:7">
      <c r="A233" s="5" t="s">
        <v>124</v>
      </c>
      <c r="B233" s="5">
        <v>22</v>
      </c>
      <c r="C233" s="5" t="s">
        <v>190</v>
      </c>
      <c r="D233" s="5" t="s">
        <v>40</v>
      </c>
      <c r="E233" s="5" t="s">
        <v>41</v>
      </c>
      <c r="F233" s="5" t="str">
        <f>VLOOKUP(D233,'ANSWER KEY'!A:B,2,FALSE)</f>
        <v>Burglary</v>
      </c>
      <c r="G233" s="60" t="str">
        <f t="shared" si="3"/>
        <v/>
      </c>
    </row>
    <row r="234" spans="1:7">
      <c r="A234" s="5" t="s">
        <v>155</v>
      </c>
      <c r="B234" s="5">
        <v>22</v>
      </c>
      <c r="C234" s="5" t="s">
        <v>181</v>
      </c>
      <c r="D234" s="5" t="s">
        <v>40</v>
      </c>
      <c r="E234" s="5" t="s">
        <v>41</v>
      </c>
      <c r="F234" s="5" t="str">
        <f>VLOOKUP(D234,'ANSWER KEY'!A:B,2,FALSE)</f>
        <v>Burglary</v>
      </c>
      <c r="G234" s="60" t="str">
        <f t="shared" si="3"/>
        <v/>
      </c>
    </row>
    <row r="235" spans="1:7">
      <c r="A235" s="5" t="s">
        <v>135</v>
      </c>
      <c r="B235" s="5">
        <v>27</v>
      </c>
      <c r="C235" s="5" t="s">
        <v>180</v>
      </c>
      <c r="D235" s="5" t="s">
        <v>40</v>
      </c>
      <c r="E235" s="5" t="s">
        <v>41</v>
      </c>
      <c r="F235" s="5" t="str">
        <f>VLOOKUP(D235,'ANSWER KEY'!A:B,2,FALSE)</f>
        <v>Burglary</v>
      </c>
      <c r="G235" s="60" t="str">
        <f t="shared" si="3"/>
        <v>X</v>
      </c>
    </row>
    <row r="236" spans="1:7">
      <c r="G236" s="60" t="str">
        <f t="shared" si="3"/>
        <v/>
      </c>
    </row>
    <row r="237" spans="1:7">
      <c r="A237" s="5" t="s">
        <v>6</v>
      </c>
      <c r="B237" s="5">
        <v>44</v>
      </c>
      <c r="C237" s="5" t="s">
        <v>37</v>
      </c>
      <c r="D237" s="5" t="s">
        <v>38</v>
      </c>
      <c r="E237" s="5" t="s">
        <v>15</v>
      </c>
      <c r="F237" s="5">
        <f>VLOOKUP(D237,'ANSWER KEY'!A:B,2,FALSE)</f>
        <v>75</v>
      </c>
      <c r="G237" s="60" t="str">
        <f t="shared" si="3"/>
        <v/>
      </c>
    </row>
    <row r="238" spans="1:7">
      <c r="A238" s="5" t="s">
        <v>69</v>
      </c>
      <c r="B238" s="5">
        <v>375</v>
      </c>
      <c r="C238" s="5" t="s">
        <v>37</v>
      </c>
      <c r="D238" s="5" t="s">
        <v>38</v>
      </c>
      <c r="E238" s="5" t="s">
        <v>15</v>
      </c>
      <c r="F238" s="5">
        <f>VLOOKUP(D238,'ANSWER KEY'!A:B,2,FALSE)</f>
        <v>75</v>
      </c>
      <c r="G238" s="60" t="str">
        <f t="shared" si="3"/>
        <v>X</v>
      </c>
    </row>
    <row r="239" spans="1:7">
      <c r="A239" s="5" t="s">
        <v>80</v>
      </c>
      <c r="B239" s="5">
        <v>2265</v>
      </c>
      <c r="C239" s="5" t="s">
        <v>37</v>
      </c>
      <c r="D239" s="5" t="s">
        <v>38</v>
      </c>
      <c r="E239" s="5" t="s">
        <v>15</v>
      </c>
      <c r="F239" s="5">
        <f>VLOOKUP(D239,'ANSWER KEY'!A:B,2,FALSE)</f>
        <v>75</v>
      </c>
      <c r="G239" s="60" t="str">
        <f t="shared" si="3"/>
        <v>X</v>
      </c>
    </row>
    <row r="240" spans="1:7">
      <c r="A240" s="5" t="s">
        <v>124</v>
      </c>
      <c r="B240" s="5">
        <v>34</v>
      </c>
      <c r="C240" s="5" t="s">
        <v>198</v>
      </c>
      <c r="D240" s="5" t="s">
        <v>38</v>
      </c>
      <c r="E240" s="5">
        <v>75</v>
      </c>
      <c r="F240" s="5">
        <f>VLOOKUP(D240,'ANSWER KEY'!A:B,2,FALSE)</f>
        <v>75</v>
      </c>
      <c r="G240" s="60" t="str">
        <f t="shared" si="3"/>
        <v>X</v>
      </c>
    </row>
    <row r="241" spans="1:7">
      <c r="A241" s="5" t="s">
        <v>124</v>
      </c>
      <c r="B241" s="5">
        <v>43</v>
      </c>
      <c r="C241" s="5" t="s">
        <v>205</v>
      </c>
      <c r="D241" s="5" t="s">
        <v>38</v>
      </c>
      <c r="E241" s="5" t="s">
        <v>15</v>
      </c>
      <c r="F241" s="5">
        <f>VLOOKUP(D241,'ANSWER KEY'!A:B,2,FALSE)</f>
        <v>75</v>
      </c>
      <c r="G241" s="60" t="str">
        <f t="shared" si="3"/>
        <v>X</v>
      </c>
    </row>
    <row r="242" spans="1:7">
      <c r="A242" s="5" t="s">
        <v>128</v>
      </c>
      <c r="B242" s="5">
        <v>71</v>
      </c>
      <c r="C242" s="5" t="s">
        <v>204</v>
      </c>
      <c r="D242" s="5" t="s">
        <v>38</v>
      </c>
      <c r="E242" s="5" t="s">
        <v>15</v>
      </c>
      <c r="F242" s="5">
        <f>VLOOKUP(D242,'ANSWER KEY'!A:B,2,FALSE)</f>
        <v>75</v>
      </c>
      <c r="G242" s="60" t="str">
        <f t="shared" si="3"/>
        <v>X</v>
      </c>
    </row>
    <row r="243" spans="1:7">
      <c r="A243" s="5" t="s">
        <v>135</v>
      </c>
      <c r="B243" s="5">
        <v>10</v>
      </c>
      <c r="C243" s="5" t="s">
        <v>186</v>
      </c>
      <c r="D243" s="5" t="s">
        <v>38</v>
      </c>
      <c r="E243" s="5">
        <v>75</v>
      </c>
      <c r="F243" s="5">
        <f>VLOOKUP(D243,'ANSWER KEY'!A:B,2,FALSE)</f>
        <v>75</v>
      </c>
      <c r="G243" s="60" t="str">
        <f t="shared" si="3"/>
        <v/>
      </c>
    </row>
    <row r="244" spans="1:7">
      <c r="A244" s="5" t="s">
        <v>168</v>
      </c>
      <c r="B244" s="5">
        <v>16</v>
      </c>
      <c r="C244" s="5" t="s">
        <v>185</v>
      </c>
      <c r="D244" s="5" t="s">
        <v>38</v>
      </c>
      <c r="E244" s="5">
        <v>75</v>
      </c>
      <c r="F244" s="5">
        <f>VLOOKUP(D244,'ANSWER KEY'!A:B,2,FALSE)</f>
        <v>75</v>
      </c>
      <c r="G244" s="60" t="str">
        <f t="shared" si="3"/>
        <v/>
      </c>
    </row>
    <row r="245" spans="1:7">
      <c r="A245" s="5" t="s">
        <v>130</v>
      </c>
      <c r="B245" s="5">
        <v>22</v>
      </c>
      <c r="C245" s="5" t="s">
        <v>195</v>
      </c>
      <c r="D245" s="5" t="s">
        <v>38</v>
      </c>
      <c r="E245" s="5">
        <v>75</v>
      </c>
      <c r="F245" s="5">
        <f>VLOOKUP(D245,'ANSWER KEY'!A:B,2,FALSE)</f>
        <v>75</v>
      </c>
      <c r="G245" s="60" t="str">
        <f t="shared" si="3"/>
        <v>X</v>
      </c>
    </row>
    <row r="246" spans="1:7">
      <c r="A246" s="5" t="s">
        <v>124</v>
      </c>
      <c r="B246" s="5">
        <v>25</v>
      </c>
      <c r="C246" s="5" t="s">
        <v>197</v>
      </c>
      <c r="D246" s="5" t="s">
        <v>38</v>
      </c>
      <c r="E246" s="5">
        <v>75</v>
      </c>
      <c r="F246" s="5">
        <f>VLOOKUP(D246,'ANSWER KEY'!A:B,2,FALSE)</f>
        <v>75</v>
      </c>
      <c r="G246" s="60" t="str">
        <f t="shared" si="3"/>
        <v>X</v>
      </c>
    </row>
    <row r="247" spans="1:7">
      <c r="A247" s="5" t="s">
        <v>124</v>
      </c>
      <c r="B247" s="5">
        <v>24</v>
      </c>
      <c r="C247" s="5" t="s">
        <v>189</v>
      </c>
      <c r="D247" s="5" t="s">
        <v>38</v>
      </c>
      <c r="E247" s="5">
        <v>75</v>
      </c>
      <c r="F247" s="5">
        <f>VLOOKUP(D247,'ANSWER KEY'!A:B,2,FALSE)</f>
        <v>75</v>
      </c>
      <c r="G247" s="60" t="str">
        <f t="shared" si="3"/>
        <v>X</v>
      </c>
    </row>
    <row r="248" spans="1:7">
      <c r="A248" s="5" t="s">
        <v>124</v>
      </c>
      <c r="B248" s="5">
        <v>39</v>
      </c>
      <c r="C248" s="5" t="s">
        <v>206</v>
      </c>
      <c r="D248" s="5" t="s">
        <v>38</v>
      </c>
      <c r="E248" s="5" t="s">
        <v>15</v>
      </c>
      <c r="F248" s="5">
        <f>VLOOKUP(D248,'ANSWER KEY'!A:B,2,FALSE)</f>
        <v>75</v>
      </c>
      <c r="G248" s="60" t="str">
        <f t="shared" si="3"/>
        <v/>
      </c>
    </row>
    <row r="249" spans="1:7">
      <c r="A249" s="5" t="s">
        <v>128</v>
      </c>
      <c r="B249" s="5">
        <v>72</v>
      </c>
      <c r="C249" s="5" t="s">
        <v>199</v>
      </c>
      <c r="D249" s="5" t="s">
        <v>38</v>
      </c>
      <c r="E249" s="5" t="s">
        <v>79</v>
      </c>
      <c r="F249" s="5">
        <f>VLOOKUP(D249,'ANSWER KEY'!A:B,2,FALSE)</f>
        <v>75</v>
      </c>
      <c r="G249" s="60" t="str">
        <f t="shared" si="3"/>
        <v>X</v>
      </c>
    </row>
    <row r="250" spans="1:7">
      <c r="A250" s="5" t="s">
        <v>135</v>
      </c>
      <c r="B250" s="5">
        <v>17</v>
      </c>
      <c r="C250" s="5" t="s">
        <v>196</v>
      </c>
      <c r="D250" s="5" t="s">
        <v>38</v>
      </c>
      <c r="E250" s="5">
        <v>75</v>
      </c>
      <c r="F250" s="5">
        <f>VLOOKUP(D250,'ANSWER KEY'!A:B,2,FALSE)</f>
        <v>75</v>
      </c>
      <c r="G250" s="60" t="str">
        <f t="shared" si="3"/>
        <v>X</v>
      </c>
    </row>
    <row r="251" spans="1:7">
      <c r="A251" s="5" t="s">
        <v>124</v>
      </c>
      <c r="B251" s="5">
        <v>24</v>
      </c>
      <c r="C251" s="5" t="s">
        <v>187</v>
      </c>
      <c r="D251" s="5" t="s">
        <v>38</v>
      </c>
      <c r="E251" s="5">
        <v>75</v>
      </c>
      <c r="F251" s="5">
        <f>VLOOKUP(D251,'ANSWER KEY'!A:B,2,FALSE)</f>
        <v>75</v>
      </c>
      <c r="G251" s="60" t="str">
        <f t="shared" si="3"/>
        <v>X</v>
      </c>
    </row>
    <row r="252" spans="1:7">
      <c r="A252" s="5" t="s">
        <v>147</v>
      </c>
      <c r="B252" s="5">
        <v>21</v>
      </c>
      <c r="C252" s="5" t="s">
        <v>188</v>
      </c>
      <c r="D252" s="5" t="s">
        <v>38</v>
      </c>
      <c r="E252" s="5">
        <v>75</v>
      </c>
      <c r="F252" s="5">
        <f>VLOOKUP(D252,'ANSWER KEY'!A:B,2,FALSE)</f>
        <v>75</v>
      </c>
      <c r="G252" s="60" t="str">
        <f t="shared" si="3"/>
        <v>X</v>
      </c>
    </row>
    <row r="253" spans="1:7">
      <c r="A253" s="5" t="s">
        <v>128</v>
      </c>
      <c r="B253" s="5">
        <v>97</v>
      </c>
      <c r="C253" s="5" t="s">
        <v>207</v>
      </c>
      <c r="D253" s="5" t="s">
        <v>38</v>
      </c>
      <c r="E253" s="5" t="s">
        <v>15</v>
      </c>
      <c r="F253" s="5">
        <f>VLOOKUP(D253,'ANSWER KEY'!A:B,2,FALSE)</f>
        <v>75</v>
      </c>
      <c r="G253" s="60" t="str">
        <f t="shared" si="3"/>
        <v>X</v>
      </c>
    </row>
    <row r="254" spans="1:7">
      <c r="G254" s="60" t="str">
        <f t="shared" si="3"/>
        <v>X</v>
      </c>
    </row>
    <row r="255" spans="1:7">
      <c r="A255" s="5" t="s">
        <v>52</v>
      </c>
      <c r="B255" s="5">
        <v>5323</v>
      </c>
      <c r="C255" s="5" t="s">
        <v>56</v>
      </c>
      <c r="D255" s="5" t="s">
        <v>57</v>
      </c>
      <c r="E255" s="5" t="s">
        <v>15</v>
      </c>
      <c r="F255" s="5" t="str">
        <f>VLOOKUP(D255,'ANSWER KEY'!A:B,2,FALSE)</f>
        <v>45-64</v>
      </c>
      <c r="G255" s="60" t="str">
        <f t="shared" si="3"/>
        <v/>
      </c>
    </row>
    <row r="256" spans="1:7">
      <c r="A256" s="5" t="s">
        <v>52</v>
      </c>
      <c r="B256" s="5">
        <v>5203</v>
      </c>
      <c r="C256" s="5" t="s">
        <v>33</v>
      </c>
      <c r="D256" s="5" t="s">
        <v>57</v>
      </c>
      <c r="E256" s="5" t="s">
        <v>15</v>
      </c>
      <c r="F256" s="5" t="str">
        <f>VLOOKUP(D256,'ANSWER KEY'!A:B,2,FALSE)</f>
        <v>45-64</v>
      </c>
      <c r="G256" s="60" t="str">
        <f t="shared" si="3"/>
        <v>X</v>
      </c>
    </row>
    <row r="257" spans="1:7">
      <c r="A257" s="5" t="s">
        <v>64</v>
      </c>
      <c r="B257" s="5">
        <v>56</v>
      </c>
      <c r="C257" s="5" t="s">
        <v>56</v>
      </c>
      <c r="D257" s="5" t="s">
        <v>57</v>
      </c>
      <c r="E257" s="5" t="s">
        <v>15</v>
      </c>
      <c r="F257" s="5" t="str">
        <f>VLOOKUP(D257,'ANSWER KEY'!A:B,2,FALSE)</f>
        <v>45-64</v>
      </c>
      <c r="G257" s="60" t="str">
        <f t="shared" si="3"/>
        <v>X</v>
      </c>
    </row>
    <row r="258" spans="1:7">
      <c r="A258" s="5" t="s">
        <v>69</v>
      </c>
      <c r="B258" s="5">
        <v>251</v>
      </c>
      <c r="C258" s="5" t="s">
        <v>56</v>
      </c>
      <c r="D258" s="5" t="s">
        <v>57</v>
      </c>
      <c r="E258" s="5" t="s">
        <v>15</v>
      </c>
      <c r="F258" s="5" t="str">
        <f>VLOOKUP(D258,'ANSWER KEY'!A:B,2,FALSE)</f>
        <v>45-64</v>
      </c>
      <c r="G258" s="60" t="str">
        <f t="shared" si="3"/>
        <v>X</v>
      </c>
    </row>
    <row r="259" spans="1:7">
      <c r="A259" s="5" t="s">
        <v>69</v>
      </c>
      <c r="B259" s="5">
        <v>235</v>
      </c>
      <c r="C259" s="5" t="s">
        <v>33</v>
      </c>
      <c r="D259" s="5" t="s">
        <v>57</v>
      </c>
      <c r="E259" s="5" t="s">
        <v>15</v>
      </c>
      <c r="F259" s="5" t="str">
        <f>VLOOKUP(D259,'ANSWER KEY'!A:B,2,FALSE)</f>
        <v>45-64</v>
      </c>
      <c r="G259" s="60" t="str">
        <f t="shared" ref="G259:G322" si="4">IF(E264=F264,"X","")</f>
        <v>X</v>
      </c>
    </row>
    <row r="260" spans="1:7">
      <c r="A260" s="5" t="s">
        <v>84</v>
      </c>
      <c r="C260" s="5" t="s">
        <v>33</v>
      </c>
      <c r="D260" s="5" t="s">
        <v>57</v>
      </c>
      <c r="E260" s="5" t="s">
        <v>9</v>
      </c>
      <c r="F260" s="5" t="str">
        <f>VLOOKUP(D260,'ANSWER KEY'!A:B,2,FALSE)</f>
        <v>45-64</v>
      </c>
      <c r="G260" s="60" t="str">
        <f t="shared" si="4"/>
        <v>X</v>
      </c>
    </row>
    <row r="261" spans="1:7">
      <c r="A261" s="5" t="s">
        <v>110</v>
      </c>
      <c r="B261" s="5">
        <v>28</v>
      </c>
      <c r="C261" s="5" t="s">
        <v>59</v>
      </c>
      <c r="D261" s="5" t="s">
        <v>57</v>
      </c>
      <c r="E261" s="5" t="s">
        <v>15</v>
      </c>
      <c r="F261" s="5" t="str">
        <f>VLOOKUP(D261,'ANSWER KEY'!A:B,2,FALSE)</f>
        <v>45-64</v>
      </c>
      <c r="G261" s="60" t="str">
        <f t="shared" si="4"/>
        <v>X</v>
      </c>
    </row>
    <row r="262" spans="1:7">
      <c r="A262" s="5" t="s">
        <v>108</v>
      </c>
      <c r="B262" s="5">
        <v>13</v>
      </c>
      <c r="C262" s="5" t="s">
        <v>59</v>
      </c>
      <c r="D262" s="5" t="s">
        <v>57</v>
      </c>
      <c r="E262" s="5" t="s">
        <v>15</v>
      </c>
      <c r="F262" s="5" t="str">
        <f>VLOOKUP(D262,'ANSWER KEY'!A:B,2,FALSE)</f>
        <v>45-64</v>
      </c>
      <c r="G262" s="60" t="str">
        <f t="shared" si="4"/>
        <v/>
      </c>
    </row>
    <row r="263" spans="1:7">
      <c r="A263" s="5" t="s">
        <v>147</v>
      </c>
      <c r="B263" s="5">
        <v>39</v>
      </c>
      <c r="C263" s="5" t="s">
        <v>186</v>
      </c>
      <c r="D263" s="5" t="s">
        <v>57</v>
      </c>
      <c r="E263" s="5" t="s">
        <v>15</v>
      </c>
      <c r="F263" s="5" t="str">
        <f>VLOOKUP(D263,'ANSWER KEY'!A:B,2,FALSE)</f>
        <v>45-64</v>
      </c>
      <c r="G263" s="60" t="str">
        <f t="shared" si="4"/>
        <v>X</v>
      </c>
    </row>
    <row r="264" spans="1:7">
      <c r="A264" s="5" t="s">
        <v>142</v>
      </c>
      <c r="B264" s="5">
        <v>24</v>
      </c>
      <c r="C264" s="5" t="s">
        <v>196</v>
      </c>
      <c r="D264" s="5" t="s">
        <v>57</v>
      </c>
      <c r="E264" s="5" t="s">
        <v>15</v>
      </c>
      <c r="F264" s="5" t="str">
        <f>VLOOKUP(D264,'ANSWER KEY'!A:B,2,FALSE)</f>
        <v>45-64</v>
      </c>
      <c r="G264" s="60" t="str">
        <f t="shared" si="4"/>
        <v>X</v>
      </c>
    </row>
    <row r="265" spans="1:7">
      <c r="A265" s="5" t="s">
        <v>135</v>
      </c>
      <c r="B265" s="5">
        <v>15</v>
      </c>
      <c r="C265" s="5" t="s">
        <v>198</v>
      </c>
      <c r="D265" s="5" t="s">
        <v>57</v>
      </c>
      <c r="E265" s="5" t="s">
        <v>15</v>
      </c>
      <c r="F265" s="5" t="str">
        <f>VLOOKUP(D265,'ANSWER KEY'!A:B,2,FALSE)</f>
        <v>45-64</v>
      </c>
      <c r="G265" s="60" t="str">
        <f t="shared" si="4"/>
        <v>X</v>
      </c>
    </row>
    <row r="266" spans="1:7">
      <c r="A266" s="5" t="s">
        <v>147</v>
      </c>
      <c r="B266" s="5">
        <v>28</v>
      </c>
      <c r="C266" s="5" t="s">
        <v>189</v>
      </c>
      <c r="D266" s="5" t="s">
        <v>57</v>
      </c>
      <c r="E266" s="5" t="s">
        <v>15</v>
      </c>
      <c r="F266" s="5" t="str">
        <f>VLOOKUP(D266,'ANSWER KEY'!A:B,2,FALSE)</f>
        <v>45-64</v>
      </c>
      <c r="G266" s="60" t="str">
        <f t="shared" si="4"/>
        <v>X</v>
      </c>
    </row>
    <row r="267" spans="1:7">
      <c r="A267" s="5" t="s">
        <v>128</v>
      </c>
      <c r="B267" s="5">
        <v>42</v>
      </c>
      <c r="C267" s="5" t="s">
        <v>195</v>
      </c>
      <c r="D267" s="5" t="s">
        <v>57</v>
      </c>
      <c r="E267" s="5" t="s">
        <v>12</v>
      </c>
      <c r="F267" s="5" t="str">
        <f>VLOOKUP(D267,'ANSWER KEY'!A:B,2,FALSE)</f>
        <v>45-64</v>
      </c>
      <c r="G267" s="60" t="str">
        <f t="shared" si="4"/>
        <v>X</v>
      </c>
    </row>
    <row r="268" spans="1:7">
      <c r="A268" s="5" t="s">
        <v>130</v>
      </c>
      <c r="B268" s="5">
        <v>31</v>
      </c>
      <c r="C268" s="5" t="s">
        <v>188</v>
      </c>
      <c r="D268" s="5" t="s">
        <v>57</v>
      </c>
      <c r="E268" s="5" t="s">
        <v>15</v>
      </c>
      <c r="F268" s="5" t="str">
        <f>VLOOKUP(D268,'ANSWER KEY'!A:B,2,FALSE)</f>
        <v>45-64</v>
      </c>
      <c r="G268" s="60" t="str">
        <f t="shared" si="4"/>
        <v>X</v>
      </c>
    </row>
    <row r="269" spans="1:7">
      <c r="A269" s="5" t="s">
        <v>135</v>
      </c>
      <c r="B269" s="5">
        <v>15</v>
      </c>
      <c r="C269" s="5" t="s">
        <v>197</v>
      </c>
      <c r="D269" s="5" t="s">
        <v>57</v>
      </c>
      <c r="E269" s="5" t="s">
        <v>15</v>
      </c>
      <c r="F269" s="5" t="str">
        <f>VLOOKUP(D269,'ANSWER KEY'!A:B,2,FALSE)</f>
        <v>45-64</v>
      </c>
      <c r="G269" s="60" t="str">
        <f t="shared" si="4"/>
        <v>X</v>
      </c>
    </row>
    <row r="270" spans="1:7">
      <c r="A270" s="5" t="s">
        <v>124</v>
      </c>
      <c r="B270" s="5">
        <v>32</v>
      </c>
      <c r="C270" s="5" t="s">
        <v>199</v>
      </c>
      <c r="D270" s="5" t="s">
        <v>57</v>
      </c>
      <c r="E270" s="5" t="s">
        <v>15</v>
      </c>
      <c r="F270" s="5" t="str">
        <f>VLOOKUP(D270,'ANSWER KEY'!A:B,2,FALSE)</f>
        <v>45-64</v>
      </c>
      <c r="G270" s="60" t="str">
        <f t="shared" si="4"/>
        <v>X</v>
      </c>
    </row>
    <row r="271" spans="1:7">
      <c r="A271" s="5" t="s">
        <v>124</v>
      </c>
      <c r="B271" s="5">
        <v>26</v>
      </c>
      <c r="C271" s="5" t="s">
        <v>187</v>
      </c>
      <c r="D271" s="5" t="s">
        <v>57</v>
      </c>
      <c r="E271" s="5" t="s">
        <v>15</v>
      </c>
      <c r="F271" s="5" t="str">
        <f>VLOOKUP(D271,'ANSWER KEY'!A:B,2,FALSE)</f>
        <v>45-64</v>
      </c>
      <c r="G271" s="60" t="str">
        <f t="shared" si="4"/>
        <v>X</v>
      </c>
    </row>
    <row r="272" spans="1:7">
      <c r="A272" s="5" t="s">
        <v>135</v>
      </c>
      <c r="B272" s="5">
        <v>11</v>
      </c>
      <c r="C272" s="5" t="s">
        <v>185</v>
      </c>
      <c r="D272" s="5" t="s">
        <v>57</v>
      </c>
      <c r="E272" s="5" t="s">
        <v>15</v>
      </c>
      <c r="F272" s="5" t="str">
        <f>VLOOKUP(D272,'ANSWER KEY'!A:B,2,FALSE)</f>
        <v>45-64</v>
      </c>
      <c r="G272" s="60" t="str">
        <f t="shared" si="4"/>
        <v/>
      </c>
    </row>
    <row r="273" spans="1:7">
      <c r="G273" s="60" t="str">
        <f t="shared" si="4"/>
        <v>X</v>
      </c>
    </row>
    <row r="274" spans="1:7">
      <c r="A274" s="5" t="s">
        <v>110</v>
      </c>
      <c r="B274" s="5">
        <v>79</v>
      </c>
      <c r="C274" s="5" t="s">
        <v>48</v>
      </c>
      <c r="D274" s="5" t="s">
        <v>117</v>
      </c>
      <c r="E274" s="5" t="s">
        <v>49</v>
      </c>
      <c r="F274" s="5" t="str">
        <f>VLOOKUP(D274,'ANSWER KEY'!A:B,2,FALSE)</f>
        <v>Petty Theft</v>
      </c>
      <c r="G274" s="60" t="str">
        <f t="shared" si="4"/>
        <v>X</v>
      </c>
    </row>
    <row r="275" spans="1:7">
      <c r="A275" s="5" t="s">
        <v>108</v>
      </c>
      <c r="B275" s="5">
        <v>38</v>
      </c>
      <c r="C275" s="5" t="s">
        <v>48</v>
      </c>
      <c r="D275" s="5" t="s">
        <v>117</v>
      </c>
      <c r="E275" s="5" t="s">
        <v>49</v>
      </c>
      <c r="F275" s="5" t="str">
        <f>VLOOKUP(D275,'ANSWER KEY'!A:B,2,FALSE)</f>
        <v>Petty Theft</v>
      </c>
      <c r="G275" s="60" t="str">
        <f t="shared" si="4"/>
        <v>X</v>
      </c>
    </row>
    <row r="276" spans="1:7">
      <c r="A276" s="5" t="s">
        <v>124</v>
      </c>
      <c r="B276" s="5">
        <v>32</v>
      </c>
      <c r="C276" s="5" t="s">
        <v>182</v>
      </c>
      <c r="D276" s="5" t="s">
        <v>117</v>
      </c>
      <c r="E276" s="5" t="s">
        <v>49</v>
      </c>
      <c r="F276" s="5" t="str">
        <f>VLOOKUP(D276,'ANSWER KEY'!A:B,2,FALSE)</f>
        <v>Petty Theft</v>
      </c>
      <c r="G276" s="60" t="str">
        <f t="shared" si="4"/>
        <v/>
      </c>
    </row>
    <row r="277" spans="1:7">
      <c r="A277" s="5" t="s">
        <v>124</v>
      </c>
      <c r="B277" s="5">
        <v>56</v>
      </c>
      <c r="C277" s="5" t="s">
        <v>190</v>
      </c>
      <c r="D277" s="5" t="s">
        <v>117</v>
      </c>
      <c r="E277" s="5" t="s">
        <v>41</v>
      </c>
      <c r="F277" s="5" t="str">
        <f>VLOOKUP(D277,'ANSWER KEY'!A:B,2,FALSE)</f>
        <v>Petty Theft</v>
      </c>
      <c r="G277" s="60" t="str">
        <f t="shared" si="4"/>
        <v>X</v>
      </c>
    </row>
    <row r="278" spans="1:7">
      <c r="A278" s="5" t="s">
        <v>124</v>
      </c>
      <c r="B278" s="5">
        <v>51</v>
      </c>
      <c r="C278" s="5" t="s">
        <v>184</v>
      </c>
      <c r="D278" s="5" t="s">
        <v>117</v>
      </c>
      <c r="E278" s="5" t="s">
        <v>49</v>
      </c>
      <c r="F278" s="5" t="str">
        <f>VLOOKUP(D278,'ANSWER KEY'!A:B,2,FALSE)</f>
        <v>Petty Theft</v>
      </c>
      <c r="G278" s="60" t="str">
        <f t="shared" si="4"/>
        <v>X</v>
      </c>
    </row>
    <row r="279" spans="1:7">
      <c r="A279" s="5" t="s">
        <v>135</v>
      </c>
      <c r="B279" s="5">
        <v>18</v>
      </c>
      <c r="C279" s="5" t="s">
        <v>181</v>
      </c>
      <c r="D279" s="5" t="s">
        <v>117</v>
      </c>
      <c r="E279" s="5" t="s">
        <v>49</v>
      </c>
      <c r="F279" s="5" t="str">
        <f>VLOOKUP(D279,'ANSWER KEY'!A:B,2,FALSE)</f>
        <v>Petty Theft</v>
      </c>
      <c r="G279" s="60" t="str">
        <f t="shared" si="4"/>
        <v>X</v>
      </c>
    </row>
    <row r="280" spans="1:7">
      <c r="A280" s="5" t="s">
        <v>135</v>
      </c>
      <c r="B280" s="5">
        <v>43</v>
      </c>
      <c r="C280" s="5" t="s">
        <v>194</v>
      </c>
      <c r="D280" s="5" t="s">
        <v>117</v>
      </c>
      <c r="E280" s="5" t="s">
        <v>49</v>
      </c>
      <c r="F280" s="5" t="str">
        <f>VLOOKUP(D280,'ANSWER KEY'!A:B,2,FALSE)</f>
        <v>Petty Theft</v>
      </c>
      <c r="G280" s="60" t="str">
        <f t="shared" si="4"/>
        <v/>
      </c>
    </row>
    <row r="281" spans="1:7">
      <c r="A281" s="5" t="s">
        <v>142</v>
      </c>
      <c r="B281" s="5">
        <v>35</v>
      </c>
      <c r="C281" s="5" t="s">
        <v>193</v>
      </c>
      <c r="D281" s="5" t="s">
        <v>117</v>
      </c>
      <c r="E281" s="5" t="s">
        <v>92</v>
      </c>
      <c r="F281" s="5" t="str">
        <f>VLOOKUP(D281,'ANSWER KEY'!A:B,2,FALSE)</f>
        <v>Petty Theft</v>
      </c>
      <c r="G281" s="60" t="str">
        <f t="shared" si="4"/>
        <v>X</v>
      </c>
    </row>
    <row r="282" spans="1:7">
      <c r="A282" s="5" t="s">
        <v>135</v>
      </c>
      <c r="B282" s="5">
        <v>55</v>
      </c>
      <c r="C282" s="5" t="s">
        <v>191</v>
      </c>
      <c r="D282" s="5" t="s">
        <v>117</v>
      </c>
      <c r="E282" s="5" t="s">
        <v>49</v>
      </c>
      <c r="F282" s="5" t="str">
        <f>VLOOKUP(D282,'ANSWER KEY'!A:B,2,FALSE)</f>
        <v>Petty Theft</v>
      </c>
      <c r="G282" s="60" t="str">
        <f t="shared" si="4"/>
        <v>X</v>
      </c>
    </row>
    <row r="283" spans="1:7">
      <c r="A283" s="5" t="s">
        <v>142</v>
      </c>
      <c r="B283" s="5">
        <v>34</v>
      </c>
      <c r="C283" s="5" t="s">
        <v>180</v>
      </c>
      <c r="D283" s="5" t="s">
        <v>117</v>
      </c>
      <c r="E283" s="5" t="s">
        <v>49</v>
      </c>
      <c r="F283" s="5" t="str">
        <f>VLOOKUP(D283,'ANSWER KEY'!A:B,2,FALSE)</f>
        <v>Petty Theft</v>
      </c>
      <c r="G283" s="60" t="str">
        <f t="shared" si="4"/>
        <v>X</v>
      </c>
    </row>
    <row r="284" spans="1:7">
      <c r="A284" s="5" t="s">
        <v>124</v>
      </c>
      <c r="B284" s="5">
        <v>47</v>
      </c>
      <c r="C284" s="5" t="s">
        <v>183</v>
      </c>
      <c r="D284" s="5" t="s">
        <v>117</v>
      </c>
      <c r="E284" s="5" t="s">
        <v>49</v>
      </c>
      <c r="F284" s="5" t="str">
        <f>VLOOKUP(D284,'ANSWER KEY'!A:B,2,FALSE)</f>
        <v>Petty Theft</v>
      </c>
      <c r="G284" s="60" t="str">
        <f t="shared" si="4"/>
        <v>X</v>
      </c>
    </row>
    <row r="285" spans="1:7">
      <c r="A285" s="5" t="s">
        <v>124</v>
      </c>
      <c r="B285" s="5">
        <v>53</v>
      </c>
      <c r="C285" s="5" t="s">
        <v>192</v>
      </c>
      <c r="D285" s="5" t="s">
        <v>117</v>
      </c>
      <c r="E285" s="5" t="s">
        <v>41</v>
      </c>
      <c r="F285" s="5" t="str">
        <f>VLOOKUP(D285,'ANSWER KEY'!A:B,2,FALSE)</f>
        <v>Petty Theft</v>
      </c>
      <c r="G285" s="60" t="str">
        <f t="shared" si="4"/>
        <v/>
      </c>
    </row>
    <row r="286" spans="1:7">
      <c r="G286" s="60" t="str">
        <f t="shared" si="4"/>
        <v/>
      </c>
    </row>
    <row r="287" spans="1:7">
      <c r="A287" s="5" t="s">
        <v>69</v>
      </c>
      <c r="B287" s="5">
        <v>339</v>
      </c>
      <c r="C287" s="5" t="s">
        <v>74</v>
      </c>
      <c r="D287" s="5" t="s">
        <v>75</v>
      </c>
      <c r="E287" s="5" t="s">
        <v>44</v>
      </c>
      <c r="F287" s="5" t="str">
        <f>VLOOKUP(D287,'ANSWER KEY'!A:B,2,FALSE)</f>
        <v>October</v>
      </c>
      <c r="G287" s="60" t="str">
        <f t="shared" si="4"/>
        <v>X</v>
      </c>
    </row>
    <row r="288" spans="1:7">
      <c r="A288" s="5" t="s">
        <v>80</v>
      </c>
      <c r="B288" s="5">
        <v>93</v>
      </c>
      <c r="C288" s="5" t="s">
        <v>74</v>
      </c>
      <c r="D288" s="5" t="s">
        <v>75</v>
      </c>
      <c r="E288" s="5" t="s">
        <v>44</v>
      </c>
      <c r="F288" s="5" t="str">
        <f>VLOOKUP(D288,'ANSWER KEY'!A:B,2,FALSE)</f>
        <v>October</v>
      </c>
      <c r="G288" s="60" t="str">
        <f t="shared" si="4"/>
        <v/>
      </c>
    </row>
    <row r="289" spans="1:7">
      <c r="A289" s="5" t="s">
        <v>128</v>
      </c>
      <c r="B289" s="5">
        <v>114</v>
      </c>
      <c r="C289" s="5" t="s">
        <v>190</v>
      </c>
      <c r="D289" s="5" t="s">
        <v>75</v>
      </c>
      <c r="E289" s="5" t="s">
        <v>44</v>
      </c>
      <c r="F289" s="5" t="str">
        <f>VLOOKUP(D289,'ANSWER KEY'!A:B,2,FALSE)</f>
        <v>October</v>
      </c>
      <c r="G289" s="60" t="str">
        <f t="shared" si="4"/>
        <v>X</v>
      </c>
    </row>
    <row r="290" spans="1:7">
      <c r="A290" s="5" t="s">
        <v>128</v>
      </c>
      <c r="B290" s="5">
        <v>75</v>
      </c>
      <c r="C290" s="5" t="s">
        <v>194</v>
      </c>
      <c r="D290" s="5" t="s">
        <v>75</v>
      </c>
      <c r="E290" s="5" t="s">
        <v>47</v>
      </c>
      <c r="F290" s="5" t="str">
        <f>VLOOKUP(D290,'ANSWER KEY'!A:B,2,FALSE)</f>
        <v>October</v>
      </c>
      <c r="G290" s="60" t="str">
        <f t="shared" si="4"/>
        <v>X</v>
      </c>
    </row>
    <row r="291" spans="1:7">
      <c r="A291" s="5" t="s">
        <v>128</v>
      </c>
      <c r="B291" s="5">
        <v>60</v>
      </c>
      <c r="C291" s="5" t="s">
        <v>193</v>
      </c>
      <c r="D291" s="5" t="s">
        <v>75</v>
      </c>
      <c r="E291" s="5" t="s">
        <v>78</v>
      </c>
      <c r="F291" s="5" t="str">
        <f>VLOOKUP(D291,'ANSWER KEY'!A:B,2,FALSE)</f>
        <v>October</v>
      </c>
      <c r="G291" s="60" t="str">
        <f t="shared" si="4"/>
        <v/>
      </c>
    </row>
    <row r="292" spans="1:7">
      <c r="A292" s="5" t="s">
        <v>128</v>
      </c>
      <c r="B292" s="5">
        <v>94</v>
      </c>
      <c r="C292" s="5" t="s">
        <v>180</v>
      </c>
      <c r="D292" s="5" t="s">
        <v>75</v>
      </c>
      <c r="E292" s="5" t="s">
        <v>44</v>
      </c>
      <c r="F292" s="5" t="str">
        <f>VLOOKUP(D292,'ANSWER KEY'!A:B,2,FALSE)</f>
        <v>October</v>
      </c>
      <c r="G292" s="60" t="str">
        <f t="shared" si="4"/>
        <v/>
      </c>
    </row>
    <row r="293" spans="1:7">
      <c r="A293" s="5" t="s">
        <v>128</v>
      </c>
      <c r="B293" s="5">
        <v>42</v>
      </c>
      <c r="C293" s="5" t="s">
        <v>200</v>
      </c>
      <c r="D293" s="5" t="s">
        <v>75</v>
      </c>
      <c r="E293" s="5" t="s">
        <v>73</v>
      </c>
      <c r="F293" s="5" t="str">
        <f>VLOOKUP(D293,'ANSWER KEY'!A:B,2,FALSE)</f>
        <v>October</v>
      </c>
      <c r="G293" s="60" t="str">
        <f t="shared" si="4"/>
        <v>X</v>
      </c>
    </row>
    <row r="294" spans="1:7">
      <c r="A294" s="5" t="s">
        <v>124</v>
      </c>
      <c r="B294" s="5">
        <v>38</v>
      </c>
      <c r="C294" s="5" t="s">
        <v>182</v>
      </c>
      <c r="D294" s="5" t="s">
        <v>75</v>
      </c>
      <c r="E294" s="5" t="s">
        <v>44</v>
      </c>
      <c r="F294" s="5" t="str">
        <f>VLOOKUP(D294,'ANSWER KEY'!A:B,2,FALSE)</f>
        <v>October</v>
      </c>
      <c r="G294" s="60" t="str">
        <f t="shared" si="4"/>
        <v>X</v>
      </c>
    </row>
    <row r="295" spans="1:7">
      <c r="A295" s="5" t="s">
        <v>128</v>
      </c>
      <c r="B295" s="5">
        <v>65</v>
      </c>
      <c r="C295" s="5" t="s">
        <v>192</v>
      </c>
      <c r="D295" s="5" t="s">
        <v>75</v>
      </c>
      <c r="E295" s="5" t="s">
        <v>44</v>
      </c>
      <c r="F295" s="5" t="str">
        <f>VLOOKUP(D295,'ANSWER KEY'!A:B,2,FALSE)</f>
        <v>October</v>
      </c>
      <c r="G295" s="60" t="str">
        <f t="shared" si="4"/>
        <v/>
      </c>
    </row>
    <row r="296" spans="1:7">
      <c r="A296" s="5" t="s">
        <v>142</v>
      </c>
      <c r="B296" s="5">
        <v>29</v>
      </c>
      <c r="C296" s="5" t="s">
        <v>202</v>
      </c>
      <c r="D296" s="5" t="s">
        <v>75</v>
      </c>
      <c r="E296" s="5" t="s">
        <v>18</v>
      </c>
      <c r="F296" s="5" t="str">
        <f>VLOOKUP(D296,'ANSWER KEY'!A:B,2,FALSE)</f>
        <v>October</v>
      </c>
      <c r="G296" s="60" t="str">
        <f t="shared" si="4"/>
        <v>X</v>
      </c>
    </row>
    <row r="297" spans="1:7">
      <c r="A297" s="5" t="s">
        <v>130</v>
      </c>
      <c r="B297" s="5">
        <v>50</v>
      </c>
      <c r="C297" s="5" t="s">
        <v>183</v>
      </c>
      <c r="D297" s="5" t="s">
        <v>75</v>
      </c>
      <c r="E297" s="5" t="s">
        <v>62</v>
      </c>
      <c r="F297" s="5" t="str">
        <f>VLOOKUP(D297,'ANSWER KEY'!A:B,2,FALSE)</f>
        <v>October</v>
      </c>
      <c r="G297" s="60" t="str">
        <f t="shared" si="4"/>
        <v/>
      </c>
    </row>
    <row r="298" spans="1:7">
      <c r="A298" s="5" t="s">
        <v>124</v>
      </c>
      <c r="B298" s="5">
        <v>52</v>
      </c>
      <c r="C298" s="5" t="s">
        <v>203</v>
      </c>
      <c r="D298" s="5" t="s">
        <v>75</v>
      </c>
      <c r="E298" s="5" t="s">
        <v>44</v>
      </c>
      <c r="F298" s="5" t="str">
        <f>VLOOKUP(D298,'ANSWER KEY'!A:B,2,FALSE)</f>
        <v>October</v>
      </c>
      <c r="G298" s="60" t="str">
        <f t="shared" si="4"/>
        <v>X</v>
      </c>
    </row>
    <row r="299" spans="1:7">
      <c r="A299" s="5" t="s">
        <v>169</v>
      </c>
      <c r="B299" s="5">
        <v>58</v>
      </c>
      <c r="C299" s="5" t="s">
        <v>181</v>
      </c>
      <c r="D299" s="5" t="s">
        <v>75</v>
      </c>
      <c r="E299" s="5" t="s">
        <v>44</v>
      </c>
      <c r="F299" s="5" t="str">
        <f>VLOOKUP(D299,'ANSWER KEY'!A:B,2,FALSE)</f>
        <v>October</v>
      </c>
      <c r="G299" s="60" t="str">
        <f t="shared" si="4"/>
        <v/>
      </c>
    </row>
    <row r="300" spans="1:7">
      <c r="A300" s="5" t="s">
        <v>128</v>
      </c>
      <c r="B300" s="5">
        <v>69</v>
      </c>
      <c r="C300" s="5" t="s">
        <v>201</v>
      </c>
      <c r="D300" s="5" t="s">
        <v>75</v>
      </c>
      <c r="E300" s="5" t="s">
        <v>18</v>
      </c>
      <c r="F300" s="5" t="str">
        <f>VLOOKUP(D300,'ANSWER KEY'!A:B,2,FALSE)</f>
        <v>October</v>
      </c>
      <c r="G300" s="60" t="str">
        <f t="shared" si="4"/>
        <v/>
      </c>
    </row>
    <row r="301" spans="1:7">
      <c r="A301" s="5" t="s">
        <v>124</v>
      </c>
      <c r="B301" s="5">
        <v>77</v>
      </c>
      <c r="C301" s="5" t="s">
        <v>184</v>
      </c>
      <c r="D301" s="5" t="s">
        <v>75</v>
      </c>
      <c r="E301" s="5" t="s">
        <v>44</v>
      </c>
      <c r="F301" s="5" t="str">
        <f>VLOOKUP(D301,'ANSWER KEY'!A:B,2,FALSE)</f>
        <v>October</v>
      </c>
      <c r="G301" s="60" t="str">
        <f t="shared" si="4"/>
        <v/>
      </c>
    </row>
    <row r="302" spans="1:7">
      <c r="A302" s="5" t="s">
        <v>128</v>
      </c>
      <c r="B302" s="5">
        <v>52</v>
      </c>
      <c r="C302" s="5" t="s">
        <v>191</v>
      </c>
      <c r="D302" s="5" t="s">
        <v>75</v>
      </c>
      <c r="E302" s="5" t="s">
        <v>89</v>
      </c>
      <c r="F302" s="5" t="str">
        <f>VLOOKUP(D302,'ANSWER KEY'!A:B,2,FALSE)</f>
        <v>October</v>
      </c>
      <c r="G302" s="60" t="str">
        <f t="shared" si="4"/>
        <v/>
      </c>
    </row>
    <row r="303" spans="1:7">
      <c r="G303" s="60" t="str">
        <f t="shared" si="4"/>
        <v>X</v>
      </c>
    </row>
    <row r="304" spans="1:7">
      <c r="A304" s="5" t="s">
        <v>52</v>
      </c>
      <c r="B304" s="5">
        <v>4480</v>
      </c>
      <c r="C304" s="5" t="s">
        <v>16</v>
      </c>
      <c r="D304" s="5" t="s">
        <v>60</v>
      </c>
      <c r="E304" s="5" t="s">
        <v>18</v>
      </c>
      <c r="F304" s="5" t="str">
        <f>VLOOKUP(D304,'ANSWER KEY'!A:B,2,FALSE)</f>
        <v>October</v>
      </c>
      <c r="G304" s="60" t="str">
        <f t="shared" si="4"/>
        <v/>
      </c>
    </row>
    <row r="305" spans="1:7">
      <c r="A305" s="5" t="s">
        <v>69</v>
      </c>
      <c r="B305" s="5">
        <v>297</v>
      </c>
      <c r="C305" s="5" t="s">
        <v>16</v>
      </c>
      <c r="D305" s="5" t="s">
        <v>60</v>
      </c>
      <c r="E305" s="5" t="s">
        <v>78</v>
      </c>
      <c r="F305" s="5" t="str">
        <f>VLOOKUP(D305,'ANSWER KEY'!A:B,2,FALSE)</f>
        <v>October</v>
      </c>
      <c r="G305" s="60" t="str">
        <f t="shared" si="4"/>
        <v/>
      </c>
    </row>
    <row r="306" spans="1:7">
      <c r="A306" s="5" t="s">
        <v>80</v>
      </c>
      <c r="B306" s="5">
        <v>421</v>
      </c>
      <c r="C306" s="5" t="s">
        <v>16</v>
      </c>
      <c r="D306" s="5" t="s">
        <v>60</v>
      </c>
      <c r="E306" s="5" t="s">
        <v>62</v>
      </c>
      <c r="F306" s="5" t="str">
        <f>VLOOKUP(D306,'ANSWER KEY'!A:B,2,FALSE)</f>
        <v>October</v>
      </c>
      <c r="G306" s="60" t="str">
        <f t="shared" si="4"/>
        <v/>
      </c>
    </row>
    <row r="307" spans="1:7">
      <c r="A307" s="5" t="s">
        <v>93</v>
      </c>
      <c r="B307" s="5">
        <v>46</v>
      </c>
      <c r="C307" s="5" t="s">
        <v>82</v>
      </c>
      <c r="D307" s="5" t="s">
        <v>60</v>
      </c>
      <c r="E307" s="5" t="s">
        <v>89</v>
      </c>
      <c r="F307" s="5" t="str">
        <f>VLOOKUP(D307,'ANSWER KEY'!A:B,2,FALSE)</f>
        <v>October</v>
      </c>
      <c r="G307" s="60" t="str">
        <f t="shared" si="4"/>
        <v>X</v>
      </c>
    </row>
    <row r="308" spans="1:7">
      <c r="A308" s="5" t="s">
        <v>108</v>
      </c>
      <c r="B308" s="5">
        <v>13</v>
      </c>
      <c r="C308" s="5" t="s">
        <v>74</v>
      </c>
      <c r="D308" s="5" t="s">
        <v>60</v>
      </c>
      <c r="E308" s="5" t="s">
        <v>44</v>
      </c>
      <c r="F308" s="5" t="str">
        <f>VLOOKUP(D308,'ANSWER KEY'!A:B,2,FALSE)</f>
        <v>October</v>
      </c>
      <c r="G308" s="60" t="str">
        <f t="shared" si="4"/>
        <v/>
      </c>
    </row>
    <row r="309" spans="1:7">
      <c r="A309" s="5" t="s">
        <v>110</v>
      </c>
      <c r="B309" s="5">
        <v>51</v>
      </c>
      <c r="C309" s="5" t="s">
        <v>74</v>
      </c>
      <c r="D309" s="5" t="s">
        <v>60</v>
      </c>
      <c r="E309" s="5" t="s">
        <v>73</v>
      </c>
      <c r="F309" s="5" t="str">
        <f>VLOOKUP(D309,'ANSWER KEY'!A:B,2,FALSE)</f>
        <v>October</v>
      </c>
      <c r="G309" s="60" t="str">
        <f t="shared" si="4"/>
        <v/>
      </c>
    </row>
    <row r="310" spans="1:7">
      <c r="A310" s="5" t="s">
        <v>110</v>
      </c>
      <c r="B310" s="5">
        <v>46</v>
      </c>
      <c r="C310" s="5" t="s">
        <v>82</v>
      </c>
      <c r="D310" s="5" t="s">
        <v>60</v>
      </c>
      <c r="E310" s="5" t="s">
        <v>18</v>
      </c>
      <c r="F310" s="5" t="str">
        <f>VLOOKUP(D310,'ANSWER KEY'!A:B,2,FALSE)</f>
        <v>October</v>
      </c>
      <c r="G310" s="60" t="str">
        <f t="shared" si="4"/>
        <v>X</v>
      </c>
    </row>
    <row r="311" spans="1:7">
      <c r="A311" s="5" t="s">
        <v>108</v>
      </c>
      <c r="B311" s="5">
        <v>38</v>
      </c>
      <c r="C311" s="5" t="s">
        <v>82</v>
      </c>
      <c r="D311" s="5" t="s">
        <v>60</v>
      </c>
      <c r="E311" s="5" t="s">
        <v>18</v>
      </c>
      <c r="F311" s="5" t="str">
        <f>VLOOKUP(D311,'ANSWER KEY'!A:B,2,FALSE)</f>
        <v>October</v>
      </c>
      <c r="G311" s="60" t="str">
        <f t="shared" si="4"/>
        <v/>
      </c>
    </row>
    <row r="312" spans="1:7">
      <c r="A312" s="5" t="s">
        <v>135</v>
      </c>
      <c r="B312" s="5">
        <v>24</v>
      </c>
      <c r="C312" s="5" t="s">
        <v>184</v>
      </c>
      <c r="D312" s="5" t="s">
        <v>60</v>
      </c>
      <c r="E312" s="5" t="s">
        <v>44</v>
      </c>
      <c r="F312" s="5" t="str">
        <f>VLOOKUP(D312,'ANSWER KEY'!A:B,2,FALSE)</f>
        <v>October</v>
      </c>
      <c r="G312" s="60" t="str">
        <f t="shared" si="4"/>
        <v>X</v>
      </c>
    </row>
    <row r="313" spans="1:7">
      <c r="A313" s="5" t="s">
        <v>135</v>
      </c>
      <c r="B313" s="5">
        <v>68</v>
      </c>
      <c r="C313" s="5" t="s">
        <v>191</v>
      </c>
      <c r="D313" s="5" t="s">
        <v>60</v>
      </c>
      <c r="E313" s="5" t="s">
        <v>73</v>
      </c>
      <c r="F313" s="5" t="str">
        <f>VLOOKUP(D313,'ANSWER KEY'!A:B,2,FALSE)</f>
        <v>October</v>
      </c>
      <c r="G313" s="60" t="str">
        <f t="shared" si="4"/>
        <v/>
      </c>
    </row>
    <row r="314" spans="1:7">
      <c r="A314" s="5" t="s">
        <v>128</v>
      </c>
      <c r="B314" s="5">
        <v>70</v>
      </c>
      <c r="C314" s="5" t="s">
        <v>193</v>
      </c>
      <c r="D314" s="5" t="s">
        <v>60</v>
      </c>
      <c r="E314" s="5" t="s">
        <v>63</v>
      </c>
      <c r="F314" s="5" t="str">
        <f>VLOOKUP(D314,'ANSWER KEY'!A:B,2,FALSE)</f>
        <v>October</v>
      </c>
      <c r="G314" s="60" t="str">
        <f t="shared" si="4"/>
        <v/>
      </c>
    </row>
    <row r="315" spans="1:7">
      <c r="A315" s="5" t="s">
        <v>147</v>
      </c>
      <c r="B315" s="5">
        <v>71</v>
      </c>
      <c r="C315" s="5" t="s">
        <v>180</v>
      </c>
      <c r="D315" s="5" t="s">
        <v>60</v>
      </c>
      <c r="E315" s="5" t="s">
        <v>44</v>
      </c>
      <c r="F315" s="5" t="str">
        <f>VLOOKUP(D315,'ANSWER KEY'!A:B,2,FALSE)</f>
        <v>October</v>
      </c>
      <c r="G315" s="60" t="str">
        <f t="shared" si="4"/>
        <v>X</v>
      </c>
    </row>
    <row r="316" spans="1:7">
      <c r="A316" s="5" t="s">
        <v>128</v>
      </c>
      <c r="B316" s="5">
        <v>98</v>
      </c>
      <c r="C316" s="5" t="s">
        <v>202</v>
      </c>
      <c r="D316" s="5" t="s">
        <v>60</v>
      </c>
      <c r="E316" s="5" t="s">
        <v>89</v>
      </c>
      <c r="F316" s="5" t="str">
        <f>VLOOKUP(D316,'ANSWER KEY'!A:B,2,FALSE)</f>
        <v>October</v>
      </c>
      <c r="G316" s="60" t="str">
        <f t="shared" si="4"/>
        <v>X</v>
      </c>
    </row>
    <row r="317" spans="1:7">
      <c r="A317" s="5" t="s">
        <v>128</v>
      </c>
      <c r="B317" s="5">
        <v>54</v>
      </c>
      <c r="C317" s="5" t="s">
        <v>192</v>
      </c>
      <c r="D317" s="5" t="s">
        <v>60</v>
      </c>
      <c r="E317" s="5" t="s">
        <v>44</v>
      </c>
      <c r="F317" s="5" t="str">
        <f>VLOOKUP(D317,'ANSWER KEY'!A:B,2,FALSE)</f>
        <v>October</v>
      </c>
      <c r="G317" s="60" t="str">
        <f t="shared" si="4"/>
        <v/>
      </c>
    </row>
    <row r="318" spans="1:7">
      <c r="A318" s="5" t="s">
        <v>124</v>
      </c>
      <c r="B318" s="5">
        <v>31</v>
      </c>
      <c r="C318" s="5" t="s">
        <v>181</v>
      </c>
      <c r="D318" s="5" t="s">
        <v>60</v>
      </c>
      <c r="E318" s="5" t="s">
        <v>112</v>
      </c>
      <c r="F318" s="5" t="str">
        <f>VLOOKUP(D318,'ANSWER KEY'!A:B,2,FALSE)</f>
        <v>October</v>
      </c>
      <c r="G318" s="60" t="str">
        <f t="shared" si="4"/>
        <v>X</v>
      </c>
    </row>
    <row r="319" spans="1:7">
      <c r="A319" s="5" t="s">
        <v>142</v>
      </c>
      <c r="B319" s="5">
        <v>86</v>
      </c>
      <c r="C319" s="5" t="s">
        <v>201</v>
      </c>
      <c r="D319" s="5" t="s">
        <v>60</v>
      </c>
      <c r="E319" s="5" t="s">
        <v>18</v>
      </c>
      <c r="F319" s="5" t="str">
        <f>VLOOKUP(D319,'ANSWER KEY'!A:B,2,FALSE)</f>
        <v>October</v>
      </c>
      <c r="G319" s="60" t="str">
        <f t="shared" si="4"/>
        <v/>
      </c>
    </row>
    <row r="320" spans="1:7">
      <c r="A320" s="5" t="s">
        <v>124</v>
      </c>
      <c r="B320" s="5">
        <v>44</v>
      </c>
      <c r="C320" s="5" t="s">
        <v>203</v>
      </c>
      <c r="D320" s="5" t="s">
        <v>60</v>
      </c>
      <c r="E320" s="5" t="s">
        <v>44</v>
      </c>
      <c r="F320" s="5" t="str">
        <f>VLOOKUP(D320,'ANSWER KEY'!A:B,2,FALSE)</f>
        <v>October</v>
      </c>
      <c r="G320" s="60" t="str">
        <f t="shared" si="4"/>
        <v>X</v>
      </c>
    </row>
    <row r="321" spans="1:7">
      <c r="A321" s="5" t="s">
        <v>135</v>
      </c>
      <c r="B321" s="5">
        <v>33</v>
      </c>
      <c r="C321" s="5" t="s">
        <v>194</v>
      </c>
      <c r="D321" s="5" t="s">
        <v>60</v>
      </c>
      <c r="E321" s="5" t="s">
        <v>44</v>
      </c>
      <c r="F321" s="5" t="str">
        <f>VLOOKUP(D321,'ANSWER KEY'!A:B,2,FALSE)</f>
        <v>October</v>
      </c>
      <c r="G321" s="60" t="str">
        <f t="shared" si="4"/>
        <v>X</v>
      </c>
    </row>
    <row r="322" spans="1:7">
      <c r="A322" s="5" t="s">
        <v>124</v>
      </c>
      <c r="B322" s="5">
        <v>32</v>
      </c>
      <c r="C322" s="5" t="s">
        <v>190</v>
      </c>
      <c r="D322" s="5" t="s">
        <v>60</v>
      </c>
      <c r="E322" s="5" t="s">
        <v>63</v>
      </c>
      <c r="F322" s="5" t="str">
        <f>VLOOKUP(D322,'ANSWER KEY'!A:B,2,FALSE)</f>
        <v>October</v>
      </c>
      <c r="G322" s="60" t="str">
        <f t="shared" si="4"/>
        <v/>
      </c>
    </row>
    <row r="323" spans="1:7">
      <c r="A323" s="5" t="s">
        <v>128</v>
      </c>
      <c r="B323" s="5">
        <v>48</v>
      </c>
      <c r="C323" s="5" t="s">
        <v>182</v>
      </c>
      <c r="D323" s="5" t="s">
        <v>60</v>
      </c>
      <c r="E323" s="5" t="s">
        <v>44</v>
      </c>
      <c r="F323" s="5" t="str">
        <f>VLOOKUP(D323,'ANSWER KEY'!A:B,2,FALSE)</f>
        <v>October</v>
      </c>
      <c r="G323" s="60" t="str">
        <f t="shared" ref="G323:G386" si="5">IF(E328=F328,"X","")</f>
        <v/>
      </c>
    </row>
    <row r="324" spans="1:7">
      <c r="A324" s="5" t="s">
        <v>135</v>
      </c>
      <c r="B324" s="5">
        <v>35</v>
      </c>
      <c r="C324" s="5" t="s">
        <v>200</v>
      </c>
      <c r="D324" s="5" t="s">
        <v>60</v>
      </c>
      <c r="E324" s="5" t="s">
        <v>47</v>
      </c>
      <c r="F324" s="5" t="str">
        <f>VLOOKUP(D324,'ANSWER KEY'!A:B,2,FALSE)</f>
        <v>October</v>
      </c>
      <c r="G324" s="60" t="str">
        <f t="shared" si="5"/>
        <v/>
      </c>
    </row>
    <row r="325" spans="1:7">
      <c r="A325" s="5" t="s">
        <v>124</v>
      </c>
      <c r="B325" s="5">
        <v>44</v>
      </c>
      <c r="C325" s="5" t="s">
        <v>183</v>
      </c>
      <c r="D325" s="5" t="s">
        <v>60</v>
      </c>
      <c r="E325" s="5" t="s">
        <v>44</v>
      </c>
      <c r="F325" s="5" t="str">
        <f>VLOOKUP(D325,'ANSWER KEY'!A:B,2,FALSE)</f>
        <v>October</v>
      </c>
      <c r="G325" s="60" t="str">
        <f t="shared" si="5"/>
        <v/>
      </c>
    </row>
    <row r="326" spans="1:7">
      <c r="G326" s="60" t="str">
        <f t="shared" si="5"/>
        <v>X</v>
      </c>
    </row>
    <row r="327" spans="1:7">
      <c r="A327" s="5" t="s">
        <v>6</v>
      </c>
      <c r="B327" s="5">
        <v>65</v>
      </c>
      <c r="C327" s="5" t="s">
        <v>42</v>
      </c>
      <c r="D327" s="5" t="s">
        <v>43</v>
      </c>
      <c r="E327" s="5" t="s">
        <v>44</v>
      </c>
      <c r="F327" s="5" t="str">
        <f>VLOOKUP(D327,'ANSWER KEY'!A:B,2,FALSE)</f>
        <v>August</v>
      </c>
      <c r="G327" s="60" t="str">
        <f t="shared" si="5"/>
        <v>X</v>
      </c>
    </row>
    <row r="328" spans="1:7">
      <c r="A328" s="5" t="s">
        <v>69</v>
      </c>
      <c r="B328" s="5">
        <v>230</v>
      </c>
      <c r="C328" s="5" t="s">
        <v>42</v>
      </c>
      <c r="D328" s="5" t="s">
        <v>43</v>
      </c>
      <c r="E328" s="5" t="s">
        <v>73</v>
      </c>
      <c r="F328" s="5" t="str">
        <f>VLOOKUP(D328,'ANSWER KEY'!A:B,2,FALSE)</f>
        <v>August</v>
      </c>
      <c r="G328" s="60" t="str">
        <f t="shared" si="5"/>
        <v/>
      </c>
    </row>
    <row r="329" spans="1:7">
      <c r="A329" s="5" t="s">
        <v>80</v>
      </c>
      <c r="B329" s="5">
        <v>382</v>
      </c>
      <c r="C329" s="5" t="s">
        <v>42</v>
      </c>
      <c r="D329" s="5" t="s">
        <v>43</v>
      </c>
      <c r="E329" s="5" t="s">
        <v>63</v>
      </c>
      <c r="F329" s="5" t="str">
        <f>VLOOKUP(D329,'ANSWER KEY'!A:B,2,FALSE)</f>
        <v>August</v>
      </c>
      <c r="G329" s="60" t="str">
        <f t="shared" si="5"/>
        <v/>
      </c>
    </row>
    <row r="330" spans="1:7">
      <c r="A330" s="5" t="s">
        <v>128</v>
      </c>
      <c r="B330" s="5">
        <v>89</v>
      </c>
      <c r="C330" s="5" t="s">
        <v>190</v>
      </c>
      <c r="D330" s="5" t="s">
        <v>43</v>
      </c>
      <c r="E330" s="5" t="s">
        <v>47</v>
      </c>
      <c r="F330" s="5" t="str">
        <f>VLOOKUP(D330,'ANSWER KEY'!A:B,2,FALSE)</f>
        <v>August</v>
      </c>
      <c r="G330" s="60" t="str">
        <f t="shared" si="5"/>
        <v>X</v>
      </c>
    </row>
    <row r="331" spans="1:7">
      <c r="A331" s="5" t="s">
        <v>124</v>
      </c>
      <c r="B331" s="5">
        <v>51</v>
      </c>
      <c r="C331" s="5" t="s">
        <v>203</v>
      </c>
      <c r="D331" s="5" t="s">
        <v>43</v>
      </c>
      <c r="E331" s="5" t="s">
        <v>112</v>
      </c>
      <c r="F331" s="5" t="str">
        <f>VLOOKUP(D331,'ANSWER KEY'!A:B,2,FALSE)</f>
        <v>August</v>
      </c>
      <c r="G331" s="60" t="str">
        <f t="shared" si="5"/>
        <v/>
      </c>
    </row>
    <row r="332" spans="1:7">
      <c r="A332" s="5" t="s">
        <v>135</v>
      </c>
      <c r="B332" s="5">
        <v>11</v>
      </c>
      <c r="C332" s="5" t="s">
        <v>183</v>
      </c>
      <c r="D332" s="5" t="s">
        <v>43</v>
      </c>
      <c r="E332" s="5" t="s">
        <v>112</v>
      </c>
      <c r="F332" s="5" t="str">
        <f>VLOOKUP(D332,'ANSWER KEY'!A:B,2,FALSE)</f>
        <v>August</v>
      </c>
      <c r="G332" s="60" t="str">
        <f t="shared" si="5"/>
        <v/>
      </c>
    </row>
    <row r="333" spans="1:7">
      <c r="A333" s="5" t="s">
        <v>124</v>
      </c>
      <c r="B333" s="5">
        <v>62</v>
      </c>
      <c r="C333" s="5" t="s">
        <v>194</v>
      </c>
      <c r="D333" s="5" t="s">
        <v>43</v>
      </c>
      <c r="E333" s="5" t="s">
        <v>73</v>
      </c>
      <c r="F333" s="5" t="str">
        <f>VLOOKUP(D333,'ANSWER KEY'!A:B,2,FALSE)</f>
        <v>August</v>
      </c>
      <c r="G333" s="60" t="str">
        <f t="shared" si="5"/>
        <v/>
      </c>
    </row>
    <row r="334" spans="1:7">
      <c r="A334" s="5" t="s">
        <v>128</v>
      </c>
      <c r="B334" s="5">
        <v>97</v>
      </c>
      <c r="C334" s="5" t="s">
        <v>180</v>
      </c>
      <c r="D334" s="5" t="s">
        <v>43</v>
      </c>
      <c r="E334" s="5" t="s">
        <v>63</v>
      </c>
      <c r="F334" s="5" t="str">
        <f>VLOOKUP(D334,'ANSWER KEY'!A:B,2,FALSE)</f>
        <v>August</v>
      </c>
      <c r="G334" s="60" t="str">
        <f t="shared" si="5"/>
        <v/>
      </c>
    </row>
    <row r="335" spans="1:7">
      <c r="A335" s="5" t="s">
        <v>128</v>
      </c>
      <c r="B335" s="5">
        <v>66</v>
      </c>
      <c r="C335" s="5" t="s">
        <v>200</v>
      </c>
      <c r="D335" s="5" t="s">
        <v>43</v>
      </c>
      <c r="E335" s="5" t="s">
        <v>112</v>
      </c>
      <c r="F335" s="5" t="str">
        <f>VLOOKUP(D335,'ANSWER KEY'!A:B,2,FALSE)</f>
        <v>August</v>
      </c>
      <c r="G335" s="60" t="str">
        <f t="shared" si="5"/>
        <v/>
      </c>
    </row>
    <row r="336" spans="1:7">
      <c r="A336" s="5" t="s">
        <v>128</v>
      </c>
      <c r="B336" s="5">
        <v>111</v>
      </c>
      <c r="C336" s="5" t="s">
        <v>193</v>
      </c>
      <c r="D336" s="5" t="s">
        <v>43</v>
      </c>
      <c r="E336" s="5" t="s">
        <v>78</v>
      </c>
      <c r="F336" s="5" t="str">
        <f>VLOOKUP(D336,'ANSWER KEY'!A:B,2,FALSE)</f>
        <v>August</v>
      </c>
      <c r="G336" s="60" t="str">
        <f t="shared" si="5"/>
        <v/>
      </c>
    </row>
    <row r="337" spans="1:7">
      <c r="A337" s="5" t="s">
        <v>128</v>
      </c>
      <c r="B337" s="5">
        <v>111</v>
      </c>
      <c r="C337" s="5" t="s">
        <v>202</v>
      </c>
      <c r="D337" s="5" t="s">
        <v>43</v>
      </c>
      <c r="E337" s="5" t="s">
        <v>73</v>
      </c>
      <c r="F337" s="5" t="str">
        <f>VLOOKUP(D337,'ANSWER KEY'!A:B,2,FALSE)</f>
        <v>August</v>
      </c>
      <c r="G337" s="60" t="str">
        <f t="shared" si="5"/>
        <v/>
      </c>
    </row>
    <row r="338" spans="1:7">
      <c r="A338" s="5" t="s">
        <v>128</v>
      </c>
      <c r="B338" s="5">
        <v>110</v>
      </c>
      <c r="C338" s="5" t="s">
        <v>191</v>
      </c>
      <c r="D338" s="5" t="s">
        <v>43</v>
      </c>
      <c r="E338" s="5" t="s">
        <v>78</v>
      </c>
      <c r="F338" s="5" t="str">
        <f>VLOOKUP(D338,'ANSWER KEY'!A:B,2,FALSE)</f>
        <v>August</v>
      </c>
      <c r="G338" s="60" t="str">
        <f t="shared" si="5"/>
        <v>X</v>
      </c>
    </row>
    <row r="339" spans="1:7">
      <c r="A339" s="5" t="s">
        <v>128</v>
      </c>
      <c r="B339" s="5">
        <v>60</v>
      </c>
      <c r="C339" s="5" t="s">
        <v>201</v>
      </c>
      <c r="D339" s="5" t="s">
        <v>43</v>
      </c>
      <c r="E339" s="5" t="s">
        <v>63</v>
      </c>
      <c r="F339" s="5" t="str">
        <f>VLOOKUP(D339,'ANSWER KEY'!A:B,2,FALSE)</f>
        <v>August</v>
      </c>
      <c r="G339" s="60" t="str">
        <f t="shared" si="5"/>
        <v>X</v>
      </c>
    </row>
    <row r="340" spans="1:7">
      <c r="A340" s="5" t="s">
        <v>128</v>
      </c>
      <c r="B340" s="5">
        <v>42</v>
      </c>
      <c r="C340" s="5" t="s">
        <v>192</v>
      </c>
      <c r="D340" s="5" t="s">
        <v>43</v>
      </c>
      <c r="E340" s="5" t="s">
        <v>78</v>
      </c>
      <c r="F340" s="5" t="str">
        <f>VLOOKUP(D340,'ANSWER KEY'!A:B,2,FALSE)</f>
        <v>August</v>
      </c>
      <c r="G340" s="60" t="str">
        <f t="shared" si="5"/>
        <v>X</v>
      </c>
    </row>
    <row r="341" spans="1:7">
      <c r="A341" s="5" t="s">
        <v>130</v>
      </c>
      <c r="B341" s="5">
        <v>21</v>
      </c>
      <c r="C341" s="5" t="s">
        <v>182</v>
      </c>
      <c r="D341" s="5" t="s">
        <v>43</v>
      </c>
      <c r="E341" s="5" t="s">
        <v>47</v>
      </c>
      <c r="F341" s="5" t="str">
        <f>VLOOKUP(D341,'ANSWER KEY'!A:B,2,FALSE)</f>
        <v>August</v>
      </c>
      <c r="G341" s="60" t="str">
        <f t="shared" si="5"/>
        <v>X</v>
      </c>
    </row>
    <row r="342" spans="1:7">
      <c r="A342" s="5" t="s">
        <v>135</v>
      </c>
      <c r="B342" s="5">
        <v>24</v>
      </c>
      <c r="C342" s="5" t="s">
        <v>184</v>
      </c>
      <c r="D342" s="5" t="s">
        <v>43</v>
      </c>
      <c r="E342" s="5" t="s">
        <v>63</v>
      </c>
      <c r="F342" s="5" t="str">
        <f>VLOOKUP(D342,'ANSWER KEY'!A:B,2,FALSE)</f>
        <v>August</v>
      </c>
      <c r="G342" s="60" t="str">
        <f t="shared" si="5"/>
        <v>X</v>
      </c>
    </row>
    <row r="343" spans="1:7">
      <c r="A343" s="5" t="s">
        <v>135</v>
      </c>
      <c r="B343" s="5">
        <v>19</v>
      </c>
      <c r="C343" s="5" t="s">
        <v>181</v>
      </c>
      <c r="D343" s="5" t="s">
        <v>43</v>
      </c>
      <c r="E343" s="5" t="s">
        <v>112</v>
      </c>
      <c r="F343" s="5" t="str">
        <f>VLOOKUP(D343,'ANSWER KEY'!A:B,2,FALSE)</f>
        <v>August</v>
      </c>
      <c r="G343" s="60" t="str">
        <f t="shared" si="5"/>
        <v/>
      </c>
    </row>
    <row r="344" spans="1:7">
      <c r="G344" s="60" t="str">
        <f t="shared" si="5"/>
        <v>X</v>
      </c>
    </row>
    <row r="345" spans="1:7">
      <c r="A345" s="5" t="s">
        <v>6</v>
      </c>
      <c r="B345" s="5">
        <v>28</v>
      </c>
      <c r="C345" s="5" t="s">
        <v>16</v>
      </c>
      <c r="D345" s="5" t="s">
        <v>32</v>
      </c>
      <c r="E345" s="5" t="s">
        <v>18</v>
      </c>
      <c r="F345" s="5" t="str">
        <f>VLOOKUP(D345,'ANSWER KEY'!A:B,2,FALSE)</f>
        <v>March</v>
      </c>
      <c r="G345" s="60" t="str">
        <f t="shared" si="5"/>
        <v/>
      </c>
    </row>
    <row r="346" spans="1:7">
      <c r="A346" s="5" t="s">
        <v>52</v>
      </c>
      <c r="B346" s="5">
        <v>4423</v>
      </c>
      <c r="C346" s="5" t="s">
        <v>16</v>
      </c>
      <c r="D346" s="5" t="s">
        <v>32</v>
      </c>
      <c r="E346" s="5" t="s">
        <v>18</v>
      </c>
      <c r="F346" s="5" t="str">
        <f>VLOOKUP(D346,'ANSWER KEY'!A:B,2,FALSE)</f>
        <v>March</v>
      </c>
      <c r="G346" s="60" t="str">
        <f t="shared" si="5"/>
        <v/>
      </c>
    </row>
    <row r="347" spans="1:7">
      <c r="A347" s="5" t="s">
        <v>69</v>
      </c>
      <c r="B347" s="5">
        <v>204</v>
      </c>
      <c r="C347" s="5" t="s">
        <v>16</v>
      </c>
      <c r="D347" s="5" t="s">
        <v>32</v>
      </c>
      <c r="E347" s="5" t="s">
        <v>18</v>
      </c>
      <c r="F347" s="5" t="str">
        <f>VLOOKUP(D347,'ANSWER KEY'!A:B,2,FALSE)</f>
        <v>March</v>
      </c>
      <c r="G347" s="60" t="str">
        <f t="shared" si="5"/>
        <v/>
      </c>
    </row>
    <row r="348" spans="1:7">
      <c r="A348" s="5" t="s">
        <v>95</v>
      </c>
      <c r="B348" s="5">
        <v>17</v>
      </c>
      <c r="C348" s="5" t="s">
        <v>39</v>
      </c>
      <c r="D348" s="5" t="s">
        <v>32</v>
      </c>
      <c r="E348" s="5" t="s">
        <v>73</v>
      </c>
      <c r="F348" s="5" t="str">
        <f>VLOOKUP(D348,'ANSWER KEY'!A:B,2,FALSE)</f>
        <v>March</v>
      </c>
      <c r="G348" s="60" t="str">
        <f t="shared" si="5"/>
        <v/>
      </c>
    </row>
    <row r="349" spans="1:7">
      <c r="A349" s="5" t="s">
        <v>108</v>
      </c>
      <c r="C349" s="5" t="s">
        <v>86</v>
      </c>
      <c r="D349" s="5" t="s">
        <v>32</v>
      </c>
      <c r="E349" s="5" t="s">
        <v>18</v>
      </c>
      <c r="F349" s="5" t="str">
        <f>VLOOKUP(D349,'ANSWER KEY'!A:B,2,FALSE)</f>
        <v>March</v>
      </c>
      <c r="G349" s="60" t="str">
        <f t="shared" si="5"/>
        <v/>
      </c>
    </row>
    <row r="350" spans="1:7">
      <c r="A350" s="5" t="s">
        <v>110</v>
      </c>
      <c r="B350" s="5">
        <v>42</v>
      </c>
      <c r="C350" s="5" t="s">
        <v>86</v>
      </c>
      <c r="D350" s="5" t="s">
        <v>32</v>
      </c>
      <c r="E350" s="5" t="s">
        <v>73</v>
      </c>
      <c r="F350" s="5" t="str">
        <f>VLOOKUP(D350,'ANSWER KEY'!A:B,2,FALSE)</f>
        <v>March</v>
      </c>
      <c r="G350" s="60" t="str">
        <f t="shared" si="5"/>
        <v/>
      </c>
    </row>
    <row r="351" spans="1:7">
      <c r="A351" s="5" t="s">
        <v>108</v>
      </c>
      <c r="B351" s="5">
        <v>36</v>
      </c>
      <c r="C351" s="5" t="s">
        <v>39</v>
      </c>
      <c r="D351" s="5" t="s">
        <v>32</v>
      </c>
      <c r="E351" s="5" t="s">
        <v>112</v>
      </c>
      <c r="F351" s="5" t="str">
        <f>VLOOKUP(D351,'ANSWER KEY'!A:B,2,FALSE)</f>
        <v>March</v>
      </c>
      <c r="G351" s="60" t="str">
        <f t="shared" si="5"/>
        <v>X</v>
      </c>
    </row>
    <row r="352" spans="1:7">
      <c r="A352" s="5" t="s">
        <v>110</v>
      </c>
      <c r="B352" s="5">
        <v>45</v>
      </c>
      <c r="C352" s="5" t="s">
        <v>39</v>
      </c>
      <c r="D352" s="5" t="s">
        <v>32</v>
      </c>
      <c r="E352" s="5" t="s">
        <v>112</v>
      </c>
      <c r="F352" s="5" t="str">
        <f>VLOOKUP(D352,'ANSWER KEY'!A:B,2,FALSE)</f>
        <v>March</v>
      </c>
      <c r="G352" s="60" t="str">
        <f t="shared" si="5"/>
        <v>X</v>
      </c>
    </row>
    <row r="353" spans="1:7">
      <c r="A353" s="5" t="s">
        <v>108</v>
      </c>
      <c r="B353" s="5">
        <v>48</v>
      </c>
      <c r="C353" s="5" t="s">
        <v>61</v>
      </c>
      <c r="D353" s="5" t="s">
        <v>32</v>
      </c>
      <c r="E353" s="5" t="s">
        <v>112</v>
      </c>
      <c r="F353" s="5" t="str">
        <f>VLOOKUP(D353,'ANSWER KEY'!A:B,2,FALSE)</f>
        <v>March</v>
      </c>
      <c r="G353" s="60" t="str">
        <f t="shared" si="5"/>
        <v/>
      </c>
    </row>
    <row r="354" spans="1:7">
      <c r="A354" s="5" t="s">
        <v>110</v>
      </c>
      <c r="B354" s="5">
        <v>58</v>
      </c>
      <c r="C354" s="5" t="s">
        <v>61</v>
      </c>
      <c r="D354" s="5" t="s">
        <v>32</v>
      </c>
      <c r="E354" s="5" t="s">
        <v>112</v>
      </c>
      <c r="F354" s="5" t="str">
        <f>VLOOKUP(D354,'ANSWER KEY'!A:B,2,FALSE)</f>
        <v>March</v>
      </c>
      <c r="G354" s="60" t="str">
        <f t="shared" si="5"/>
        <v>X</v>
      </c>
    </row>
    <row r="355" spans="1:7">
      <c r="A355" s="5" t="s">
        <v>142</v>
      </c>
      <c r="B355" s="5">
        <v>6</v>
      </c>
      <c r="C355" s="5" t="s">
        <v>180</v>
      </c>
      <c r="D355" s="5" t="s">
        <v>32</v>
      </c>
      <c r="E355" s="5" t="s">
        <v>112</v>
      </c>
      <c r="F355" s="5" t="str">
        <f>VLOOKUP(D355,'ANSWER KEY'!A:B,2,FALSE)</f>
        <v>March</v>
      </c>
      <c r="G355" s="60" t="str">
        <f t="shared" si="5"/>
        <v/>
      </c>
    </row>
    <row r="356" spans="1:7">
      <c r="A356" s="5" t="s">
        <v>128</v>
      </c>
      <c r="B356" s="5">
        <v>59</v>
      </c>
      <c r="C356" s="5" t="s">
        <v>191</v>
      </c>
      <c r="D356" s="5" t="s">
        <v>32</v>
      </c>
      <c r="E356" s="5" t="s">
        <v>18</v>
      </c>
      <c r="F356" s="5" t="str">
        <f>VLOOKUP(D356,'ANSWER KEY'!A:B,2,FALSE)</f>
        <v>March</v>
      </c>
      <c r="G356" s="60" t="str">
        <f t="shared" si="5"/>
        <v/>
      </c>
    </row>
    <row r="357" spans="1:7">
      <c r="A357" s="5" t="s">
        <v>124</v>
      </c>
      <c r="B357" s="5">
        <v>15</v>
      </c>
      <c r="C357" s="5" t="s">
        <v>193</v>
      </c>
      <c r="D357" s="5" t="s">
        <v>32</v>
      </c>
      <c r="E357" s="5" t="s">
        <v>18</v>
      </c>
      <c r="F357" s="5" t="str">
        <f>VLOOKUP(D357,'ANSWER KEY'!A:B,2,FALSE)</f>
        <v>March</v>
      </c>
      <c r="G357" s="60" t="str">
        <f t="shared" si="5"/>
        <v/>
      </c>
    </row>
    <row r="358" spans="1:7">
      <c r="A358" s="5" t="s">
        <v>142</v>
      </c>
      <c r="B358" s="5">
        <v>71</v>
      </c>
      <c r="C358" s="5" t="s">
        <v>182</v>
      </c>
      <c r="D358" s="5" t="s">
        <v>32</v>
      </c>
      <c r="E358" s="5" t="s">
        <v>73</v>
      </c>
      <c r="F358" s="5" t="str">
        <f>VLOOKUP(D358,'ANSWER KEY'!A:B,2,FALSE)</f>
        <v>March</v>
      </c>
      <c r="G358" s="60" t="str">
        <f t="shared" si="5"/>
        <v/>
      </c>
    </row>
    <row r="359" spans="1:7">
      <c r="A359" s="5" t="s">
        <v>124</v>
      </c>
      <c r="B359" s="5">
        <v>23</v>
      </c>
      <c r="C359" s="5" t="s">
        <v>194</v>
      </c>
      <c r="D359" s="5" t="s">
        <v>32</v>
      </c>
      <c r="E359" s="5" t="s">
        <v>18</v>
      </c>
      <c r="F359" s="5" t="str">
        <f>VLOOKUP(D359,'ANSWER KEY'!A:B,2,FALSE)</f>
        <v>March</v>
      </c>
      <c r="G359" s="60" t="str">
        <f t="shared" si="5"/>
        <v>X</v>
      </c>
    </row>
    <row r="360" spans="1:7">
      <c r="A360" s="5" t="s">
        <v>124</v>
      </c>
      <c r="B360" s="5">
        <v>64</v>
      </c>
      <c r="C360" s="5" t="s">
        <v>181</v>
      </c>
      <c r="D360" s="5" t="s">
        <v>32</v>
      </c>
      <c r="E360" s="5" t="s">
        <v>73</v>
      </c>
      <c r="F360" s="5" t="str">
        <f>VLOOKUP(D360,'ANSWER KEY'!A:B,2,FALSE)</f>
        <v>March</v>
      </c>
      <c r="G360" s="60" t="str">
        <f t="shared" si="5"/>
        <v>X</v>
      </c>
    </row>
    <row r="361" spans="1:7">
      <c r="A361" s="5" t="s">
        <v>134</v>
      </c>
      <c r="B361" s="5">
        <v>23</v>
      </c>
      <c r="C361" s="5" t="s">
        <v>184</v>
      </c>
      <c r="D361" s="5" t="s">
        <v>32</v>
      </c>
      <c r="E361" s="5" t="s">
        <v>112</v>
      </c>
      <c r="F361" s="5" t="str">
        <f>VLOOKUP(D361,'ANSWER KEY'!A:B,2,FALSE)</f>
        <v>March</v>
      </c>
      <c r="G361" s="60" t="str">
        <f t="shared" si="5"/>
        <v/>
      </c>
    </row>
    <row r="362" spans="1:7">
      <c r="A362" s="5" t="s">
        <v>128</v>
      </c>
      <c r="B362" s="5">
        <v>53</v>
      </c>
      <c r="C362" s="5" t="s">
        <v>190</v>
      </c>
      <c r="D362" s="5" t="s">
        <v>32</v>
      </c>
      <c r="E362" s="5" t="s">
        <v>62</v>
      </c>
      <c r="F362" s="5" t="str">
        <f>VLOOKUP(D362,'ANSWER KEY'!A:B,2,FALSE)</f>
        <v>March</v>
      </c>
      <c r="G362" s="60" t="str">
        <f t="shared" si="5"/>
        <v>X</v>
      </c>
    </row>
    <row r="363" spans="1:7">
      <c r="A363" s="5" t="s">
        <v>135</v>
      </c>
      <c r="B363" s="5">
        <v>29</v>
      </c>
      <c r="C363" s="5" t="s">
        <v>183</v>
      </c>
      <c r="D363" s="5" t="s">
        <v>32</v>
      </c>
      <c r="E363" s="5" t="s">
        <v>112</v>
      </c>
      <c r="F363" s="5" t="str">
        <f>VLOOKUP(D363,'ANSWER KEY'!A:B,2,FALSE)</f>
        <v>March</v>
      </c>
      <c r="G363" s="60" t="str">
        <f t="shared" si="5"/>
        <v/>
      </c>
    </row>
    <row r="364" spans="1:7">
      <c r="A364" s="5" t="s">
        <v>135</v>
      </c>
      <c r="B364" s="5">
        <v>18</v>
      </c>
      <c r="C364" s="5" t="s">
        <v>192</v>
      </c>
      <c r="D364" s="5" t="s">
        <v>32</v>
      </c>
      <c r="E364" s="5" t="s">
        <v>18</v>
      </c>
      <c r="F364" s="5" t="str">
        <f>VLOOKUP(D364,'ANSWER KEY'!A:B,2,FALSE)</f>
        <v>March</v>
      </c>
      <c r="G364" s="60" t="str">
        <f t="shared" si="5"/>
        <v>X</v>
      </c>
    </row>
    <row r="365" spans="1:7">
      <c r="G365" s="60" t="str">
        <f t="shared" si="5"/>
        <v>X</v>
      </c>
    </row>
    <row r="366" spans="1:7">
      <c r="A366" s="5" t="s">
        <v>6</v>
      </c>
      <c r="B366" s="5">
        <v>20</v>
      </c>
      <c r="C366" s="5" t="s">
        <v>45</v>
      </c>
      <c r="D366" s="5" t="s">
        <v>46</v>
      </c>
      <c r="E366" s="5" t="s">
        <v>47</v>
      </c>
      <c r="F366" s="5" t="str">
        <f>VLOOKUP(D366,'ANSWER KEY'!A:B,2,FALSE)</f>
        <v>November</v>
      </c>
      <c r="G366" s="60" t="str">
        <f t="shared" si="5"/>
        <v/>
      </c>
    </row>
    <row r="367" spans="1:7">
      <c r="A367" s="5" t="s">
        <v>52</v>
      </c>
      <c r="B367" s="5">
        <v>36</v>
      </c>
      <c r="C367" s="5" t="s">
        <v>61</v>
      </c>
      <c r="D367" s="5" t="s">
        <v>46</v>
      </c>
      <c r="E367" s="5" t="s">
        <v>62</v>
      </c>
      <c r="F367" s="5" t="str">
        <f>VLOOKUP(D367,'ANSWER KEY'!A:B,2,FALSE)</f>
        <v>November</v>
      </c>
      <c r="G367" s="60" t="str">
        <f t="shared" si="5"/>
        <v>X</v>
      </c>
    </row>
    <row r="368" spans="1:7">
      <c r="A368" s="5" t="s">
        <v>52</v>
      </c>
      <c r="B368" s="5">
        <v>4683</v>
      </c>
      <c r="C368" s="5" t="s">
        <v>45</v>
      </c>
      <c r="D368" s="5" t="s">
        <v>46</v>
      </c>
      <c r="E368" s="5" t="s">
        <v>47</v>
      </c>
      <c r="F368" s="5" t="str">
        <f>VLOOKUP(D368,'ANSWER KEY'!A:B,2,FALSE)</f>
        <v>November</v>
      </c>
      <c r="G368" s="60" t="str">
        <f t="shared" si="5"/>
        <v>X</v>
      </c>
    </row>
    <row r="369" spans="1:7">
      <c r="A369" s="5" t="s">
        <v>52</v>
      </c>
      <c r="B369" s="5">
        <v>33</v>
      </c>
      <c r="C369" s="5" t="s">
        <v>48</v>
      </c>
      <c r="D369" s="5" t="s">
        <v>46</v>
      </c>
      <c r="E369" s="5" t="s">
        <v>62</v>
      </c>
      <c r="F369" s="5" t="str">
        <f>VLOOKUP(D369,'ANSWER KEY'!A:B,2,FALSE)</f>
        <v>November</v>
      </c>
      <c r="G369" s="60" t="str">
        <f t="shared" si="5"/>
        <v>X</v>
      </c>
    </row>
    <row r="370" spans="1:7">
      <c r="A370" s="5" t="s">
        <v>69</v>
      </c>
      <c r="B370" s="5">
        <v>212</v>
      </c>
      <c r="C370" s="5" t="s">
        <v>61</v>
      </c>
      <c r="D370" s="5" t="s">
        <v>46</v>
      </c>
      <c r="E370" s="5" t="s">
        <v>62</v>
      </c>
      <c r="F370" s="5" t="str">
        <f>VLOOKUP(D370,'ANSWER KEY'!A:B,2,FALSE)</f>
        <v>November</v>
      </c>
      <c r="G370" s="60" t="str">
        <f t="shared" si="5"/>
        <v>X</v>
      </c>
    </row>
    <row r="371" spans="1:7">
      <c r="A371" s="5" t="s">
        <v>69</v>
      </c>
      <c r="B371" s="5">
        <v>253</v>
      </c>
      <c r="C371" s="5" t="s">
        <v>45</v>
      </c>
      <c r="D371" s="5" t="s">
        <v>46</v>
      </c>
      <c r="E371" s="5" t="s">
        <v>47</v>
      </c>
      <c r="F371" s="5" t="str">
        <f>VLOOKUP(D371,'ANSWER KEY'!A:B,2,FALSE)</f>
        <v>November</v>
      </c>
      <c r="G371" s="60" t="str">
        <f t="shared" si="5"/>
        <v>X</v>
      </c>
    </row>
    <row r="372" spans="1:7">
      <c r="A372" s="5" t="s">
        <v>69</v>
      </c>
      <c r="B372" s="5">
        <v>336</v>
      </c>
      <c r="C372" s="5" t="s">
        <v>48</v>
      </c>
      <c r="D372" s="5" t="s">
        <v>46</v>
      </c>
      <c r="E372" s="5" t="s">
        <v>62</v>
      </c>
      <c r="F372" s="5" t="str">
        <f>VLOOKUP(D372,'ANSWER KEY'!A:B,2,FALSE)</f>
        <v>November</v>
      </c>
      <c r="G372" s="60" t="str">
        <f t="shared" si="5"/>
        <v>X</v>
      </c>
    </row>
    <row r="373" spans="1:7">
      <c r="A373" s="5" t="s">
        <v>80</v>
      </c>
      <c r="B373" s="5">
        <v>549</v>
      </c>
      <c r="C373" s="5" t="s">
        <v>61</v>
      </c>
      <c r="D373" s="5" t="s">
        <v>46</v>
      </c>
      <c r="E373" s="5" t="s">
        <v>62</v>
      </c>
      <c r="F373" s="5" t="str">
        <f>VLOOKUP(D373,'ANSWER KEY'!A:B,2,FALSE)</f>
        <v>November</v>
      </c>
      <c r="G373" s="60" t="str">
        <f t="shared" si="5"/>
        <v>X</v>
      </c>
    </row>
    <row r="374" spans="1:7">
      <c r="A374" s="5" t="s">
        <v>80</v>
      </c>
      <c r="B374" s="5">
        <v>586</v>
      </c>
      <c r="C374" s="5" t="s">
        <v>48</v>
      </c>
      <c r="D374" s="5" t="s">
        <v>46</v>
      </c>
      <c r="E374" s="5" t="s">
        <v>62</v>
      </c>
      <c r="F374" s="5" t="str">
        <f>VLOOKUP(D374,'ANSWER KEY'!A:B,2,FALSE)</f>
        <v>November</v>
      </c>
      <c r="G374" s="60" t="str">
        <f t="shared" si="5"/>
        <v>X</v>
      </c>
    </row>
    <row r="375" spans="1:7">
      <c r="A375" s="5" t="s">
        <v>94</v>
      </c>
      <c r="B375" s="5">
        <v>86</v>
      </c>
      <c r="C375" s="5" t="s">
        <v>48</v>
      </c>
      <c r="D375" s="5" t="s">
        <v>46</v>
      </c>
      <c r="E375" s="5" t="s">
        <v>62</v>
      </c>
      <c r="F375" s="5" t="str">
        <f>VLOOKUP(D375,'ANSWER KEY'!A:B,2,FALSE)</f>
        <v>November</v>
      </c>
      <c r="G375" s="60" t="str">
        <f t="shared" si="5"/>
        <v>X</v>
      </c>
    </row>
    <row r="376" spans="1:7">
      <c r="A376" s="5" t="s">
        <v>120</v>
      </c>
      <c r="B376" s="5">
        <v>40</v>
      </c>
      <c r="C376" s="5" t="s">
        <v>48</v>
      </c>
      <c r="D376" s="5" t="s">
        <v>46</v>
      </c>
      <c r="E376" s="5" t="s">
        <v>62</v>
      </c>
      <c r="F376" s="5" t="str">
        <f>VLOOKUP(D376,'ANSWER KEY'!A:B,2,FALSE)</f>
        <v>November</v>
      </c>
      <c r="G376" s="60" t="str">
        <f t="shared" si="5"/>
        <v>X</v>
      </c>
    </row>
    <row r="377" spans="1:7">
      <c r="A377" s="5" t="s">
        <v>108</v>
      </c>
      <c r="B377" s="5">
        <v>36</v>
      </c>
      <c r="C377" s="5" t="s">
        <v>48</v>
      </c>
      <c r="D377" s="5" t="s">
        <v>46</v>
      </c>
      <c r="E377" s="5" t="s">
        <v>62</v>
      </c>
      <c r="F377" s="5" t="str">
        <f>VLOOKUP(D377,'ANSWER KEY'!A:B,2,FALSE)</f>
        <v>November</v>
      </c>
      <c r="G377" s="60" t="str">
        <f t="shared" si="5"/>
        <v/>
      </c>
    </row>
    <row r="378" spans="1:7">
      <c r="A378" s="5" t="s">
        <v>124</v>
      </c>
      <c r="B378" s="5">
        <v>35</v>
      </c>
      <c r="C378" s="5" t="s">
        <v>180</v>
      </c>
      <c r="D378" s="5" t="s">
        <v>46</v>
      </c>
      <c r="E378" s="5" t="s">
        <v>62</v>
      </c>
      <c r="F378" s="5" t="str">
        <f>VLOOKUP(D378,'ANSWER KEY'!A:B,2,FALSE)</f>
        <v>November</v>
      </c>
      <c r="G378" s="60" t="str">
        <f t="shared" si="5"/>
        <v>X</v>
      </c>
    </row>
    <row r="379" spans="1:7">
      <c r="A379" s="5" t="s">
        <v>124</v>
      </c>
      <c r="B379" s="5">
        <v>55</v>
      </c>
      <c r="C379" s="5" t="s">
        <v>191</v>
      </c>
      <c r="D379" s="5" t="s">
        <v>46</v>
      </c>
      <c r="E379" s="5" t="s">
        <v>62</v>
      </c>
      <c r="F379" s="5" t="str">
        <f>VLOOKUP(D379,'ANSWER KEY'!A:B,2,FALSE)</f>
        <v>November</v>
      </c>
      <c r="G379" s="60" t="str">
        <f t="shared" si="5"/>
        <v>X</v>
      </c>
    </row>
    <row r="380" spans="1:7">
      <c r="A380" s="5" t="s">
        <v>128</v>
      </c>
      <c r="B380" s="5">
        <v>82</v>
      </c>
      <c r="C380" s="5" t="s">
        <v>201</v>
      </c>
      <c r="D380" s="5" t="s">
        <v>46</v>
      </c>
      <c r="E380" s="5" t="s">
        <v>62</v>
      </c>
      <c r="F380" s="5" t="str">
        <f>VLOOKUP(D380,'ANSWER KEY'!A:B,2,FALSE)</f>
        <v>November</v>
      </c>
      <c r="G380" s="60" t="str">
        <f t="shared" si="5"/>
        <v>X</v>
      </c>
    </row>
    <row r="381" spans="1:7">
      <c r="A381" s="5" t="s">
        <v>124</v>
      </c>
      <c r="B381" s="5">
        <v>17</v>
      </c>
      <c r="C381" s="5" t="s">
        <v>200</v>
      </c>
      <c r="D381" s="5" t="s">
        <v>46</v>
      </c>
      <c r="E381" s="5" t="s">
        <v>62</v>
      </c>
      <c r="F381" s="5" t="str">
        <f>VLOOKUP(D381,'ANSWER KEY'!A:B,2,FALSE)</f>
        <v>November</v>
      </c>
      <c r="G381" s="60" t="str">
        <f t="shared" si="5"/>
        <v>X</v>
      </c>
    </row>
    <row r="382" spans="1:7">
      <c r="A382" s="5" t="s">
        <v>147</v>
      </c>
      <c r="B382" s="5">
        <v>38</v>
      </c>
      <c r="C382" s="5" t="s">
        <v>203</v>
      </c>
      <c r="D382" s="5" t="s">
        <v>46</v>
      </c>
      <c r="E382" s="5" t="s">
        <v>44</v>
      </c>
      <c r="F382" s="5" t="str">
        <f>VLOOKUP(D382,'ANSWER KEY'!A:B,2,FALSE)</f>
        <v>November</v>
      </c>
      <c r="G382" s="60" t="str">
        <f t="shared" si="5"/>
        <v>X</v>
      </c>
    </row>
    <row r="383" spans="1:7">
      <c r="A383" s="5" t="s">
        <v>128</v>
      </c>
      <c r="B383" s="5">
        <v>33</v>
      </c>
      <c r="C383" s="5" t="s">
        <v>184</v>
      </c>
      <c r="D383" s="5" t="s">
        <v>46</v>
      </c>
      <c r="E383" s="5" t="s">
        <v>62</v>
      </c>
      <c r="F383" s="5" t="str">
        <f>VLOOKUP(D383,'ANSWER KEY'!A:B,2,FALSE)</f>
        <v>November</v>
      </c>
      <c r="G383" s="60" t="str">
        <f t="shared" si="5"/>
        <v>X</v>
      </c>
    </row>
    <row r="384" spans="1:7">
      <c r="A384" s="5" t="s">
        <v>124</v>
      </c>
      <c r="B384" s="5">
        <v>53</v>
      </c>
      <c r="C384" s="5" t="s">
        <v>181</v>
      </c>
      <c r="D384" s="5" t="s">
        <v>46</v>
      </c>
      <c r="E384" s="5" t="s">
        <v>62</v>
      </c>
      <c r="F384" s="5" t="str">
        <f>VLOOKUP(D384,'ANSWER KEY'!A:B,2,FALSE)</f>
        <v>November</v>
      </c>
      <c r="G384" s="60" t="str">
        <f t="shared" si="5"/>
        <v>X</v>
      </c>
    </row>
    <row r="385" spans="1:7">
      <c r="A385" s="5" t="s">
        <v>134</v>
      </c>
      <c r="B385" s="5">
        <v>31</v>
      </c>
      <c r="C385" s="5" t="s">
        <v>183</v>
      </c>
      <c r="D385" s="5" t="s">
        <v>46</v>
      </c>
      <c r="E385" s="5" t="s">
        <v>62</v>
      </c>
      <c r="F385" s="5" t="str">
        <f>VLOOKUP(D385,'ANSWER KEY'!A:B,2,FALSE)</f>
        <v>November</v>
      </c>
      <c r="G385" s="60" t="str">
        <f t="shared" si="5"/>
        <v>X</v>
      </c>
    </row>
    <row r="386" spans="1:7">
      <c r="A386" s="5" t="s">
        <v>142</v>
      </c>
      <c r="B386" s="5">
        <v>20</v>
      </c>
      <c r="C386" s="5" t="s">
        <v>194</v>
      </c>
      <c r="D386" s="5" t="s">
        <v>46</v>
      </c>
      <c r="E386" s="5" t="s">
        <v>62</v>
      </c>
      <c r="F386" s="5" t="str">
        <f>VLOOKUP(D386,'ANSWER KEY'!A:B,2,FALSE)</f>
        <v>November</v>
      </c>
      <c r="G386" s="60" t="str">
        <f t="shared" si="5"/>
        <v>X</v>
      </c>
    </row>
    <row r="387" spans="1:7">
      <c r="A387" s="5" t="s">
        <v>128</v>
      </c>
      <c r="B387" s="5">
        <v>80</v>
      </c>
      <c r="C387" s="5" t="s">
        <v>182</v>
      </c>
      <c r="D387" s="5" t="s">
        <v>46</v>
      </c>
      <c r="E387" s="5" t="s">
        <v>62</v>
      </c>
      <c r="F387" s="5" t="str">
        <f>VLOOKUP(D387,'ANSWER KEY'!A:B,2,FALSE)</f>
        <v>November</v>
      </c>
      <c r="G387" s="60" t="str">
        <f t="shared" ref="G387:G450" si="6">IF(E392=F392,"X","")</f>
        <v>X</v>
      </c>
    </row>
    <row r="388" spans="1:7">
      <c r="A388" s="5" t="s">
        <v>124</v>
      </c>
      <c r="B388" s="5">
        <v>22</v>
      </c>
      <c r="C388" s="5" t="s">
        <v>190</v>
      </c>
      <c r="D388" s="5" t="s">
        <v>46</v>
      </c>
      <c r="E388" s="5" t="s">
        <v>62</v>
      </c>
      <c r="F388" s="5" t="str">
        <f>VLOOKUP(D388,'ANSWER KEY'!A:B,2,FALSE)</f>
        <v>November</v>
      </c>
      <c r="G388" s="60" t="str">
        <f t="shared" si="6"/>
        <v/>
      </c>
    </row>
    <row r="389" spans="1:7">
      <c r="A389" s="5" t="s">
        <v>128</v>
      </c>
      <c r="B389" s="5">
        <v>47</v>
      </c>
      <c r="C389" s="5" t="s">
        <v>193</v>
      </c>
      <c r="D389" s="5" t="s">
        <v>46</v>
      </c>
      <c r="E389" s="5" t="s">
        <v>62</v>
      </c>
      <c r="F389" s="5" t="str">
        <f>VLOOKUP(D389,'ANSWER KEY'!A:B,2,FALSE)</f>
        <v>November</v>
      </c>
      <c r="G389" s="60" t="str">
        <f t="shared" si="6"/>
        <v/>
      </c>
    </row>
    <row r="390" spans="1:7">
      <c r="A390" s="5" t="s">
        <v>128</v>
      </c>
      <c r="B390" s="5">
        <v>58</v>
      </c>
      <c r="C390" s="5" t="s">
        <v>202</v>
      </c>
      <c r="D390" s="5" t="s">
        <v>46</v>
      </c>
      <c r="E390" s="5" t="s">
        <v>62</v>
      </c>
      <c r="F390" s="5" t="str">
        <f>VLOOKUP(D390,'ANSWER KEY'!A:B,2,FALSE)</f>
        <v>November</v>
      </c>
      <c r="G390" s="60" t="str">
        <f t="shared" si="6"/>
        <v/>
      </c>
    </row>
    <row r="391" spans="1:7">
      <c r="A391" s="5" t="s">
        <v>142</v>
      </c>
      <c r="B391" s="5">
        <v>37</v>
      </c>
      <c r="C391" s="5" t="s">
        <v>192</v>
      </c>
      <c r="D391" s="5" t="s">
        <v>46</v>
      </c>
      <c r="E391" s="5" t="s">
        <v>62</v>
      </c>
      <c r="F391" s="5" t="str">
        <f>VLOOKUP(D391,'ANSWER KEY'!A:B,2,FALSE)</f>
        <v>November</v>
      </c>
      <c r="G391" s="60" t="str">
        <f t="shared" si="6"/>
        <v/>
      </c>
    </row>
    <row r="392" spans="1:7">
      <c r="G392" s="60" t="str">
        <f t="shared" si="6"/>
        <v>X</v>
      </c>
    </row>
    <row r="393" spans="1:7">
      <c r="A393" s="5" t="s">
        <v>85</v>
      </c>
      <c r="B393" s="5">
        <v>20</v>
      </c>
      <c r="C393" s="5" t="s">
        <v>26</v>
      </c>
      <c r="D393" s="5" t="s">
        <v>88</v>
      </c>
      <c r="E393" s="5" t="s">
        <v>89</v>
      </c>
      <c r="F393" s="5" t="str">
        <f>VLOOKUP(D393,'ANSWER KEY'!A:B,2,FALSE)</f>
        <v>November</v>
      </c>
      <c r="G393" s="60" t="str">
        <f t="shared" si="6"/>
        <v>X</v>
      </c>
    </row>
    <row r="394" spans="1:7">
      <c r="A394" s="5" t="s">
        <v>98</v>
      </c>
      <c r="B394" s="5">
        <v>62</v>
      </c>
      <c r="C394" s="5" t="s">
        <v>45</v>
      </c>
      <c r="D394" s="5" t="s">
        <v>88</v>
      </c>
      <c r="E394" s="5" t="s">
        <v>63</v>
      </c>
      <c r="F394" s="5" t="str">
        <f>VLOOKUP(D394,'ANSWER KEY'!A:B,2,FALSE)</f>
        <v>November</v>
      </c>
      <c r="G394" s="60" t="str">
        <f t="shared" si="6"/>
        <v/>
      </c>
    </row>
    <row r="395" spans="1:7">
      <c r="A395" s="5" t="s">
        <v>95</v>
      </c>
      <c r="B395" s="5">
        <v>34</v>
      </c>
      <c r="C395" s="5" t="s">
        <v>16</v>
      </c>
      <c r="D395" s="5" t="s">
        <v>88</v>
      </c>
      <c r="E395" s="5" t="s">
        <v>63</v>
      </c>
      <c r="F395" s="5" t="str">
        <f>VLOOKUP(D395,'ANSWER KEY'!A:B,2,FALSE)</f>
        <v>November</v>
      </c>
      <c r="G395" s="60" t="str">
        <f t="shared" si="6"/>
        <v>X</v>
      </c>
    </row>
    <row r="396" spans="1:7">
      <c r="A396" s="5" t="s">
        <v>108</v>
      </c>
      <c r="B396" s="5">
        <v>50</v>
      </c>
      <c r="C396" s="5" t="s">
        <v>26</v>
      </c>
      <c r="D396" s="5" t="s">
        <v>88</v>
      </c>
      <c r="E396" s="5" t="s">
        <v>63</v>
      </c>
      <c r="F396" s="5" t="str">
        <f>VLOOKUP(D396,'ANSWER KEY'!A:B,2,FALSE)</f>
        <v>November</v>
      </c>
      <c r="G396" s="60" t="str">
        <f t="shared" si="6"/>
        <v>X</v>
      </c>
    </row>
    <row r="397" spans="1:7">
      <c r="A397" s="5" t="s">
        <v>110</v>
      </c>
      <c r="B397" s="5">
        <v>45</v>
      </c>
      <c r="C397" s="5" t="s">
        <v>26</v>
      </c>
      <c r="D397" s="5" t="s">
        <v>88</v>
      </c>
      <c r="E397" s="5" t="s">
        <v>62</v>
      </c>
      <c r="F397" s="5" t="str">
        <f>VLOOKUP(D397,'ANSWER KEY'!A:B,2,FALSE)</f>
        <v>November</v>
      </c>
      <c r="G397" s="60" t="str">
        <f t="shared" si="6"/>
        <v>X</v>
      </c>
    </row>
    <row r="398" spans="1:7">
      <c r="A398" s="5" t="s">
        <v>147</v>
      </c>
      <c r="B398" s="5">
        <v>94</v>
      </c>
      <c r="C398" s="5" t="s">
        <v>200</v>
      </c>
      <c r="D398" s="5" t="s">
        <v>88</v>
      </c>
      <c r="E398" s="5" t="s">
        <v>62</v>
      </c>
      <c r="F398" s="5" t="str">
        <f>VLOOKUP(D398,'ANSWER KEY'!A:B,2,FALSE)</f>
        <v>November</v>
      </c>
      <c r="G398" s="60" t="str">
        <f t="shared" si="6"/>
        <v>X</v>
      </c>
    </row>
    <row r="399" spans="1:7">
      <c r="A399" s="5" t="s">
        <v>128</v>
      </c>
      <c r="B399" s="5">
        <v>109</v>
      </c>
      <c r="C399" s="5" t="s">
        <v>190</v>
      </c>
      <c r="D399" s="5" t="s">
        <v>88</v>
      </c>
      <c r="E399" s="5" t="s">
        <v>89</v>
      </c>
      <c r="F399" s="5" t="str">
        <f>VLOOKUP(D399,'ANSWER KEY'!A:B,2,FALSE)</f>
        <v>November</v>
      </c>
      <c r="G399" s="60" t="str">
        <f t="shared" si="6"/>
        <v>X</v>
      </c>
    </row>
    <row r="400" spans="1:7">
      <c r="A400" s="5" t="s">
        <v>128</v>
      </c>
      <c r="B400" s="5">
        <v>98</v>
      </c>
      <c r="C400" s="5" t="s">
        <v>181</v>
      </c>
      <c r="D400" s="5" t="s">
        <v>88</v>
      </c>
      <c r="E400" s="5" t="s">
        <v>62</v>
      </c>
      <c r="F400" s="5" t="str">
        <f>VLOOKUP(D400,'ANSWER KEY'!A:B,2,FALSE)</f>
        <v>November</v>
      </c>
      <c r="G400" s="60" t="str">
        <f t="shared" si="6"/>
        <v>X</v>
      </c>
    </row>
    <row r="401" spans="1:7">
      <c r="A401" s="5" t="s">
        <v>128</v>
      </c>
      <c r="B401" s="5">
        <v>46</v>
      </c>
      <c r="C401" s="5" t="s">
        <v>194</v>
      </c>
      <c r="D401" s="5" t="s">
        <v>88</v>
      </c>
      <c r="E401" s="5" t="s">
        <v>62</v>
      </c>
      <c r="F401" s="5" t="str">
        <f>VLOOKUP(D401,'ANSWER KEY'!A:B,2,FALSE)</f>
        <v>November</v>
      </c>
      <c r="G401" s="60" t="str">
        <f t="shared" si="6"/>
        <v/>
      </c>
    </row>
    <row r="402" spans="1:7">
      <c r="A402" s="5" t="s">
        <v>124</v>
      </c>
      <c r="B402" s="5">
        <v>51</v>
      </c>
      <c r="C402" s="5" t="s">
        <v>203</v>
      </c>
      <c r="D402" s="5" t="s">
        <v>88</v>
      </c>
      <c r="E402" s="5" t="s">
        <v>62</v>
      </c>
      <c r="F402" s="5" t="str">
        <f>VLOOKUP(D402,'ANSWER KEY'!A:B,2,FALSE)</f>
        <v>November</v>
      </c>
      <c r="G402" s="60" t="str">
        <f t="shared" si="6"/>
        <v/>
      </c>
    </row>
    <row r="403" spans="1:7">
      <c r="A403" s="5" t="s">
        <v>124</v>
      </c>
      <c r="B403" s="5">
        <v>27</v>
      </c>
      <c r="C403" s="5" t="s">
        <v>201</v>
      </c>
      <c r="D403" s="5" t="s">
        <v>88</v>
      </c>
      <c r="E403" s="5" t="s">
        <v>62</v>
      </c>
      <c r="F403" s="5" t="str">
        <f>VLOOKUP(D403,'ANSWER KEY'!A:B,2,FALSE)</f>
        <v>November</v>
      </c>
      <c r="G403" s="60" t="str">
        <f t="shared" si="6"/>
        <v>X</v>
      </c>
    </row>
    <row r="404" spans="1:7">
      <c r="A404" s="5" t="s">
        <v>142</v>
      </c>
      <c r="B404" s="5">
        <v>5</v>
      </c>
      <c r="C404" s="5" t="s">
        <v>180</v>
      </c>
      <c r="D404" s="5" t="s">
        <v>88</v>
      </c>
      <c r="E404" s="5" t="s">
        <v>62</v>
      </c>
      <c r="F404" s="5" t="str">
        <f>VLOOKUP(D404,'ANSWER KEY'!A:B,2,FALSE)</f>
        <v>November</v>
      </c>
      <c r="G404" s="60" t="str">
        <f t="shared" si="6"/>
        <v>X</v>
      </c>
    </row>
    <row r="405" spans="1:7">
      <c r="A405" s="5" t="s">
        <v>124</v>
      </c>
      <c r="B405" s="5">
        <v>23</v>
      </c>
      <c r="C405" s="5" t="s">
        <v>182</v>
      </c>
      <c r="D405" s="5" t="s">
        <v>88</v>
      </c>
      <c r="E405" s="5" t="s">
        <v>62</v>
      </c>
      <c r="F405" s="5" t="str">
        <f>VLOOKUP(D405,'ANSWER KEY'!A:B,2,FALSE)</f>
        <v>November</v>
      </c>
      <c r="G405" s="60" t="str">
        <f t="shared" si="6"/>
        <v>X</v>
      </c>
    </row>
    <row r="406" spans="1:7">
      <c r="A406" s="5" t="s">
        <v>135</v>
      </c>
      <c r="B406" s="5">
        <v>35</v>
      </c>
      <c r="C406" s="5" t="s">
        <v>192</v>
      </c>
      <c r="D406" s="5" t="s">
        <v>88</v>
      </c>
      <c r="E406" s="5" t="s">
        <v>63</v>
      </c>
      <c r="F406" s="5" t="str">
        <f>VLOOKUP(D406,'ANSWER KEY'!A:B,2,FALSE)</f>
        <v>November</v>
      </c>
      <c r="G406" s="60" t="str">
        <f t="shared" si="6"/>
        <v/>
      </c>
    </row>
    <row r="407" spans="1:7">
      <c r="A407" s="5" t="s">
        <v>130</v>
      </c>
      <c r="B407" s="5">
        <v>52</v>
      </c>
      <c r="C407" s="5" t="s">
        <v>191</v>
      </c>
      <c r="D407" s="5" t="s">
        <v>88</v>
      </c>
      <c r="E407" s="5" t="s">
        <v>44</v>
      </c>
      <c r="F407" s="5" t="str">
        <f>VLOOKUP(D407,'ANSWER KEY'!A:B,2,FALSE)</f>
        <v>November</v>
      </c>
      <c r="G407" s="60" t="str">
        <f t="shared" si="6"/>
        <v>X</v>
      </c>
    </row>
    <row r="408" spans="1:7">
      <c r="A408" s="5" t="s">
        <v>124</v>
      </c>
      <c r="B408" s="5">
        <v>47</v>
      </c>
      <c r="C408" s="5" t="s">
        <v>202</v>
      </c>
      <c r="D408" s="5" t="s">
        <v>88</v>
      </c>
      <c r="E408" s="5" t="s">
        <v>62</v>
      </c>
      <c r="F408" s="5" t="str">
        <f>VLOOKUP(D408,'ANSWER KEY'!A:B,2,FALSE)</f>
        <v>November</v>
      </c>
      <c r="G408" s="60" t="str">
        <f t="shared" si="6"/>
        <v>X</v>
      </c>
    </row>
    <row r="409" spans="1:7">
      <c r="A409" s="5" t="s">
        <v>134</v>
      </c>
      <c r="B409" s="5">
        <v>20</v>
      </c>
      <c r="C409" s="5" t="s">
        <v>184</v>
      </c>
      <c r="D409" s="5" t="s">
        <v>88</v>
      </c>
      <c r="E409" s="5" t="s">
        <v>62</v>
      </c>
      <c r="F409" s="5" t="str">
        <f>VLOOKUP(D409,'ANSWER KEY'!A:B,2,FALSE)</f>
        <v>November</v>
      </c>
      <c r="G409" s="60" t="str">
        <f t="shared" si="6"/>
        <v>X</v>
      </c>
    </row>
    <row r="410" spans="1:7">
      <c r="A410" s="5" t="s">
        <v>124</v>
      </c>
      <c r="B410" s="5">
        <v>29</v>
      </c>
      <c r="C410" s="5" t="s">
        <v>183</v>
      </c>
      <c r="D410" s="5" t="s">
        <v>88</v>
      </c>
      <c r="E410" s="5" t="s">
        <v>62</v>
      </c>
      <c r="F410" s="5" t="str">
        <f>VLOOKUP(D410,'ANSWER KEY'!A:B,2,FALSE)</f>
        <v>November</v>
      </c>
      <c r="G410" s="60" t="str">
        <f t="shared" si="6"/>
        <v/>
      </c>
    </row>
    <row r="411" spans="1:7">
      <c r="A411" s="5" t="s">
        <v>128</v>
      </c>
      <c r="B411" s="5">
        <v>69</v>
      </c>
      <c r="C411" s="5" t="s">
        <v>193</v>
      </c>
      <c r="D411" s="5" t="s">
        <v>88</v>
      </c>
      <c r="E411" s="5" t="s">
        <v>44</v>
      </c>
      <c r="F411" s="5" t="str">
        <f>VLOOKUP(D411,'ANSWER KEY'!A:B,2,FALSE)</f>
        <v>November</v>
      </c>
      <c r="G411" s="60" t="str">
        <f t="shared" si="6"/>
        <v>X</v>
      </c>
    </row>
    <row r="412" spans="1:7">
      <c r="G412" s="60" t="str">
        <f t="shared" si="6"/>
        <v>X</v>
      </c>
    </row>
    <row r="413" spans="1:7">
      <c r="A413" s="5" t="s">
        <v>108</v>
      </c>
      <c r="B413" s="5">
        <v>64</v>
      </c>
      <c r="C413" s="5" t="s">
        <v>61</v>
      </c>
      <c r="D413" s="5" t="s">
        <v>113</v>
      </c>
      <c r="E413" s="5" t="s">
        <v>63</v>
      </c>
      <c r="F413" s="5" t="str">
        <f>VLOOKUP(D413,'ANSWER KEY'!A:B,2,FALSE)</f>
        <v>February</v>
      </c>
      <c r="G413" s="60" t="str">
        <f t="shared" si="6"/>
        <v>X</v>
      </c>
    </row>
    <row r="414" spans="1:7">
      <c r="A414" s="5" t="s">
        <v>110</v>
      </c>
      <c r="B414" s="5">
        <v>57</v>
      </c>
      <c r="C414" s="5" t="s">
        <v>61</v>
      </c>
      <c r="D414" s="5" t="s">
        <v>113</v>
      </c>
      <c r="E414" s="5" t="s">
        <v>63</v>
      </c>
      <c r="F414" s="5" t="str">
        <f>VLOOKUP(D414,'ANSWER KEY'!A:B,2,FALSE)</f>
        <v>February</v>
      </c>
      <c r="G414" s="60" t="str">
        <f t="shared" si="6"/>
        <v>X</v>
      </c>
    </row>
    <row r="415" spans="1:7">
      <c r="A415" s="5" t="s">
        <v>130</v>
      </c>
      <c r="B415" s="5">
        <v>65</v>
      </c>
      <c r="C415" s="5" t="s">
        <v>192</v>
      </c>
      <c r="D415" s="5" t="s">
        <v>113</v>
      </c>
      <c r="E415" s="5" t="s">
        <v>62</v>
      </c>
      <c r="F415" s="5" t="str">
        <f>VLOOKUP(D415,'ANSWER KEY'!A:B,2,FALSE)</f>
        <v>February</v>
      </c>
      <c r="G415" s="60" t="str">
        <f t="shared" si="6"/>
        <v>X</v>
      </c>
    </row>
    <row r="416" spans="1:7">
      <c r="A416" s="5" t="s">
        <v>134</v>
      </c>
      <c r="B416" s="5">
        <v>24</v>
      </c>
      <c r="C416" s="5" t="s">
        <v>183</v>
      </c>
      <c r="D416" s="5" t="s">
        <v>113</v>
      </c>
      <c r="E416" s="5" t="s">
        <v>63</v>
      </c>
      <c r="F416" s="5" t="str">
        <f>VLOOKUP(D416,'ANSWER KEY'!A:B,2,FALSE)</f>
        <v>February</v>
      </c>
      <c r="G416" s="60" t="str">
        <f t="shared" si="6"/>
        <v>X</v>
      </c>
    </row>
    <row r="417" spans="1:7">
      <c r="A417" s="5" t="s">
        <v>124</v>
      </c>
      <c r="B417" s="5">
        <v>73</v>
      </c>
      <c r="C417" s="5" t="s">
        <v>193</v>
      </c>
      <c r="D417" s="5" t="s">
        <v>113</v>
      </c>
      <c r="E417" s="5" t="s">
        <v>63</v>
      </c>
      <c r="F417" s="5" t="str">
        <f>VLOOKUP(D417,'ANSWER KEY'!A:B,2,FALSE)</f>
        <v>February</v>
      </c>
      <c r="G417" s="60" t="str">
        <f t="shared" si="6"/>
        <v/>
      </c>
    </row>
    <row r="418" spans="1:7">
      <c r="A418" s="5" t="s">
        <v>142</v>
      </c>
      <c r="B418" s="5">
        <v>10</v>
      </c>
      <c r="C418" s="5" t="s">
        <v>180</v>
      </c>
      <c r="D418" s="5" t="s">
        <v>113</v>
      </c>
      <c r="E418" s="5" t="s">
        <v>63</v>
      </c>
      <c r="F418" s="5" t="str">
        <f>VLOOKUP(D418,'ANSWER KEY'!A:B,2,FALSE)</f>
        <v>February</v>
      </c>
      <c r="G418" s="60" t="str">
        <f t="shared" si="6"/>
        <v>X</v>
      </c>
    </row>
    <row r="419" spans="1:7">
      <c r="A419" s="5" t="s">
        <v>135</v>
      </c>
      <c r="B419" s="5">
        <v>47</v>
      </c>
      <c r="C419" s="5" t="s">
        <v>182</v>
      </c>
      <c r="D419" s="5" t="s">
        <v>113</v>
      </c>
      <c r="E419" s="5" t="s">
        <v>63</v>
      </c>
      <c r="F419" s="5" t="str">
        <f>VLOOKUP(D419,'ANSWER KEY'!A:B,2,FALSE)</f>
        <v>February</v>
      </c>
      <c r="G419" s="60" t="str">
        <f t="shared" si="6"/>
        <v/>
      </c>
    </row>
    <row r="420" spans="1:7">
      <c r="A420" s="5" t="s">
        <v>128</v>
      </c>
      <c r="B420" s="5">
        <v>81</v>
      </c>
      <c r="C420" s="5" t="s">
        <v>184</v>
      </c>
      <c r="D420" s="5" t="s">
        <v>113</v>
      </c>
      <c r="E420" s="5" t="s">
        <v>63</v>
      </c>
      <c r="F420" s="5" t="str">
        <f>VLOOKUP(D420,'ANSWER KEY'!A:B,2,FALSE)</f>
        <v>February</v>
      </c>
      <c r="G420" s="60" t="str">
        <f t="shared" si="6"/>
        <v>X</v>
      </c>
    </row>
    <row r="421" spans="1:7">
      <c r="A421" s="5" t="s">
        <v>128</v>
      </c>
      <c r="B421" s="5">
        <v>41</v>
      </c>
      <c r="C421" s="5" t="s">
        <v>181</v>
      </c>
      <c r="D421" s="5" t="s">
        <v>113</v>
      </c>
      <c r="E421" s="5" t="s">
        <v>63</v>
      </c>
      <c r="F421" s="5" t="str">
        <f>VLOOKUP(D421,'ANSWER KEY'!A:B,2,FALSE)</f>
        <v>February</v>
      </c>
      <c r="G421" s="60" t="str">
        <f t="shared" si="6"/>
        <v/>
      </c>
    </row>
    <row r="422" spans="1:7">
      <c r="A422" s="5" t="s">
        <v>128</v>
      </c>
      <c r="B422" s="5">
        <v>104</v>
      </c>
      <c r="C422" s="5" t="s">
        <v>190</v>
      </c>
      <c r="D422" s="5" t="s">
        <v>113</v>
      </c>
      <c r="E422" s="5" t="s">
        <v>112</v>
      </c>
      <c r="F422" s="5" t="str">
        <f>VLOOKUP(D422,'ANSWER KEY'!A:B,2,FALSE)</f>
        <v>February</v>
      </c>
      <c r="G422" s="60" t="str">
        <f t="shared" si="6"/>
        <v/>
      </c>
    </row>
    <row r="423" spans="1:7">
      <c r="A423" s="5" t="s">
        <v>124</v>
      </c>
      <c r="B423" s="5">
        <v>28</v>
      </c>
      <c r="C423" s="5" t="s">
        <v>191</v>
      </c>
      <c r="D423" s="5" t="s">
        <v>113</v>
      </c>
      <c r="E423" s="5" t="s">
        <v>63</v>
      </c>
      <c r="F423" s="5" t="str">
        <f>VLOOKUP(D423,'ANSWER KEY'!A:B,2,FALSE)</f>
        <v>February</v>
      </c>
      <c r="G423" s="60" t="str">
        <f t="shared" si="6"/>
        <v/>
      </c>
    </row>
    <row r="424" spans="1:7">
      <c r="A424" s="5" t="s">
        <v>128</v>
      </c>
      <c r="B424" s="5">
        <v>77</v>
      </c>
      <c r="C424" s="5" t="s">
        <v>194</v>
      </c>
      <c r="D424" s="5" t="s">
        <v>113</v>
      </c>
      <c r="E424" s="5" t="s">
        <v>112</v>
      </c>
      <c r="F424" s="5" t="str">
        <f>VLOOKUP(D424,'ANSWER KEY'!A:B,2,FALSE)</f>
        <v>February</v>
      </c>
      <c r="G424" s="60" t="str">
        <f t="shared" si="6"/>
        <v/>
      </c>
    </row>
    <row r="425" spans="1:7">
      <c r="G425" s="60" t="str">
        <f t="shared" si="6"/>
        <v/>
      </c>
    </row>
    <row r="426" spans="1:7">
      <c r="A426" s="5" t="s">
        <v>6</v>
      </c>
      <c r="B426" s="5">
        <v>51</v>
      </c>
      <c r="C426" s="5" t="s">
        <v>16</v>
      </c>
      <c r="D426" s="5" t="s">
        <v>17</v>
      </c>
      <c r="E426" s="5" t="s">
        <v>18</v>
      </c>
      <c r="F426" s="5" t="str">
        <f>VLOOKUP(D426,'ANSWER KEY'!A:B,2,FALSE)</f>
        <v>May</v>
      </c>
      <c r="G426" s="60" t="str">
        <f t="shared" si="6"/>
        <v/>
      </c>
    </row>
    <row r="427" spans="1:7">
      <c r="A427" s="5" t="s">
        <v>6</v>
      </c>
      <c r="B427" s="5">
        <v>38</v>
      </c>
      <c r="C427" s="5" t="s">
        <v>50</v>
      </c>
      <c r="D427" s="5" t="s">
        <v>17</v>
      </c>
      <c r="E427" s="5" t="s">
        <v>18</v>
      </c>
      <c r="F427" s="5" t="str">
        <f>VLOOKUP(D427,'ANSWER KEY'!A:B,2,FALSE)</f>
        <v>May</v>
      </c>
      <c r="G427" s="60" t="str">
        <f t="shared" si="6"/>
        <v>X</v>
      </c>
    </row>
    <row r="428" spans="1:7">
      <c r="A428" s="5" t="s">
        <v>52</v>
      </c>
      <c r="B428" s="5">
        <v>62</v>
      </c>
      <c r="C428" s="5" t="s">
        <v>16</v>
      </c>
      <c r="D428" s="5" t="s">
        <v>17</v>
      </c>
      <c r="E428" s="5" t="s">
        <v>18</v>
      </c>
      <c r="F428" s="5" t="str">
        <f>VLOOKUP(D428,'ANSWER KEY'!A:B,2,FALSE)</f>
        <v>May</v>
      </c>
      <c r="G428" s="60" t="str">
        <f t="shared" si="6"/>
        <v/>
      </c>
    </row>
    <row r="429" spans="1:7">
      <c r="A429" s="5" t="s">
        <v>52</v>
      </c>
      <c r="B429" s="5">
        <v>96</v>
      </c>
      <c r="C429" s="5" t="s">
        <v>50</v>
      </c>
      <c r="D429" s="5" t="s">
        <v>17</v>
      </c>
      <c r="E429" s="5" t="s">
        <v>63</v>
      </c>
      <c r="F429" s="5" t="str">
        <f>VLOOKUP(D429,'ANSWER KEY'!A:B,2,FALSE)</f>
        <v>May</v>
      </c>
      <c r="G429" s="60" t="str">
        <f t="shared" si="6"/>
        <v>X</v>
      </c>
    </row>
    <row r="430" spans="1:7">
      <c r="A430" s="5" t="s">
        <v>69</v>
      </c>
      <c r="B430" s="5">
        <v>337</v>
      </c>
      <c r="C430" s="5" t="s">
        <v>16</v>
      </c>
      <c r="D430" s="5" t="s">
        <v>17</v>
      </c>
      <c r="E430" s="5" t="s">
        <v>18</v>
      </c>
      <c r="F430" s="5" t="str">
        <f>VLOOKUP(D430,'ANSWER KEY'!A:B,2,FALSE)</f>
        <v>May</v>
      </c>
      <c r="G430" s="60" t="str">
        <f t="shared" si="6"/>
        <v>X</v>
      </c>
    </row>
    <row r="431" spans="1:7">
      <c r="A431" s="5" t="s">
        <v>69</v>
      </c>
      <c r="B431" s="5">
        <v>221</v>
      </c>
      <c r="C431" s="5" t="s">
        <v>50</v>
      </c>
      <c r="D431" s="5" t="s">
        <v>17</v>
      </c>
      <c r="E431" s="5" t="s">
        <v>18</v>
      </c>
      <c r="F431" s="5" t="str">
        <f>VLOOKUP(D431,'ANSWER KEY'!A:B,2,FALSE)</f>
        <v>May</v>
      </c>
      <c r="G431" s="60" t="str">
        <f t="shared" si="6"/>
        <v/>
      </c>
    </row>
    <row r="432" spans="1:7">
      <c r="A432" s="5" t="s">
        <v>155</v>
      </c>
      <c r="B432" s="5">
        <v>46</v>
      </c>
      <c r="C432" s="5" t="s">
        <v>203</v>
      </c>
      <c r="D432" s="5" t="s">
        <v>17</v>
      </c>
      <c r="E432" s="5" t="s">
        <v>78</v>
      </c>
      <c r="F432" s="5" t="str">
        <f>VLOOKUP(D432,'ANSWER KEY'!A:B,2,FALSE)</f>
        <v>May</v>
      </c>
      <c r="G432" s="60" t="str">
        <f t="shared" si="6"/>
        <v/>
      </c>
    </row>
    <row r="433" spans="1:7">
      <c r="A433" s="5" t="s">
        <v>155</v>
      </c>
      <c r="B433" s="5">
        <v>30</v>
      </c>
      <c r="C433" s="5" t="s">
        <v>192</v>
      </c>
      <c r="D433" s="5" t="s">
        <v>17</v>
      </c>
      <c r="E433" s="5" t="s">
        <v>18</v>
      </c>
      <c r="F433" s="5" t="str">
        <f>VLOOKUP(D433,'ANSWER KEY'!A:B,2,FALSE)</f>
        <v>May</v>
      </c>
      <c r="G433" s="60" t="str">
        <f t="shared" si="6"/>
        <v/>
      </c>
    </row>
    <row r="434" spans="1:7">
      <c r="A434" s="5" t="s">
        <v>124</v>
      </c>
      <c r="B434" s="5">
        <v>37</v>
      </c>
      <c r="C434" s="5" t="s">
        <v>182</v>
      </c>
      <c r="D434" s="5" t="s">
        <v>17</v>
      </c>
      <c r="E434" s="5" t="s">
        <v>78</v>
      </c>
      <c r="F434" s="5" t="str">
        <f>VLOOKUP(D434,'ANSWER KEY'!A:B,2,FALSE)</f>
        <v>May</v>
      </c>
      <c r="G434" s="60" t="str">
        <f t="shared" si="6"/>
        <v/>
      </c>
    </row>
    <row r="435" spans="1:7">
      <c r="A435" s="5" t="s">
        <v>124</v>
      </c>
      <c r="B435" s="5">
        <v>47</v>
      </c>
      <c r="C435" s="5" t="s">
        <v>184</v>
      </c>
      <c r="D435" s="5" t="s">
        <v>17</v>
      </c>
      <c r="E435" s="5" t="s">
        <v>78</v>
      </c>
      <c r="F435" s="5" t="str">
        <f>VLOOKUP(D435,'ANSWER KEY'!A:B,2,FALSE)</f>
        <v>May</v>
      </c>
      <c r="G435" s="60" t="str">
        <f t="shared" si="6"/>
        <v/>
      </c>
    </row>
    <row r="436" spans="1:7">
      <c r="A436" s="5" t="s">
        <v>128</v>
      </c>
      <c r="B436" s="5">
        <v>116</v>
      </c>
      <c r="C436" s="5" t="s">
        <v>201</v>
      </c>
      <c r="D436" s="5" t="s">
        <v>17</v>
      </c>
      <c r="E436" s="5" t="s">
        <v>112</v>
      </c>
      <c r="F436" s="5" t="str">
        <f>VLOOKUP(D436,'ANSWER KEY'!A:B,2,FALSE)</f>
        <v>May</v>
      </c>
      <c r="G436" s="60" t="str">
        <f t="shared" si="6"/>
        <v/>
      </c>
    </row>
    <row r="437" spans="1:7">
      <c r="A437" s="5" t="s">
        <v>142</v>
      </c>
      <c r="B437" s="5">
        <v>5</v>
      </c>
      <c r="C437" s="5" t="s">
        <v>190</v>
      </c>
      <c r="D437" s="5" t="s">
        <v>17</v>
      </c>
      <c r="E437" s="5" t="s">
        <v>18</v>
      </c>
      <c r="F437" s="5" t="str">
        <f>VLOOKUP(D437,'ANSWER KEY'!A:B,2,FALSE)</f>
        <v>May</v>
      </c>
      <c r="G437" s="60" t="str">
        <f t="shared" si="6"/>
        <v>X</v>
      </c>
    </row>
    <row r="438" spans="1:7">
      <c r="A438" s="5" t="s">
        <v>166</v>
      </c>
      <c r="B438" s="5">
        <v>69</v>
      </c>
      <c r="C438" s="5" t="s">
        <v>180</v>
      </c>
      <c r="D438" s="5" t="s">
        <v>17</v>
      </c>
      <c r="E438" s="5" t="s">
        <v>167</v>
      </c>
      <c r="F438" s="5" t="str">
        <f>VLOOKUP(D438,'ANSWER KEY'!A:B,2,FALSE)</f>
        <v>May</v>
      </c>
      <c r="G438" s="60" t="str">
        <f t="shared" si="6"/>
        <v/>
      </c>
    </row>
    <row r="439" spans="1:7">
      <c r="A439" s="5" t="s">
        <v>135</v>
      </c>
      <c r="B439" s="5">
        <v>24</v>
      </c>
      <c r="C439" s="5" t="s">
        <v>191</v>
      </c>
      <c r="D439" s="5" t="s">
        <v>17</v>
      </c>
      <c r="E439" s="5" t="s">
        <v>18</v>
      </c>
      <c r="F439" s="5" t="str">
        <f>VLOOKUP(D439,'ANSWER KEY'!A:B,2,FALSE)</f>
        <v>May</v>
      </c>
      <c r="G439" s="60" t="str">
        <f t="shared" si="6"/>
        <v>X</v>
      </c>
    </row>
    <row r="440" spans="1:7">
      <c r="A440" s="5" t="s">
        <v>124</v>
      </c>
      <c r="B440" s="5">
        <v>32</v>
      </c>
      <c r="C440" s="5" t="s">
        <v>202</v>
      </c>
      <c r="D440" s="5" t="s">
        <v>17</v>
      </c>
      <c r="E440" s="5" t="s">
        <v>89</v>
      </c>
      <c r="F440" s="5" t="str">
        <f>VLOOKUP(D440,'ANSWER KEY'!A:B,2,FALSE)</f>
        <v>May</v>
      </c>
      <c r="G440" s="60" t="str">
        <f t="shared" si="6"/>
        <v/>
      </c>
    </row>
    <row r="441" spans="1:7">
      <c r="A441" s="5" t="s">
        <v>130</v>
      </c>
      <c r="B441" s="5">
        <v>83</v>
      </c>
      <c r="C441" s="5" t="s">
        <v>200</v>
      </c>
      <c r="D441" s="5" t="s">
        <v>17</v>
      </c>
      <c r="E441" s="5" t="s">
        <v>63</v>
      </c>
      <c r="F441" s="5" t="str">
        <f>VLOOKUP(D441,'ANSWER KEY'!A:B,2,FALSE)</f>
        <v>May</v>
      </c>
      <c r="G441" s="60" t="str">
        <f t="shared" si="6"/>
        <v>X</v>
      </c>
    </row>
    <row r="442" spans="1:7">
      <c r="A442" s="5" t="s">
        <v>124</v>
      </c>
      <c r="B442" s="5">
        <v>38</v>
      </c>
      <c r="C442" s="5" t="s">
        <v>181</v>
      </c>
      <c r="D442" s="5" t="s">
        <v>17</v>
      </c>
      <c r="E442" s="5" t="s">
        <v>78</v>
      </c>
      <c r="F442" s="5" t="str">
        <f>VLOOKUP(D442,'ANSWER KEY'!A:B,2,FALSE)</f>
        <v>May</v>
      </c>
      <c r="G442" s="60" t="str">
        <f t="shared" si="6"/>
        <v/>
      </c>
    </row>
    <row r="443" spans="1:7">
      <c r="A443" s="5" t="s">
        <v>135</v>
      </c>
      <c r="B443" s="5">
        <v>17</v>
      </c>
      <c r="C443" s="5" t="s">
        <v>193</v>
      </c>
      <c r="D443" s="5" t="s">
        <v>17</v>
      </c>
      <c r="E443" s="5" t="s">
        <v>18</v>
      </c>
      <c r="F443" s="5" t="str">
        <f>VLOOKUP(D443,'ANSWER KEY'!A:B,2,FALSE)</f>
        <v>May</v>
      </c>
      <c r="G443" s="60" t="str">
        <f t="shared" si="6"/>
        <v/>
      </c>
    </row>
    <row r="444" spans="1:7">
      <c r="A444" s="5" t="s">
        <v>142</v>
      </c>
      <c r="B444" s="5">
        <v>27</v>
      </c>
      <c r="C444" s="5" t="s">
        <v>183</v>
      </c>
      <c r="D444" s="5" t="s">
        <v>17</v>
      </c>
      <c r="E444" s="5" t="s">
        <v>78</v>
      </c>
      <c r="F444" s="5" t="str">
        <f>VLOOKUP(D444,'ANSWER KEY'!A:B,2,FALSE)</f>
        <v>May</v>
      </c>
      <c r="G444" s="60" t="str">
        <f t="shared" si="6"/>
        <v/>
      </c>
    </row>
    <row r="445" spans="1:7">
      <c r="A445" s="5" t="s">
        <v>124</v>
      </c>
      <c r="B445" s="5">
        <v>37</v>
      </c>
      <c r="C445" s="5" t="s">
        <v>194</v>
      </c>
      <c r="D445" s="5" t="s">
        <v>17</v>
      </c>
      <c r="E445" s="5" t="s">
        <v>18</v>
      </c>
      <c r="F445" s="5" t="str">
        <f>VLOOKUP(D445,'ANSWER KEY'!A:B,2,FALSE)</f>
        <v>May</v>
      </c>
      <c r="G445" s="60" t="str">
        <f t="shared" si="6"/>
        <v/>
      </c>
    </row>
    <row r="446" spans="1:7">
      <c r="G446" s="60" t="str">
        <f t="shared" si="6"/>
        <v/>
      </c>
    </row>
    <row r="447" spans="1:7">
      <c r="A447" s="5" t="s">
        <v>110</v>
      </c>
      <c r="B447" s="5">
        <v>61</v>
      </c>
      <c r="C447" s="5" t="s">
        <v>16</v>
      </c>
      <c r="D447" s="5" t="s">
        <v>114</v>
      </c>
      <c r="E447" s="5" t="s">
        <v>62</v>
      </c>
      <c r="F447" s="5" t="str">
        <f>VLOOKUP(D447,'ANSWER KEY'!A:B,2,FALSE)</f>
        <v>July</v>
      </c>
      <c r="G447" s="60" t="str">
        <f t="shared" si="6"/>
        <v/>
      </c>
    </row>
    <row r="448" spans="1:7">
      <c r="A448" s="5" t="s">
        <v>108</v>
      </c>
      <c r="B448" s="5">
        <v>19</v>
      </c>
      <c r="C448" s="5" t="s">
        <v>16</v>
      </c>
      <c r="D448" s="5" t="s">
        <v>114</v>
      </c>
      <c r="E448" s="5" t="s">
        <v>62</v>
      </c>
      <c r="F448" s="5" t="str">
        <f>VLOOKUP(D448,'ANSWER KEY'!A:B,2,FALSE)</f>
        <v>July</v>
      </c>
      <c r="G448" s="60" t="str">
        <f t="shared" si="6"/>
        <v/>
      </c>
    </row>
    <row r="449" spans="1:7">
      <c r="A449" s="5" t="s">
        <v>124</v>
      </c>
      <c r="B449" s="5">
        <v>29</v>
      </c>
      <c r="C449" s="5" t="s">
        <v>200</v>
      </c>
      <c r="D449" s="5" t="s">
        <v>114</v>
      </c>
      <c r="E449" s="5" t="s">
        <v>89</v>
      </c>
      <c r="F449" s="5" t="str">
        <f>VLOOKUP(D449,'ANSWER KEY'!A:B,2,FALSE)</f>
        <v>July</v>
      </c>
      <c r="G449" s="60" t="str">
        <f t="shared" si="6"/>
        <v/>
      </c>
    </row>
    <row r="450" spans="1:7">
      <c r="A450" s="5" t="s">
        <v>124</v>
      </c>
      <c r="B450" s="5">
        <v>35</v>
      </c>
      <c r="C450" s="5" t="s">
        <v>201</v>
      </c>
      <c r="D450" s="5" t="s">
        <v>114</v>
      </c>
      <c r="E450" s="5" t="s">
        <v>89</v>
      </c>
      <c r="F450" s="5" t="str">
        <f>VLOOKUP(D450,'ANSWER KEY'!A:B,2,FALSE)</f>
        <v>July</v>
      </c>
      <c r="G450" s="60" t="str">
        <f t="shared" si="6"/>
        <v>X</v>
      </c>
    </row>
    <row r="451" spans="1:7">
      <c r="A451" s="5" t="s">
        <v>128</v>
      </c>
      <c r="B451" s="5">
        <v>107</v>
      </c>
      <c r="C451" s="5" t="s">
        <v>193</v>
      </c>
      <c r="D451" s="5" t="s">
        <v>114</v>
      </c>
      <c r="E451" s="5" t="s">
        <v>18</v>
      </c>
      <c r="F451" s="5" t="str">
        <f>VLOOKUP(D451,'ANSWER KEY'!A:B,2,FALSE)</f>
        <v>July</v>
      </c>
      <c r="G451" s="60" t="str">
        <f t="shared" ref="G451:G514" si="7">IF(E456=F456,"X","")</f>
        <v/>
      </c>
    </row>
    <row r="452" spans="1:7">
      <c r="A452" s="5" t="s">
        <v>124</v>
      </c>
      <c r="B452" s="5">
        <v>62</v>
      </c>
      <c r="C452" s="5" t="s">
        <v>194</v>
      </c>
      <c r="D452" s="5" t="s">
        <v>114</v>
      </c>
      <c r="E452" s="5" t="s">
        <v>18</v>
      </c>
      <c r="F452" s="5" t="str">
        <f>VLOOKUP(D452,'ANSWER KEY'!A:B,2,FALSE)</f>
        <v>July</v>
      </c>
      <c r="G452" s="60" t="str">
        <f t="shared" si="7"/>
        <v/>
      </c>
    </row>
    <row r="453" spans="1:7">
      <c r="A453" s="5" t="s">
        <v>128</v>
      </c>
      <c r="B453" s="5">
        <v>48</v>
      </c>
      <c r="C453" s="5" t="s">
        <v>190</v>
      </c>
      <c r="D453" s="5" t="s">
        <v>114</v>
      </c>
      <c r="E453" s="5" t="s">
        <v>18</v>
      </c>
      <c r="F453" s="5" t="str">
        <f>VLOOKUP(D453,'ANSWER KEY'!A:B,2,FALSE)</f>
        <v>July</v>
      </c>
      <c r="G453" s="60" t="str">
        <f t="shared" si="7"/>
        <v>X</v>
      </c>
    </row>
    <row r="454" spans="1:7">
      <c r="A454" s="5" t="s">
        <v>130</v>
      </c>
      <c r="B454" s="5">
        <v>21</v>
      </c>
      <c r="C454" s="5" t="s">
        <v>184</v>
      </c>
      <c r="D454" s="5" t="s">
        <v>114</v>
      </c>
      <c r="E454" s="5" t="s">
        <v>44</v>
      </c>
      <c r="F454" s="5" t="str">
        <f>VLOOKUP(D454,'ANSWER KEY'!A:B,2,FALSE)</f>
        <v>July</v>
      </c>
      <c r="G454" s="60" t="str">
        <f t="shared" si="7"/>
        <v/>
      </c>
    </row>
    <row r="455" spans="1:7">
      <c r="A455" s="5" t="s">
        <v>142</v>
      </c>
      <c r="B455" s="5">
        <v>33</v>
      </c>
      <c r="C455" s="5" t="s">
        <v>180</v>
      </c>
      <c r="D455" s="5" t="s">
        <v>114</v>
      </c>
      <c r="E455" s="5" t="s">
        <v>73</v>
      </c>
      <c r="F455" s="5" t="str">
        <f>VLOOKUP(D455,'ANSWER KEY'!A:B,2,FALSE)</f>
        <v>July</v>
      </c>
      <c r="G455" s="60" t="str">
        <f t="shared" si="7"/>
        <v/>
      </c>
    </row>
    <row r="456" spans="1:7">
      <c r="A456" s="5" t="s">
        <v>147</v>
      </c>
      <c r="B456" s="5">
        <v>50</v>
      </c>
      <c r="C456" s="5" t="s">
        <v>182</v>
      </c>
      <c r="D456" s="5" t="s">
        <v>114</v>
      </c>
      <c r="E456" s="5" t="s">
        <v>44</v>
      </c>
      <c r="F456" s="5" t="str">
        <f>VLOOKUP(D456,'ANSWER KEY'!A:B,2,FALSE)</f>
        <v>July</v>
      </c>
      <c r="G456" s="60" t="str">
        <f t="shared" si="7"/>
        <v>X</v>
      </c>
    </row>
    <row r="457" spans="1:7">
      <c r="A457" s="5" t="s">
        <v>134</v>
      </c>
      <c r="B457" s="5">
        <v>15</v>
      </c>
      <c r="C457" s="5" t="s">
        <v>183</v>
      </c>
      <c r="D457" s="5" t="s">
        <v>114</v>
      </c>
      <c r="E457" s="5" t="s">
        <v>44</v>
      </c>
      <c r="F457" s="5" t="str">
        <f>VLOOKUP(D457,'ANSWER KEY'!A:B,2,FALSE)</f>
        <v>July</v>
      </c>
      <c r="G457" s="60" t="str">
        <f t="shared" si="7"/>
        <v/>
      </c>
    </row>
    <row r="458" spans="1:7">
      <c r="A458" s="5" t="s">
        <v>142</v>
      </c>
      <c r="B458" s="5">
        <v>46</v>
      </c>
      <c r="C458" s="5" t="s">
        <v>181</v>
      </c>
      <c r="D458" s="5" t="s">
        <v>114</v>
      </c>
      <c r="E458" s="5" t="s">
        <v>73</v>
      </c>
      <c r="F458" s="5" t="str">
        <f>VLOOKUP(D458,'ANSWER KEY'!A:B,2,FALSE)</f>
        <v>July</v>
      </c>
      <c r="G458" s="60" t="str">
        <f t="shared" si="7"/>
        <v>X</v>
      </c>
    </row>
    <row r="459" spans="1:7">
      <c r="A459" s="5" t="s">
        <v>128</v>
      </c>
      <c r="B459" s="5">
        <v>90</v>
      </c>
      <c r="C459" s="5" t="s">
        <v>192</v>
      </c>
      <c r="D459" s="5" t="s">
        <v>114</v>
      </c>
      <c r="E459" s="5" t="s">
        <v>62</v>
      </c>
      <c r="F459" s="5" t="str">
        <f>VLOOKUP(D459,'ANSWER KEY'!A:B,2,FALSE)</f>
        <v>July</v>
      </c>
      <c r="G459" s="60" t="str">
        <f t="shared" si="7"/>
        <v/>
      </c>
    </row>
    <row r="460" spans="1:7">
      <c r="A460" s="5" t="s">
        <v>128</v>
      </c>
      <c r="B460" s="5">
        <v>65</v>
      </c>
      <c r="C460" s="5" t="s">
        <v>191</v>
      </c>
      <c r="D460" s="5" t="s">
        <v>114</v>
      </c>
      <c r="E460" s="5" t="s">
        <v>18</v>
      </c>
      <c r="F460" s="5" t="str">
        <f>VLOOKUP(D460,'ANSWER KEY'!A:B,2,FALSE)</f>
        <v>July</v>
      </c>
      <c r="G460" s="60" t="str">
        <f t="shared" si="7"/>
        <v/>
      </c>
    </row>
    <row r="461" spans="1:7">
      <c r="A461" s="5" t="s">
        <v>142</v>
      </c>
      <c r="B461" s="5">
        <v>30</v>
      </c>
      <c r="C461" s="5" t="s">
        <v>203</v>
      </c>
      <c r="D461" s="5" t="s">
        <v>114</v>
      </c>
      <c r="E461" s="5" t="s">
        <v>73</v>
      </c>
      <c r="F461" s="5" t="str">
        <f>VLOOKUP(D461,'ANSWER KEY'!A:B,2,FALSE)</f>
        <v>July</v>
      </c>
      <c r="G461" s="60" t="str">
        <f t="shared" si="7"/>
        <v/>
      </c>
    </row>
    <row r="462" spans="1:7">
      <c r="A462" s="5" t="s">
        <v>124</v>
      </c>
      <c r="B462" s="5">
        <v>46</v>
      </c>
      <c r="C462" s="5" t="s">
        <v>202</v>
      </c>
      <c r="D462" s="5" t="s">
        <v>114</v>
      </c>
      <c r="E462" s="5" t="s">
        <v>89</v>
      </c>
      <c r="F462" s="5" t="str">
        <f>VLOOKUP(D462,'ANSWER KEY'!A:B,2,FALSE)</f>
        <v>July</v>
      </c>
      <c r="G462" s="60" t="str">
        <f t="shared" si="7"/>
        <v/>
      </c>
    </row>
    <row r="463" spans="1:7">
      <c r="G463" s="60" t="str">
        <f t="shared" si="7"/>
        <v/>
      </c>
    </row>
    <row r="464" spans="1:7">
      <c r="A464" s="5" t="s">
        <v>108</v>
      </c>
      <c r="B464" s="5">
        <v>49</v>
      </c>
      <c r="C464" s="5" t="s">
        <v>50</v>
      </c>
      <c r="D464" s="5" t="s">
        <v>111</v>
      </c>
      <c r="E464" s="5" t="s">
        <v>44</v>
      </c>
      <c r="F464" s="5" t="str">
        <f>VLOOKUP(D464,'ANSWER KEY'!A:B,2,FALSE)</f>
        <v>July</v>
      </c>
      <c r="G464" s="60" t="str">
        <f t="shared" si="7"/>
        <v/>
      </c>
    </row>
    <row r="465" spans="1:7">
      <c r="A465" s="5" t="s">
        <v>110</v>
      </c>
      <c r="B465" s="5">
        <v>69</v>
      </c>
      <c r="C465" s="5" t="s">
        <v>50</v>
      </c>
      <c r="D465" s="5" t="s">
        <v>111</v>
      </c>
      <c r="E465" s="5" t="s">
        <v>44</v>
      </c>
      <c r="F465" s="5" t="str">
        <f>VLOOKUP(D465,'ANSWER KEY'!A:B,2,FALSE)</f>
        <v>July</v>
      </c>
      <c r="G465" s="60" t="str">
        <f t="shared" si="7"/>
        <v/>
      </c>
    </row>
    <row r="466" spans="1:7">
      <c r="A466" s="5" t="s">
        <v>124</v>
      </c>
      <c r="B466" s="5">
        <v>36</v>
      </c>
      <c r="C466" s="5" t="s">
        <v>183</v>
      </c>
      <c r="D466" s="5" t="s">
        <v>111</v>
      </c>
      <c r="E466" s="5" t="s">
        <v>44</v>
      </c>
      <c r="F466" s="5" t="str">
        <f>VLOOKUP(D466,'ANSWER KEY'!A:B,2,FALSE)</f>
        <v>July</v>
      </c>
      <c r="G466" s="60" t="str">
        <f t="shared" si="7"/>
        <v>X</v>
      </c>
    </row>
    <row r="467" spans="1:7">
      <c r="A467" s="5" t="s">
        <v>165</v>
      </c>
      <c r="B467" s="5">
        <v>32</v>
      </c>
      <c r="C467" s="5" t="s">
        <v>192</v>
      </c>
      <c r="D467" s="5" t="s">
        <v>111</v>
      </c>
      <c r="E467" s="5" t="s">
        <v>62</v>
      </c>
      <c r="F467" s="5" t="str">
        <f>VLOOKUP(D467,'ANSWER KEY'!A:B,2,FALSE)</f>
        <v>July</v>
      </c>
      <c r="G467" s="60" t="str">
        <f t="shared" si="7"/>
        <v/>
      </c>
    </row>
    <row r="468" spans="1:7">
      <c r="A468" s="5" t="s">
        <v>124</v>
      </c>
      <c r="B468" s="5">
        <v>43</v>
      </c>
      <c r="C468" s="5" t="s">
        <v>190</v>
      </c>
      <c r="D468" s="5" t="s">
        <v>111</v>
      </c>
      <c r="E468" s="5" t="s">
        <v>44</v>
      </c>
      <c r="F468" s="5" t="str">
        <f>VLOOKUP(D468,'ANSWER KEY'!A:B,2,FALSE)</f>
        <v>July</v>
      </c>
      <c r="G468" s="60" t="str">
        <f t="shared" si="7"/>
        <v/>
      </c>
    </row>
    <row r="469" spans="1:7">
      <c r="A469" s="5" t="s">
        <v>130</v>
      </c>
      <c r="B469" s="5">
        <v>33</v>
      </c>
      <c r="C469" s="5" t="s">
        <v>182</v>
      </c>
      <c r="D469" s="5" t="s">
        <v>111</v>
      </c>
      <c r="E469" s="5" t="s">
        <v>44</v>
      </c>
      <c r="F469" s="5" t="str">
        <f>VLOOKUP(D469,'ANSWER KEY'!A:B,2,FALSE)</f>
        <v>July</v>
      </c>
      <c r="G469" s="60" t="str">
        <f t="shared" si="7"/>
        <v/>
      </c>
    </row>
    <row r="470" spans="1:7">
      <c r="A470" s="5" t="s">
        <v>124</v>
      </c>
      <c r="B470" s="5">
        <v>20</v>
      </c>
      <c r="C470" s="5" t="s">
        <v>194</v>
      </c>
      <c r="D470" s="5" t="s">
        <v>111</v>
      </c>
      <c r="E470" s="5" t="s">
        <v>44</v>
      </c>
      <c r="F470" s="5" t="str">
        <f>VLOOKUP(D470,'ANSWER KEY'!A:B,2,FALSE)</f>
        <v>July</v>
      </c>
      <c r="G470" s="60" t="str">
        <f t="shared" si="7"/>
        <v/>
      </c>
    </row>
    <row r="471" spans="1:7">
      <c r="A471" s="5" t="s">
        <v>171</v>
      </c>
      <c r="B471" s="5">
        <v>64</v>
      </c>
      <c r="C471" s="5" t="s">
        <v>184</v>
      </c>
      <c r="D471" s="5" t="s">
        <v>111</v>
      </c>
      <c r="E471" s="5" t="s">
        <v>73</v>
      </c>
      <c r="F471" s="5" t="str">
        <f>VLOOKUP(D471,'ANSWER KEY'!A:B,2,FALSE)</f>
        <v>July</v>
      </c>
      <c r="G471" s="60" t="str">
        <f t="shared" si="7"/>
        <v>X</v>
      </c>
    </row>
    <row r="472" spans="1:7">
      <c r="A472" s="5" t="s">
        <v>135</v>
      </c>
      <c r="B472" s="5">
        <v>23</v>
      </c>
      <c r="C472" s="5" t="s">
        <v>181</v>
      </c>
      <c r="D472" s="5" t="s">
        <v>111</v>
      </c>
      <c r="E472" s="5" t="s">
        <v>44</v>
      </c>
      <c r="F472" s="5" t="str">
        <f>VLOOKUP(D472,'ANSWER KEY'!A:B,2,FALSE)</f>
        <v>July</v>
      </c>
      <c r="G472" s="60" t="str">
        <f t="shared" si="7"/>
        <v>X</v>
      </c>
    </row>
    <row r="473" spans="1:7">
      <c r="A473" s="5" t="s">
        <v>124</v>
      </c>
      <c r="B473" s="5">
        <v>66</v>
      </c>
      <c r="C473" s="5" t="s">
        <v>191</v>
      </c>
      <c r="D473" s="5" t="s">
        <v>111</v>
      </c>
      <c r="E473" s="5" t="s">
        <v>89</v>
      </c>
      <c r="F473" s="5" t="str">
        <f>VLOOKUP(D473,'ANSWER KEY'!A:B,2,FALSE)</f>
        <v>July</v>
      </c>
      <c r="G473" s="60" t="str">
        <f t="shared" si="7"/>
        <v>X</v>
      </c>
    </row>
    <row r="474" spans="1:7">
      <c r="A474" s="5" t="s">
        <v>124</v>
      </c>
      <c r="B474" s="5">
        <v>30</v>
      </c>
      <c r="C474" s="5" t="s">
        <v>193</v>
      </c>
      <c r="D474" s="5" t="s">
        <v>111</v>
      </c>
      <c r="E474" s="5" t="s">
        <v>89</v>
      </c>
      <c r="F474" s="5" t="str">
        <f>VLOOKUP(D474,'ANSWER KEY'!A:B,2,FALSE)</f>
        <v>July</v>
      </c>
      <c r="G474" s="60" t="str">
        <f t="shared" si="7"/>
        <v/>
      </c>
    </row>
    <row r="475" spans="1:7">
      <c r="A475" s="5" t="s">
        <v>135</v>
      </c>
      <c r="B475" s="5">
        <v>25</v>
      </c>
      <c r="C475" s="5" t="s">
        <v>180</v>
      </c>
      <c r="D475" s="5" t="s">
        <v>111</v>
      </c>
      <c r="E475" s="5" t="s">
        <v>44</v>
      </c>
      <c r="F475" s="5" t="str">
        <f>VLOOKUP(D475,'ANSWER KEY'!A:B,2,FALSE)</f>
        <v>July</v>
      </c>
      <c r="G475" s="60" t="str">
        <f t="shared" si="7"/>
        <v/>
      </c>
    </row>
    <row r="476" spans="1:7">
      <c r="G476" s="60" t="str">
        <f t="shared" si="7"/>
        <v>X</v>
      </c>
    </row>
    <row r="477" spans="1:7">
      <c r="A477" s="5" t="s">
        <v>69</v>
      </c>
      <c r="B477" s="5">
        <v>475</v>
      </c>
      <c r="C477" s="5" t="s">
        <v>71</v>
      </c>
      <c r="D477" s="5" t="s">
        <v>72</v>
      </c>
      <c r="E477" s="5" t="s">
        <v>73</v>
      </c>
      <c r="F477" s="5" t="str">
        <f>VLOOKUP(D477,'ANSWER KEY'!A:B,2,FALSE)</f>
        <v>July</v>
      </c>
      <c r="G477" s="60" t="str">
        <f t="shared" si="7"/>
        <v>X</v>
      </c>
    </row>
    <row r="478" spans="1:7">
      <c r="A478" s="5" t="s">
        <v>80</v>
      </c>
      <c r="B478" s="5">
        <v>919</v>
      </c>
      <c r="C478" s="5" t="s">
        <v>71</v>
      </c>
      <c r="D478" s="5" t="s">
        <v>72</v>
      </c>
      <c r="E478" s="5" t="s">
        <v>73</v>
      </c>
      <c r="F478" s="5" t="str">
        <f>VLOOKUP(D478,'ANSWER KEY'!A:B,2,FALSE)</f>
        <v>July</v>
      </c>
      <c r="G478" s="60" t="str">
        <f t="shared" si="7"/>
        <v>X</v>
      </c>
    </row>
    <row r="479" spans="1:7">
      <c r="A479" s="5" t="s">
        <v>110</v>
      </c>
      <c r="B479" s="5">
        <v>38</v>
      </c>
      <c r="C479" s="5" t="s">
        <v>45</v>
      </c>
      <c r="D479" s="5" t="s">
        <v>72</v>
      </c>
      <c r="E479" s="5" t="s">
        <v>44</v>
      </c>
      <c r="F479" s="5" t="str">
        <f>VLOOKUP(D479,'ANSWER KEY'!A:B,2,FALSE)</f>
        <v>July</v>
      </c>
      <c r="G479" s="60" t="str">
        <f t="shared" si="7"/>
        <v>X</v>
      </c>
    </row>
    <row r="480" spans="1:7">
      <c r="A480" s="5" t="s">
        <v>108</v>
      </c>
      <c r="B480" s="5">
        <v>53</v>
      </c>
      <c r="C480" s="5" t="s">
        <v>45</v>
      </c>
      <c r="D480" s="5" t="s">
        <v>72</v>
      </c>
      <c r="E480" s="5" t="s">
        <v>44</v>
      </c>
      <c r="F480" s="5" t="str">
        <f>VLOOKUP(D480,'ANSWER KEY'!A:B,2,FALSE)</f>
        <v>July</v>
      </c>
      <c r="G480" s="60" t="str">
        <f t="shared" si="7"/>
        <v/>
      </c>
    </row>
    <row r="481" spans="1:7">
      <c r="A481" s="5" t="s">
        <v>110</v>
      </c>
      <c r="B481" s="5">
        <v>49</v>
      </c>
      <c r="C481" s="5" t="s">
        <v>70</v>
      </c>
      <c r="D481" s="5" t="s">
        <v>72</v>
      </c>
      <c r="E481" s="5" t="s">
        <v>73</v>
      </c>
      <c r="F481" s="5" t="str">
        <f>VLOOKUP(D481,'ANSWER KEY'!A:B,2,FALSE)</f>
        <v>July</v>
      </c>
      <c r="G481" s="60" t="str">
        <f t="shared" si="7"/>
        <v/>
      </c>
    </row>
    <row r="482" spans="1:7">
      <c r="A482" s="5" t="s">
        <v>108</v>
      </c>
      <c r="B482" s="5">
        <v>30</v>
      </c>
      <c r="C482" s="5" t="s">
        <v>70</v>
      </c>
      <c r="D482" s="5" t="s">
        <v>72</v>
      </c>
      <c r="E482" s="5" t="s">
        <v>73</v>
      </c>
      <c r="F482" s="5" t="str">
        <f>VLOOKUP(D482,'ANSWER KEY'!A:B,2,FALSE)</f>
        <v>July</v>
      </c>
      <c r="G482" s="60" t="str">
        <f t="shared" si="7"/>
        <v>X</v>
      </c>
    </row>
    <row r="483" spans="1:7">
      <c r="A483" s="5" t="s">
        <v>110</v>
      </c>
      <c r="B483" s="5">
        <v>44</v>
      </c>
      <c r="C483" s="5" t="s">
        <v>19</v>
      </c>
      <c r="D483" s="5" t="s">
        <v>72</v>
      </c>
      <c r="E483" s="5" t="s">
        <v>73</v>
      </c>
      <c r="F483" s="5" t="str">
        <f>VLOOKUP(D483,'ANSWER KEY'!A:B,2,FALSE)</f>
        <v>July</v>
      </c>
      <c r="G483" s="60" t="str">
        <f t="shared" si="7"/>
        <v/>
      </c>
    </row>
    <row r="484" spans="1:7">
      <c r="A484" s="5" t="s">
        <v>108</v>
      </c>
      <c r="B484" s="5">
        <v>24</v>
      </c>
      <c r="C484" s="5" t="s">
        <v>19</v>
      </c>
      <c r="D484" s="5" t="s">
        <v>72</v>
      </c>
      <c r="E484" s="5" t="s">
        <v>73</v>
      </c>
      <c r="F484" s="5" t="str">
        <f>VLOOKUP(D484,'ANSWER KEY'!A:B,2,FALSE)</f>
        <v>July</v>
      </c>
      <c r="G484" s="60" t="str">
        <f t="shared" si="7"/>
        <v>X</v>
      </c>
    </row>
    <row r="485" spans="1:7">
      <c r="A485" s="5" t="s">
        <v>108</v>
      </c>
      <c r="B485" s="5">
        <v>71</v>
      </c>
      <c r="C485" s="5" t="s">
        <v>71</v>
      </c>
      <c r="D485" s="5" t="s">
        <v>72</v>
      </c>
      <c r="E485" s="5" t="s">
        <v>44</v>
      </c>
      <c r="F485" s="5" t="str">
        <f>VLOOKUP(D485,'ANSWER KEY'!A:B,2,FALSE)</f>
        <v>July</v>
      </c>
      <c r="G485" s="60" t="str">
        <f t="shared" si="7"/>
        <v/>
      </c>
    </row>
    <row r="486" spans="1:7">
      <c r="A486" s="5" t="s">
        <v>110</v>
      </c>
      <c r="B486" s="5">
        <v>56</v>
      </c>
      <c r="C486" s="5" t="s">
        <v>71</v>
      </c>
      <c r="D486" s="5" t="s">
        <v>72</v>
      </c>
      <c r="E486" s="5" t="s">
        <v>44</v>
      </c>
      <c r="F486" s="5" t="str">
        <f>VLOOKUP(D486,'ANSWER KEY'!A:B,2,FALSE)</f>
        <v>July</v>
      </c>
      <c r="G486" s="60" t="str">
        <f t="shared" si="7"/>
        <v>X</v>
      </c>
    </row>
    <row r="487" spans="1:7">
      <c r="A487" s="5" t="s">
        <v>128</v>
      </c>
      <c r="B487" s="5">
        <v>83</v>
      </c>
      <c r="C487" s="5" t="s">
        <v>190</v>
      </c>
      <c r="D487" s="5" t="s">
        <v>72</v>
      </c>
      <c r="E487" s="5" t="s">
        <v>73</v>
      </c>
      <c r="F487" s="5" t="str">
        <f>VLOOKUP(D487,'ANSWER KEY'!A:B,2,FALSE)</f>
        <v>July</v>
      </c>
      <c r="G487" s="60" t="str">
        <f t="shared" si="7"/>
        <v/>
      </c>
    </row>
    <row r="488" spans="1:7">
      <c r="A488" s="5" t="s">
        <v>130</v>
      </c>
      <c r="B488" s="5">
        <v>107</v>
      </c>
      <c r="C488" s="5" t="s">
        <v>194</v>
      </c>
      <c r="D488" s="5" t="s">
        <v>72</v>
      </c>
      <c r="E488" s="5" t="s">
        <v>62</v>
      </c>
      <c r="F488" s="5" t="str">
        <f>VLOOKUP(D488,'ANSWER KEY'!A:B,2,FALSE)</f>
        <v>July</v>
      </c>
      <c r="G488" s="60" t="str">
        <f t="shared" si="7"/>
        <v>X</v>
      </c>
    </row>
    <row r="489" spans="1:7">
      <c r="A489" s="5" t="s">
        <v>124</v>
      </c>
      <c r="B489" s="5">
        <v>42</v>
      </c>
      <c r="C489" s="5" t="s">
        <v>201</v>
      </c>
      <c r="D489" s="5" t="s">
        <v>72</v>
      </c>
      <c r="E489" s="5" t="s">
        <v>73</v>
      </c>
      <c r="F489" s="5" t="str">
        <f>VLOOKUP(D489,'ANSWER KEY'!A:B,2,FALSE)</f>
        <v>July</v>
      </c>
      <c r="G489" s="60" t="str">
        <f t="shared" si="7"/>
        <v>X</v>
      </c>
    </row>
    <row r="490" spans="1:7">
      <c r="A490" s="5" t="s">
        <v>130</v>
      </c>
      <c r="B490" s="5">
        <v>56</v>
      </c>
      <c r="C490" s="5" t="s">
        <v>200</v>
      </c>
      <c r="D490" s="5" t="s">
        <v>72</v>
      </c>
      <c r="E490" s="5" t="s">
        <v>44</v>
      </c>
      <c r="F490" s="5" t="str">
        <f>VLOOKUP(D490,'ANSWER KEY'!A:B,2,FALSE)</f>
        <v>July</v>
      </c>
      <c r="G490" s="60" t="str">
        <f t="shared" si="7"/>
        <v/>
      </c>
    </row>
    <row r="491" spans="1:7">
      <c r="A491" s="5" t="s">
        <v>142</v>
      </c>
      <c r="B491" s="5">
        <v>5</v>
      </c>
      <c r="C491" s="5" t="s">
        <v>184</v>
      </c>
      <c r="D491" s="5" t="s">
        <v>72</v>
      </c>
      <c r="E491" s="5" t="s">
        <v>73</v>
      </c>
      <c r="F491" s="5" t="str">
        <f>VLOOKUP(D491,'ANSWER KEY'!A:B,2,FALSE)</f>
        <v>July</v>
      </c>
      <c r="G491" s="60" t="str">
        <f t="shared" si="7"/>
        <v/>
      </c>
    </row>
    <row r="492" spans="1:7">
      <c r="A492" s="5" t="s">
        <v>134</v>
      </c>
      <c r="B492" s="5">
        <v>16</v>
      </c>
      <c r="C492" s="5" t="s">
        <v>183</v>
      </c>
      <c r="D492" s="5" t="s">
        <v>72</v>
      </c>
      <c r="E492" s="5" t="s">
        <v>44</v>
      </c>
      <c r="F492" s="5" t="str">
        <f>VLOOKUP(D492,'ANSWER KEY'!A:B,2,FALSE)</f>
        <v>July</v>
      </c>
      <c r="G492" s="60" t="str">
        <f t="shared" si="7"/>
        <v>X</v>
      </c>
    </row>
    <row r="493" spans="1:7">
      <c r="A493" s="5" t="s">
        <v>142</v>
      </c>
      <c r="B493" s="5">
        <v>41</v>
      </c>
      <c r="C493" s="5" t="s">
        <v>181</v>
      </c>
      <c r="D493" s="5" t="s">
        <v>72</v>
      </c>
      <c r="E493" s="5" t="s">
        <v>73</v>
      </c>
      <c r="F493" s="5" t="str">
        <f>VLOOKUP(D493,'ANSWER KEY'!A:B,2,FALSE)</f>
        <v>July</v>
      </c>
      <c r="G493" s="60" t="str">
        <f t="shared" si="7"/>
        <v>X</v>
      </c>
    </row>
    <row r="494" spans="1:7">
      <c r="A494" s="5" t="s">
        <v>142</v>
      </c>
      <c r="B494" s="5">
        <v>25</v>
      </c>
      <c r="C494" s="5" t="s">
        <v>203</v>
      </c>
      <c r="D494" s="5" t="s">
        <v>72</v>
      </c>
      <c r="E494" s="5" t="s">
        <v>73</v>
      </c>
      <c r="F494" s="5" t="str">
        <f>VLOOKUP(D494,'ANSWER KEY'!A:B,2,FALSE)</f>
        <v>July</v>
      </c>
      <c r="G494" s="60" t="str">
        <f t="shared" si="7"/>
        <v>X</v>
      </c>
    </row>
    <row r="495" spans="1:7">
      <c r="A495" s="5" t="s">
        <v>135</v>
      </c>
      <c r="B495" s="5">
        <v>28</v>
      </c>
      <c r="C495" s="5" t="s">
        <v>202</v>
      </c>
      <c r="D495" s="5" t="s">
        <v>72</v>
      </c>
      <c r="E495" s="5" t="s">
        <v>44</v>
      </c>
      <c r="F495" s="5" t="str">
        <f>VLOOKUP(D495,'ANSWER KEY'!A:B,2,FALSE)</f>
        <v>July</v>
      </c>
      <c r="G495" s="60" t="str">
        <f t="shared" si="7"/>
        <v>X</v>
      </c>
    </row>
    <row r="496" spans="1:7">
      <c r="A496" s="5" t="s">
        <v>135</v>
      </c>
      <c r="B496" s="5">
        <v>25</v>
      </c>
      <c r="C496" s="5" t="s">
        <v>193</v>
      </c>
      <c r="D496" s="5" t="s">
        <v>72</v>
      </c>
      <c r="E496" s="5" t="s">
        <v>44</v>
      </c>
      <c r="F496" s="5" t="str">
        <f>VLOOKUP(D496,'ANSWER KEY'!A:B,2,FALSE)</f>
        <v>July</v>
      </c>
      <c r="G496" s="60" t="str">
        <f t="shared" si="7"/>
        <v>X</v>
      </c>
    </row>
    <row r="497" spans="1:7">
      <c r="A497" s="5" t="s">
        <v>124</v>
      </c>
      <c r="B497" s="5">
        <v>73</v>
      </c>
      <c r="C497" s="5" t="s">
        <v>180</v>
      </c>
      <c r="D497" s="5" t="s">
        <v>72</v>
      </c>
      <c r="E497" s="5" t="s">
        <v>73</v>
      </c>
      <c r="F497" s="5" t="str">
        <f>VLOOKUP(D497,'ANSWER KEY'!A:B,2,FALSE)</f>
        <v>July</v>
      </c>
      <c r="G497" s="60" t="str">
        <f t="shared" si="7"/>
        <v/>
      </c>
    </row>
    <row r="498" spans="1:7">
      <c r="A498" s="5" t="s">
        <v>135</v>
      </c>
      <c r="B498" s="5">
        <v>25</v>
      </c>
      <c r="C498" s="5" t="s">
        <v>182</v>
      </c>
      <c r="D498" s="5" t="s">
        <v>72</v>
      </c>
      <c r="E498" s="5" t="s">
        <v>73</v>
      </c>
      <c r="F498" s="5" t="str">
        <f>VLOOKUP(D498,'ANSWER KEY'!A:B,2,FALSE)</f>
        <v>July</v>
      </c>
      <c r="G498" s="60" t="str">
        <f t="shared" si="7"/>
        <v/>
      </c>
    </row>
    <row r="499" spans="1:7">
      <c r="A499" s="5" t="s">
        <v>124</v>
      </c>
      <c r="B499" s="5">
        <v>32</v>
      </c>
      <c r="C499" s="5" t="s">
        <v>192</v>
      </c>
      <c r="D499" s="5" t="s">
        <v>72</v>
      </c>
      <c r="E499" s="5" t="s">
        <v>73</v>
      </c>
      <c r="F499" s="5" t="str">
        <f>VLOOKUP(D499,'ANSWER KEY'!A:B,2,FALSE)</f>
        <v>July</v>
      </c>
      <c r="G499" s="60" t="str">
        <f t="shared" si="7"/>
        <v/>
      </c>
    </row>
    <row r="500" spans="1:7">
      <c r="A500" s="5" t="s">
        <v>128</v>
      </c>
      <c r="B500" s="5">
        <v>40</v>
      </c>
      <c r="C500" s="5" t="s">
        <v>191</v>
      </c>
      <c r="D500" s="5" t="s">
        <v>72</v>
      </c>
      <c r="E500" s="5" t="s">
        <v>73</v>
      </c>
      <c r="F500" s="5" t="str">
        <f>VLOOKUP(D500,'ANSWER KEY'!A:B,2,FALSE)</f>
        <v>July</v>
      </c>
      <c r="G500" s="60" t="str">
        <f t="shared" si="7"/>
        <v/>
      </c>
    </row>
    <row r="501" spans="1:7">
      <c r="G501" s="60" t="str">
        <f t="shared" si="7"/>
        <v>X</v>
      </c>
    </row>
    <row r="502" spans="1:7">
      <c r="A502" s="5" t="s">
        <v>65</v>
      </c>
      <c r="B502" s="5">
        <v>19</v>
      </c>
      <c r="C502" s="5" t="s">
        <v>42</v>
      </c>
      <c r="D502" s="5" t="s">
        <v>66</v>
      </c>
      <c r="E502" s="5" t="s">
        <v>62</v>
      </c>
      <c r="F502" s="5" t="str">
        <f>VLOOKUP(D502,'ANSWER KEY'!A:B,2,FALSE)</f>
        <v>April</v>
      </c>
      <c r="G502" s="60" t="str">
        <f t="shared" si="7"/>
        <v>X</v>
      </c>
    </row>
    <row r="503" spans="1:7">
      <c r="A503" s="5" t="s">
        <v>69</v>
      </c>
      <c r="B503" s="5">
        <v>335</v>
      </c>
      <c r="C503" s="5" t="s">
        <v>42</v>
      </c>
      <c r="D503" s="5" t="s">
        <v>66</v>
      </c>
      <c r="E503" s="5" t="s">
        <v>62</v>
      </c>
      <c r="F503" s="5" t="str">
        <f>VLOOKUP(D503,'ANSWER KEY'!A:B,2,FALSE)</f>
        <v>April</v>
      </c>
      <c r="G503" s="60" t="str">
        <f t="shared" si="7"/>
        <v>X</v>
      </c>
    </row>
    <row r="504" spans="1:7">
      <c r="A504" s="5" t="s">
        <v>80</v>
      </c>
      <c r="B504" s="5">
        <v>885</v>
      </c>
      <c r="C504" s="5" t="s">
        <v>42</v>
      </c>
      <c r="D504" s="5" t="s">
        <v>66</v>
      </c>
      <c r="E504" s="5" t="s">
        <v>62</v>
      </c>
      <c r="F504" s="5" t="str">
        <f>VLOOKUP(D504,'ANSWER KEY'!A:B,2,FALSE)</f>
        <v>April</v>
      </c>
      <c r="G504" s="60" t="str">
        <f t="shared" si="7"/>
        <v>X</v>
      </c>
    </row>
    <row r="505" spans="1:7">
      <c r="A505" s="5" t="s">
        <v>93</v>
      </c>
      <c r="B505" s="5">
        <v>30</v>
      </c>
      <c r="C505" s="5" t="s">
        <v>50</v>
      </c>
      <c r="D505" s="5" t="s">
        <v>66</v>
      </c>
      <c r="E505" s="5" t="s">
        <v>62</v>
      </c>
      <c r="F505" s="5" t="str">
        <f>VLOOKUP(D505,'ANSWER KEY'!A:B,2,FALSE)</f>
        <v>April</v>
      </c>
      <c r="G505" s="60" t="str">
        <f t="shared" si="7"/>
        <v/>
      </c>
    </row>
    <row r="506" spans="1:7">
      <c r="A506" s="5" t="s">
        <v>110</v>
      </c>
      <c r="B506" s="5">
        <v>37</v>
      </c>
      <c r="C506" s="5" t="s">
        <v>50</v>
      </c>
      <c r="D506" s="5" t="s">
        <v>66</v>
      </c>
      <c r="E506" s="5" t="s">
        <v>89</v>
      </c>
      <c r="F506" s="5" t="str">
        <f>VLOOKUP(D506,'ANSWER KEY'!A:B,2,FALSE)</f>
        <v>April</v>
      </c>
      <c r="G506" s="60" t="str">
        <f t="shared" si="7"/>
        <v>X</v>
      </c>
    </row>
    <row r="507" spans="1:7">
      <c r="A507" s="5" t="s">
        <v>108</v>
      </c>
      <c r="B507" s="5">
        <v>35</v>
      </c>
      <c r="C507" s="5" t="s">
        <v>50</v>
      </c>
      <c r="D507" s="5" t="s">
        <v>66</v>
      </c>
      <c r="E507" s="5" t="s">
        <v>89</v>
      </c>
      <c r="F507" s="5" t="str">
        <f>VLOOKUP(D507,'ANSWER KEY'!A:B,2,FALSE)</f>
        <v>April</v>
      </c>
      <c r="G507" s="60" t="str">
        <f t="shared" si="7"/>
        <v>X</v>
      </c>
    </row>
    <row r="508" spans="1:7">
      <c r="A508" s="5" t="s">
        <v>110</v>
      </c>
      <c r="B508" s="5">
        <v>34</v>
      </c>
      <c r="C508" s="5" t="s">
        <v>16</v>
      </c>
      <c r="D508" s="5" t="s">
        <v>66</v>
      </c>
      <c r="E508" s="5" t="s">
        <v>89</v>
      </c>
      <c r="F508" s="5" t="str">
        <f>VLOOKUP(D508,'ANSWER KEY'!A:B,2,FALSE)</f>
        <v>April</v>
      </c>
      <c r="G508" s="60" t="str">
        <f t="shared" si="7"/>
        <v>X</v>
      </c>
    </row>
    <row r="509" spans="1:7">
      <c r="A509" s="5" t="s">
        <v>108</v>
      </c>
      <c r="B509" s="5">
        <v>38</v>
      </c>
      <c r="C509" s="5" t="s">
        <v>16</v>
      </c>
      <c r="D509" s="5" t="s">
        <v>66</v>
      </c>
      <c r="E509" s="5" t="s">
        <v>89</v>
      </c>
      <c r="F509" s="5" t="str">
        <f>VLOOKUP(D509,'ANSWER KEY'!A:B,2,FALSE)</f>
        <v>April</v>
      </c>
      <c r="G509" s="60" t="str">
        <f t="shared" si="7"/>
        <v>X</v>
      </c>
    </row>
    <row r="510" spans="1:7">
      <c r="A510" s="5" t="s">
        <v>134</v>
      </c>
      <c r="B510" s="5">
        <v>20</v>
      </c>
      <c r="C510" s="5" t="s">
        <v>193</v>
      </c>
      <c r="D510" s="5" t="s">
        <v>66</v>
      </c>
      <c r="E510" s="5" t="s">
        <v>62</v>
      </c>
      <c r="F510" s="5" t="str">
        <f>VLOOKUP(D510,'ANSWER KEY'!A:B,2,FALSE)</f>
        <v>April</v>
      </c>
      <c r="G510" s="60" t="str">
        <f t="shared" si="7"/>
        <v>X</v>
      </c>
    </row>
    <row r="511" spans="1:7">
      <c r="A511" s="5" t="s">
        <v>128</v>
      </c>
      <c r="B511" s="5">
        <v>57</v>
      </c>
      <c r="C511" s="5" t="s">
        <v>184</v>
      </c>
      <c r="D511" s="5" t="s">
        <v>66</v>
      </c>
      <c r="E511" s="5" t="s">
        <v>89</v>
      </c>
      <c r="F511" s="5" t="str">
        <f>VLOOKUP(D511,'ANSWER KEY'!A:B,2,FALSE)</f>
        <v>April</v>
      </c>
      <c r="G511" s="60" t="str">
        <f t="shared" si="7"/>
        <v/>
      </c>
    </row>
    <row r="512" spans="1:7">
      <c r="A512" s="5" t="s">
        <v>142</v>
      </c>
      <c r="B512" s="5">
        <v>32</v>
      </c>
      <c r="C512" s="5" t="s">
        <v>182</v>
      </c>
      <c r="D512" s="5" t="s">
        <v>66</v>
      </c>
      <c r="E512" s="5" t="s">
        <v>89</v>
      </c>
      <c r="F512" s="5" t="str">
        <f>VLOOKUP(D512,'ANSWER KEY'!A:B,2,FALSE)</f>
        <v>April</v>
      </c>
      <c r="G512" s="60" t="str">
        <f t="shared" si="7"/>
        <v>X</v>
      </c>
    </row>
    <row r="513" spans="1:7">
      <c r="A513" s="5" t="s">
        <v>124</v>
      </c>
      <c r="B513" s="5">
        <v>45</v>
      </c>
      <c r="C513" s="5" t="s">
        <v>180</v>
      </c>
      <c r="D513" s="5" t="s">
        <v>66</v>
      </c>
      <c r="E513" s="5" t="s">
        <v>89</v>
      </c>
      <c r="F513" s="5" t="str">
        <f>VLOOKUP(D513,'ANSWER KEY'!A:B,2,FALSE)</f>
        <v>April</v>
      </c>
      <c r="G513" s="60" t="str">
        <f t="shared" si="7"/>
        <v>X</v>
      </c>
    </row>
    <row r="514" spans="1:7">
      <c r="A514" s="5" t="s">
        <v>124</v>
      </c>
      <c r="B514" s="5">
        <v>53</v>
      </c>
      <c r="C514" s="5" t="s">
        <v>192</v>
      </c>
      <c r="D514" s="5" t="s">
        <v>66</v>
      </c>
      <c r="E514" s="5" t="s">
        <v>89</v>
      </c>
      <c r="F514" s="5" t="str">
        <f>VLOOKUP(D514,'ANSWER KEY'!A:B,2,FALSE)</f>
        <v>April</v>
      </c>
      <c r="G514" s="60" t="str">
        <f t="shared" si="7"/>
        <v>X</v>
      </c>
    </row>
    <row r="515" spans="1:7">
      <c r="A515" s="5" t="s">
        <v>128</v>
      </c>
      <c r="B515" s="5">
        <v>39</v>
      </c>
      <c r="C515" s="5" t="s">
        <v>183</v>
      </c>
      <c r="D515" s="5" t="s">
        <v>66</v>
      </c>
      <c r="E515" s="5" t="s">
        <v>89</v>
      </c>
      <c r="F515" s="5" t="str">
        <f>VLOOKUP(D515,'ANSWER KEY'!A:B,2,FALSE)</f>
        <v>April</v>
      </c>
      <c r="G515" s="60" t="str">
        <f t="shared" ref="G515:G578" si="8">IF(E520=F520,"X","")</f>
        <v>X</v>
      </c>
    </row>
    <row r="516" spans="1:7">
      <c r="A516" s="5" t="s">
        <v>134</v>
      </c>
      <c r="B516" s="5">
        <v>23</v>
      </c>
      <c r="C516" s="5" t="s">
        <v>191</v>
      </c>
      <c r="D516" s="5" t="s">
        <v>66</v>
      </c>
      <c r="E516" s="5" t="s">
        <v>18</v>
      </c>
      <c r="F516" s="5" t="str">
        <f>VLOOKUP(D516,'ANSWER KEY'!A:B,2,FALSE)</f>
        <v>April</v>
      </c>
      <c r="G516" s="60" t="str">
        <f t="shared" si="8"/>
        <v/>
      </c>
    </row>
    <row r="517" spans="1:7">
      <c r="A517" s="5" t="s">
        <v>142</v>
      </c>
      <c r="B517" s="5">
        <v>39</v>
      </c>
      <c r="C517" s="5" t="s">
        <v>181</v>
      </c>
      <c r="D517" s="5" t="s">
        <v>66</v>
      </c>
      <c r="E517" s="5" t="s">
        <v>89</v>
      </c>
      <c r="F517" s="5" t="str">
        <f>VLOOKUP(D517,'ANSWER KEY'!A:B,2,FALSE)</f>
        <v>April</v>
      </c>
      <c r="G517" s="60" t="str">
        <f t="shared" si="8"/>
        <v>X</v>
      </c>
    </row>
    <row r="518" spans="1:7">
      <c r="A518" s="5" t="s">
        <v>128</v>
      </c>
      <c r="B518" s="5">
        <v>101</v>
      </c>
      <c r="C518" s="5" t="s">
        <v>190</v>
      </c>
      <c r="D518" s="5" t="s">
        <v>66</v>
      </c>
      <c r="E518" s="5" t="s">
        <v>89</v>
      </c>
      <c r="F518" s="5" t="str">
        <f>VLOOKUP(D518,'ANSWER KEY'!A:B,2,FALSE)</f>
        <v>April</v>
      </c>
      <c r="G518" s="60" t="str">
        <f t="shared" si="8"/>
        <v>X</v>
      </c>
    </row>
    <row r="519" spans="1:7">
      <c r="A519" s="5" t="s">
        <v>128</v>
      </c>
      <c r="B519" s="5">
        <v>93</v>
      </c>
      <c r="C519" s="5" t="s">
        <v>194</v>
      </c>
      <c r="D519" s="5" t="s">
        <v>66</v>
      </c>
      <c r="E519" s="5" t="s">
        <v>89</v>
      </c>
      <c r="F519" s="5" t="str">
        <f>VLOOKUP(D519,'ANSWER KEY'!A:B,2,FALSE)</f>
        <v>April</v>
      </c>
      <c r="G519" s="60" t="str">
        <f t="shared" si="8"/>
        <v>X</v>
      </c>
    </row>
    <row r="520" spans="1:7">
      <c r="G520" s="60" t="str">
        <f t="shared" si="8"/>
        <v/>
      </c>
    </row>
    <row r="521" spans="1:7">
      <c r="A521" s="5" t="s">
        <v>6</v>
      </c>
      <c r="B521" s="5">
        <v>50</v>
      </c>
      <c r="C521" s="5" t="s">
        <v>19</v>
      </c>
      <c r="D521" s="5" t="s">
        <v>35</v>
      </c>
      <c r="E521" s="5" t="s">
        <v>36</v>
      </c>
      <c r="F521" s="5" t="str">
        <f>VLOOKUP(D521,'ANSWER KEY'!A:B,2,FALSE)</f>
        <v>Petty Theft</v>
      </c>
      <c r="G521" s="60" t="str">
        <f t="shared" si="8"/>
        <v/>
      </c>
    </row>
    <row r="522" spans="1:7">
      <c r="A522" s="5" t="s">
        <v>52</v>
      </c>
      <c r="B522" s="5">
        <v>120</v>
      </c>
      <c r="C522" s="5" t="s">
        <v>19</v>
      </c>
      <c r="D522" s="5" t="s">
        <v>35</v>
      </c>
      <c r="E522" s="5" t="s">
        <v>49</v>
      </c>
      <c r="F522" s="5" t="str">
        <f>VLOOKUP(D522,'ANSWER KEY'!A:B,2,FALSE)</f>
        <v>Petty Theft</v>
      </c>
      <c r="G522" s="60" t="str">
        <f t="shared" si="8"/>
        <v>X</v>
      </c>
    </row>
    <row r="523" spans="1:7">
      <c r="A523" s="5" t="s">
        <v>69</v>
      </c>
      <c r="B523" s="5">
        <v>245</v>
      </c>
      <c r="C523" s="5" t="s">
        <v>19</v>
      </c>
      <c r="D523" s="5" t="s">
        <v>35</v>
      </c>
      <c r="E523" s="5" t="s">
        <v>49</v>
      </c>
      <c r="F523" s="5" t="str">
        <f>VLOOKUP(D523,'ANSWER KEY'!A:B,2,FALSE)</f>
        <v>Petty Theft</v>
      </c>
      <c r="G523" s="60" t="str">
        <f t="shared" si="8"/>
        <v/>
      </c>
    </row>
    <row r="524" spans="1:7">
      <c r="A524" s="5" t="s">
        <v>108</v>
      </c>
      <c r="B524" s="5">
        <v>50</v>
      </c>
      <c r="C524" s="5" t="s">
        <v>71</v>
      </c>
      <c r="D524" s="5" t="s">
        <v>35</v>
      </c>
      <c r="E524" s="5" t="s">
        <v>49</v>
      </c>
      <c r="F524" s="5" t="str">
        <f>VLOOKUP(D524,'ANSWER KEY'!A:B,2,FALSE)</f>
        <v>Petty Theft</v>
      </c>
      <c r="G524" s="60" t="str">
        <f t="shared" si="8"/>
        <v/>
      </c>
    </row>
    <row r="525" spans="1:7">
      <c r="A525" s="5" t="s">
        <v>110</v>
      </c>
      <c r="B525" s="5">
        <v>66</v>
      </c>
      <c r="C525" s="5" t="s">
        <v>71</v>
      </c>
      <c r="D525" s="5" t="s">
        <v>35</v>
      </c>
      <c r="E525" s="5" t="s">
        <v>21</v>
      </c>
      <c r="F525" s="5" t="str">
        <f>VLOOKUP(D525,'ANSWER KEY'!A:B,2,FALSE)</f>
        <v>Petty Theft</v>
      </c>
      <c r="G525" s="60" t="str">
        <f t="shared" si="8"/>
        <v/>
      </c>
    </row>
    <row r="526" spans="1:7">
      <c r="A526" s="5" t="s">
        <v>124</v>
      </c>
      <c r="B526" s="5">
        <v>65</v>
      </c>
      <c r="C526" s="5" t="s">
        <v>182</v>
      </c>
      <c r="D526" s="5" t="s">
        <v>35</v>
      </c>
      <c r="E526" s="5" t="s">
        <v>41</v>
      </c>
      <c r="F526" s="5" t="str">
        <f>VLOOKUP(D526,'ANSWER KEY'!A:B,2,FALSE)</f>
        <v>Petty Theft</v>
      </c>
      <c r="G526" s="60" t="str">
        <f t="shared" si="8"/>
        <v>X</v>
      </c>
    </row>
    <row r="527" spans="1:7">
      <c r="A527" s="5" t="s">
        <v>142</v>
      </c>
      <c r="B527" s="5">
        <v>7</v>
      </c>
      <c r="C527" s="5" t="s">
        <v>181</v>
      </c>
      <c r="D527" s="5" t="s">
        <v>35</v>
      </c>
      <c r="E527" s="5" t="s">
        <v>49</v>
      </c>
      <c r="F527" s="5" t="str">
        <f>VLOOKUP(D527,'ANSWER KEY'!A:B,2,FALSE)</f>
        <v>Petty Theft</v>
      </c>
      <c r="G527" s="60" t="str">
        <f t="shared" si="8"/>
        <v/>
      </c>
    </row>
    <row r="528" spans="1:7">
      <c r="A528" s="5" t="s">
        <v>147</v>
      </c>
      <c r="B528" s="5">
        <v>24</v>
      </c>
      <c r="C528" s="5" t="s">
        <v>200</v>
      </c>
      <c r="D528" s="5" t="s">
        <v>35</v>
      </c>
      <c r="E528" s="5" t="s">
        <v>21</v>
      </c>
      <c r="F528" s="5" t="str">
        <f>VLOOKUP(D528,'ANSWER KEY'!A:B,2,FALSE)</f>
        <v>Petty Theft</v>
      </c>
      <c r="G528" s="60" t="str">
        <f t="shared" si="8"/>
        <v/>
      </c>
    </row>
    <row r="529" spans="1:7">
      <c r="A529" s="5" t="s">
        <v>124</v>
      </c>
      <c r="B529" s="5">
        <v>50</v>
      </c>
      <c r="C529" s="5" t="s">
        <v>194</v>
      </c>
      <c r="D529" s="5" t="s">
        <v>35</v>
      </c>
      <c r="E529" s="5" t="s">
        <v>36</v>
      </c>
      <c r="F529" s="5" t="str">
        <f>VLOOKUP(D529,'ANSWER KEY'!A:B,2,FALSE)</f>
        <v>Petty Theft</v>
      </c>
      <c r="G529" s="60" t="str">
        <f t="shared" si="8"/>
        <v/>
      </c>
    </row>
    <row r="530" spans="1:7">
      <c r="A530" s="5" t="s">
        <v>134</v>
      </c>
      <c r="B530" s="5">
        <v>63</v>
      </c>
      <c r="C530" s="5" t="s">
        <v>183</v>
      </c>
      <c r="D530" s="5" t="s">
        <v>35</v>
      </c>
      <c r="E530" s="5" t="s">
        <v>92</v>
      </c>
      <c r="F530" s="5" t="str">
        <f>VLOOKUP(D530,'ANSWER KEY'!A:B,2,FALSE)</f>
        <v>Petty Theft</v>
      </c>
      <c r="G530" s="60" t="str">
        <f t="shared" si="8"/>
        <v/>
      </c>
    </row>
    <row r="531" spans="1:7">
      <c r="A531" s="5" t="s">
        <v>124</v>
      </c>
      <c r="B531" s="5">
        <v>76</v>
      </c>
      <c r="C531" s="5" t="s">
        <v>201</v>
      </c>
      <c r="D531" s="5" t="s">
        <v>35</v>
      </c>
      <c r="E531" s="5" t="s">
        <v>49</v>
      </c>
      <c r="F531" s="5" t="str">
        <f>VLOOKUP(D531,'ANSWER KEY'!A:B,2,FALSE)</f>
        <v>Petty Theft</v>
      </c>
      <c r="G531" s="60" t="str">
        <f t="shared" si="8"/>
        <v>X</v>
      </c>
    </row>
    <row r="532" spans="1:7">
      <c r="A532" s="5" t="s">
        <v>124</v>
      </c>
      <c r="B532" s="5">
        <v>42</v>
      </c>
      <c r="C532" s="5" t="s">
        <v>192</v>
      </c>
      <c r="D532" s="5" t="s">
        <v>35</v>
      </c>
      <c r="E532" s="5" t="s">
        <v>170</v>
      </c>
      <c r="F532" s="5" t="str">
        <f>VLOOKUP(D532,'ANSWER KEY'!A:B,2,FALSE)</f>
        <v>Petty Theft</v>
      </c>
      <c r="G532" s="60" t="str">
        <f t="shared" si="8"/>
        <v/>
      </c>
    </row>
    <row r="533" spans="1:7">
      <c r="A533" s="5" t="s">
        <v>142</v>
      </c>
      <c r="B533" s="5">
        <v>6</v>
      </c>
      <c r="C533" s="5" t="s">
        <v>191</v>
      </c>
      <c r="D533" s="5" t="s">
        <v>35</v>
      </c>
      <c r="E533" s="5" t="s">
        <v>28</v>
      </c>
      <c r="F533" s="5" t="str">
        <f>VLOOKUP(D533,'ANSWER KEY'!A:B,2,FALSE)</f>
        <v>Petty Theft</v>
      </c>
      <c r="G533" s="60" t="str">
        <f t="shared" si="8"/>
        <v/>
      </c>
    </row>
    <row r="534" spans="1:7">
      <c r="A534" s="5" t="s">
        <v>124</v>
      </c>
      <c r="B534" s="5">
        <v>27</v>
      </c>
      <c r="C534" s="5" t="s">
        <v>190</v>
      </c>
      <c r="D534" s="5" t="s">
        <v>35</v>
      </c>
      <c r="E534" s="5" t="s">
        <v>41</v>
      </c>
      <c r="F534" s="5" t="str">
        <f>VLOOKUP(D534,'ANSWER KEY'!A:B,2,FALSE)</f>
        <v>Petty Theft</v>
      </c>
      <c r="G534" s="60" t="str">
        <f t="shared" si="8"/>
        <v/>
      </c>
    </row>
    <row r="535" spans="1:7">
      <c r="A535" s="5" t="s">
        <v>134</v>
      </c>
      <c r="B535" s="5">
        <v>18</v>
      </c>
      <c r="C535" s="5" t="s">
        <v>202</v>
      </c>
      <c r="D535" s="5" t="s">
        <v>35</v>
      </c>
      <c r="E535" s="5" t="s">
        <v>21</v>
      </c>
      <c r="F535" s="5" t="str">
        <f>VLOOKUP(D535,'ANSWER KEY'!A:B,2,FALSE)</f>
        <v>Petty Theft</v>
      </c>
      <c r="G535" s="60" t="str">
        <f t="shared" si="8"/>
        <v>X</v>
      </c>
    </row>
    <row r="536" spans="1:7">
      <c r="A536" s="5" t="s">
        <v>135</v>
      </c>
      <c r="B536" s="5">
        <v>23</v>
      </c>
      <c r="C536" s="5" t="s">
        <v>203</v>
      </c>
      <c r="D536" s="5" t="s">
        <v>35</v>
      </c>
      <c r="E536" s="5" t="s">
        <v>49</v>
      </c>
      <c r="F536" s="5" t="str">
        <f>VLOOKUP(D536,'ANSWER KEY'!A:B,2,FALSE)</f>
        <v>Petty Theft</v>
      </c>
      <c r="G536" s="60" t="str">
        <f t="shared" si="8"/>
        <v/>
      </c>
    </row>
    <row r="537" spans="1:7">
      <c r="A537" s="5" t="s">
        <v>130</v>
      </c>
      <c r="B537" s="5">
        <v>46</v>
      </c>
      <c r="C537" s="5" t="s">
        <v>193</v>
      </c>
      <c r="D537" s="5" t="s">
        <v>35</v>
      </c>
      <c r="E537" s="5" t="s">
        <v>28</v>
      </c>
      <c r="F537" s="5" t="str">
        <f>VLOOKUP(D537,'ANSWER KEY'!A:B,2,FALSE)</f>
        <v>Petty Theft</v>
      </c>
      <c r="G537" s="60" t="str">
        <f t="shared" si="8"/>
        <v>X</v>
      </c>
    </row>
    <row r="538" spans="1:7">
      <c r="A538" s="5" t="s">
        <v>124</v>
      </c>
      <c r="B538" s="5">
        <v>68</v>
      </c>
      <c r="C538" s="5" t="s">
        <v>184</v>
      </c>
      <c r="D538" s="5" t="s">
        <v>35</v>
      </c>
      <c r="E538" s="5" t="s">
        <v>36</v>
      </c>
      <c r="F538" s="5" t="str">
        <f>VLOOKUP(D538,'ANSWER KEY'!A:B,2,FALSE)</f>
        <v>Petty Theft</v>
      </c>
      <c r="G538" s="60" t="str">
        <f t="shared" si="8"/>
        <v>X</v>
      </c>
    </row>
    <row r="539" spans="1:7">
      <c r="A539" s="5" t="s">
        <v>124</v>
      </c>
      <c r="B539" s="5">
        <v>67</v>
      </c>
      <c r="C539" s="5" t="s">
        <v>180</v>
      </c>
      <c r="D539" s="5" t="s">
        <v>35</v>
      </c>
      <c r="E539" s="5" t="s">
        <v>174</v>
      </c>
      <c r="F539" s="5" t="str">
        <f>VLOOKUP(D539,'ANSWER KEY'!A:B,2,FALSE)</f>
        <v>Petty Theft</v>
      </c>
      <c r="G539" s="60" t="str">
        <f t="shared" si="8"/>
        <v/>
      </c>
    </row>
    <row r="540" spans="1:7">
      <c r="G540" s="60" t="str">
        <f t="shared" si="8"/>
        <v>X</v>
      </c>
    </row>
    <row r="541" spans="1:7">
      <c r="A541" s="5" t="s">
        <v>110</v>
      </c>
      <c r="B541" s="5">
        <v>81</v>
      </c>
      <c r="C541" s="5" t="s">
        <v>39</v>
      </c>
      <c r="D541" s="5" t="s">
        <v>121</v>
      </c>
      <c r="E541" s="5" t="s">
        <v>92</v>
      </c>
      <c r="F541" s="5" t="str">
        <f>VLOOKUP(D541,'ANSWER KEY'!A:B,2,FALSE)</f>
        <v>Grand Theft</v>
      </c>
      <c r="G541" s="60" t="str">
        <f t="shared" si="8"/>
        <v>X</v>
      </c>
    </row>
    <row r="542" spans="1:7">
      <c r="A542" s="5" t="s">
        <v>108</v>
      </c>
      <c r="B542" s="5">
        <v>38</v>
      </c>
      <c r="C542" s="5" t="s">
        <v>39</v>
      </c>
      <c r="D542" s="5" t="s">
        <v>121</v>
      </c>
      <c r="E542" s="5" t="s">
        <v>21</v>
      </c>
      <c r="F542" s="5" t="str">
        <f>VLOOKUP(D542,'ANSWER KEY'!A:B,2,FALSE)</f>
        <v>Grand Theft</v>
      </c>
      <c r="G542" s="60" t="str">
        <f t="shared" si="8"/>
        <v/>
      </c>
    </row>
    <row r="543" spans="1:7">
      <c r="A543" s="5" t="s">
        <v>108</v>
      </c>
      <c r="B543" s="5">
        <v>68</v>
      </c>
      <c r="C543" s="5" t="s">
        <v>26</v>
      </c>
      <c r="D543" s="5" t="s">
        <v>121</v>
      </c>
      <c r="E543" s="5" t="s">
        <v>21</v>
      </c>
      <c r="F543" s="5" t="str">
        <f>VLOOKUP(D543,'ANSWER KEY'!A:B,2,FALSE)</f>
        <v>Grand Theft</v>
      </c>
      <c r="G543" s="60" t="str">
        <f t="shared" si="8"/>
        <v/>
      </c>
    </row>
    <row r="544" spans="1:7">
      <c r="A544" s="5" t="s">
        <v>110</v>
      </c>
      <c r="B544" s="5">
        <v>34</v>
      </c>
      <c r="C544" s="5" t="s">
        <v>26</v>
      </c>
      <c r="D544" s="5" t="s">
        <v>121</v>
      </c>
      <c r="E544" s="5" t="s">
        <v>92</v>
      </c>
      <c r="F544" s="5" t="str">
        <f>VLOOKUP(D544,'ANSWER KEY'!A:B,2,FALSE)</f>
        <v>Grand Theft</v>
      </c>
      <c r="G544" s="60" t="str">
        <f t="shared" si="8"/>
        <v/>
      </c>
    </row>
    <row r="545" spans="1:7">
      <c r="A545" s="5" t="s">
        <v>135</v>
      </c>
      <c r="B545" s="5">
        <v>10</v>
      </c>
      <c r="C545" s="5" t="s">
        <v>200</v>
      </c>
      <c r="D545" s="5" t="s">
        <v>121</v>
      </c>
      <c r="E545" s="5" t="s">
        <v>21</v>
      </c>
      <c r="F545" s="5" t="str">
        <f>VLOOKUP(D545,'ANSWER KEY'!A:B,2,FALSE)</f>
        <v>Grand Theft</v>
      </c>
      <c r="G545" s="60" t="str">
        <f t="shared" si="8"/>
        <v>X</v>
      </c>
    </row>
    <row r="546" spans="1:7">
      <c r="A546" s="5" t="s">
        <v>135</v>
      </c>
      <c r="B546" s="5">
        <v>54</v>
      </c>
      <c r="C546" s="5" t="s">
        <v>181</v>
      </c>
      <c r="D546" s="5" t="s">
        <v>121</v>
      </c>
      <c r="E546" s="5" t="s">
        <v>21</v>
      </c>
      <c r="F546" s="5" t="str">
        <f>VLOOKUP(D546,'ANSWER KEY'!A:B,2,FALSE)</f>
        <v>Grand Theft</v>
      </c>
      <c r="G546" s="60" t="str">
        <f t="shared" si="8"/>
        <v/>
      </c>
    </row>
    <row r="547" spans="1:7">
      <c r="A547" s="5" t="s">
        <v>142</v>
      </c>
      <c r="B547" s="5">
        <v>36</v>
      </c>
      <c r="C547" s="5" t="s">
        <v>191</v>
      </c>
      <c r="D547" s="5" t="s">
        <v>121</v>
      </c>
      <c r="E547" s="5" t="s">
        <v>92</v>
      </c>
      <c r="F547" s="5" t="str">
        <f>VLOOKUP(D547,'ANSWER KEY'!A:B,2,FALSE)</f>
        <v>Grand Theft</v>
      </c>
      <c r="G547" s="60" t="str">
        <f t="shared" si="8"/>
        <v/>
      </c>
    </row>
    <row r="548" spans="1:7">
      <c r="A548" s="5" t="s">
        <v>128</v>
      </c>
      <c r="B548" s="5">
        <v>44</v>
      </c>
      <c r="C548" s="5" t="s">
        <v>180</v>
      </c>
      <c r="D548" s="5" t="s">
        <v>121</v>
      </c>
      <c r="E548" s="5" t="s">
        <v>92</v>
      </c>
      <c r="F548" s="5" t="str">
        <f>VLOOKUP(D548,'ANSWER KEY'!A:B,2,FALSE)</f>
        <v>Grand Theft</v>
      </c>
      <c r="G548" s="60" t="str">
        <f t="shared" si="8"/>
        <v/>
      </c>
    </row>
    <row r="549" spans="1:7">
      <c r="A549" s="5" t="s">
        <v>124</v>
      </c>
      <c r="B549" s="5">
        <v>58</v>
      </c>
      <c r="C549" s="5" t="s">
        <v>184</v>
      </c>
      <c r="D549" s="5" t="s">
        <v>121</v>
      </c>
      <c r="E549" s="5" t="s">
        <v>92</v>
      </c>
      <c r="F549" s="5" t="str">
        <f>VLOOKUP(D549,'ANSWER KEY'!A:B,2,FALSE)</f>
        <v>Grand Theft</v>
      </c>
      <c r="G549" s="60" t="str">
        <f t="shared" si="8"/>
        <v/>
      </c>
    </row>
    <row r="550" spans="1:7">
      <c r="A550" s="5" t="s">
        <v>124</v>
      </c>
      <c r="B550" s="5">
        <v>20</v>
      </c>
      <c r="C550" s="5" t="s">
        <v>202</v>
      </c>
      <c r="D550" s="5" t="s">
        <v>121</v>
      </c>
      <c r="E550" s="5" t="s">
        <v>21</v>
      </c>
      <c r="F550" s="5" t="str">
        <f>VLOOKUP(D550,'ANSWER KEY'!A:B,2,FALSE)</f>
        <v>Grand Theft</v>
      </c>
      <c r="G550" s="60" t="str">
        <f t="shared" si="8"/>
        <v/>
      </c>
    </row>
    <row r="551" spans="1:7">
      <c r="A551" s="5" t="s">
        <v>128</v>
      </c>
      <c r="B551" s="5">
        <v>85</v>
      </c>
      <c r="C551" s="5" t="s">
        <v>193</v>
      </c>
      <c r="D551" s="5" t="s">
        <v>121</v>
      </c>
      <c r="E551" s="5" t="s">
        <v>92</v>
      </c>
      <c r="F551" s="5" t="str">
        <f>VLOOKUP(D551,'ANSWER KEY'!A:B,2,FALSE)</f>
        <v>Grand Theft</v>
      </c>
      <c r="G551" s="60" t="str">
        <f t="shared" si="8"/>
        <v>X</v>
      </c>
    </row>
    <row r="552" spans="1:7">
      <c r="A552" s="5" t="s">
        <v>130</v>
      </c>
      <c r="B552" s="5">
        <v>21</v>
      </c>
      <c r="C552" s="5" t="s">
        <v>192</v>
      </c>
      <c r="D552" s="5" t="s">
        <v>121</v>
      </c>
      <c r="E552" s="5" t="s">
        <v>92</v>
      </c>
      <c r="F552" s="5" t="str">
        <f>VLOOKUP(D552,'ANSWER KEY'!A:B,2,FALSE)</f>
        <v>Grand Theft</v>
      </c>
      <c r="G552" s="60" t="str">
        <f t="shared" si="8"/>
        <v>X</v>
      </c>
    </row>
    <row r="553" spans="1:7">
      <c r="A553" s="5" t="s">
        <v>124</v>
      </c>
      <c r="B553" s="5">
        <v>49</v>
      </c>
      <c r="C553" s="5" t="s">
        <v>183</v>
      </c>
      <c r="D553" s="5" t="s">
        <v>121</v>
      </c>
      <c r="E553" s="5" t="s">
        <v>92</v>
      </c>
      <c r="F553" s="5" t="str">
        <f>VLOOKUP(D553,'ANSWER KEY'!A:B,2,FALSE)</f>
        <v>Grand Theft</v>
      </c>
      <c r="G553" s="60" t="str">
        <f t="shared" si="8"/>
        <v>X</v>
      </c>
    </row>
    <row r="554" spans="1:7">
      <c r="A554" s="5" t="s">
        <v>128</v>
      </c>
      <c r="B554" s="5">
        <v>84</v>
      </c>
      <c r="C554" s="5" t="s">
        <v>190</v>
      </c>
      <c r="D554" s="5" t="s">
        <v>121</v>
      </c>
      <c r="E554" s="5" t="s">
        <v>92</v>
      </c>
      <c r="F554" s="5" t="str">
        <f>VLOOKUP(D554,'ANSWER KEY'!A:B,2,FALSE)</f>
        <v>Grand Theft</v>
      </c>
      <c r="G554" s="60" t="str">
        <f t="shared" si="8"/>
        <v/>
      </c>
    </row>
    <row r="555" spans="1:7">
      <c r="A555" s="5" t="s">
        <v>128</v>
      </c>
      <c r="B555" s="5">
        <v>77</v>
      </c>
      <c r="C555" s="5" t="s">
        <v>182</v>
      </c>
      <c r="D555" s="5" t="s">
        <v>121</v>
      </c>
      <c r="E555" s="5" t="s">
        <v>92</v>
      </c>
      <c r="F555" s="5" t="str">
        <f>VLOOKUP(D555,'ANSWER KEY'!A:B,2,FALSE)</f>
        <v>Grand Theft</v>
      </c>
      <c r="G555" s="60" t="str">
        <f t="shared" si="8"/>
        <v>X</v>
      </c>
    </row>
    <row r="556" spans="1:7">
      <c r="A556" s="5" t="s">
        <v>124</v>
      </c>
      <c r="B556" s="5">
        <v>48</v>
      </c>
      <c r="C556" s="5" t="s">
        <v>203</v>
      </c>
      <c r="D556" s="5" t="s">
        <v>121</v>
      </c>
      <c r="E556" s="5" t="s">
        <v>21</v>
      </c>
      <c r="F556" s="5" t="str">
        <f>VLOOKUP(D556,'ANSWER KEY'!A:B,2,FALSE)</f>
        <v>Grand Theft</v>
      </c>
      <c r="G556" s="60" t="str">
        <f t="shared" si="8"/>
        <v>X</v>
      </c>
    </row>
    <row r="557" spans="1:7">
      <c r="A557" s="5" t="s">
        <v>135</v>
      </c>
      <c r="B557" s="5">
        <v>23</v>
      </c>
      <c r="C557" s="5" t="s">
        <v>201</v>
      </c>
      <c r="D557" s="5" t="s">
        <v>121</v>
      </c>
      <c r="E557" s="5" t="s">
        <v>21</v>
      </c>
      <c r="F557" s="5" t="str">
        <f>VLOOKUP(D557,'ANSWER KEY'!A:B,2,FALSE)</f>
        <v>Grand Theft</v>
      </c>
      <c r="G557" s="60" t="str">
        <f t="shared" si="8"/>
        <v/>
      </c>
    </row>
    <row r="558" spans="1:7">
      <c r="A558" s="5" t="s">
        <v>135</v>
      </c>
      <c r="B558" s="5">
        <v>41</v>
      </c>
      <c r="C558" s="5" t="s">
        <v>194</v>
      </c>
      <c r="D558" s="5" t="s">
        <v>121</v>
      </c>
      <c r="E558" s="5" t="s">
        <v>21</v>
      </c>
      <c r="F558" s="5" t="str">
        <f>VLOOKUP(D558,'ANSWER KEY'!A:B,2,FALSE)</f>
        <v>Grand Theft</v>
      </c>
      <c r="G558" s="60" t="str">
        <f t="shared" si="8"/>
        <v>X</v>
      </c>
    </row>
    <row r="559" spans="1:7">
      <c r="A559" s="5" t="s">
        <v>6</v>
      </c>
      <c r="B559" s="5">
        <v>33</v>
      </c>
      <c r="C559" s="5" t="s">
        <v>26</v>
      </c>
      <c r="D559" s="5" t="s">
        <v>27</v>
      </c>
      <c r="E559" s="5" t="s">
        <v>28</v>
      </c>
      <c r="F559" s="5" t="str">
        <f>VLOOKUP(D559,'ANSWER KEY'!A:B,2,FALSE)</f>
        <v>Petty Theft</v>
      </c>
      <c r="G559" s="60" t="str">
        <f t="shared" si="8"/>
        <v/>
      </c>
    </row>
    <row r="560" spans="1:7">
      <c r="G560" s="60" t="str">
        <f t="shared" si="8"/>
        <v>X</v>
      </c>
    </row>
    <row r="561" spans="1:7">
      <c r="A561" s="5" t="s">
        <v>6</v>
      </c>
      <c r="B561" s="5">
        <v>108</v>
      </c>
      <c r="C561" s="5" t="s">
        <v>48</v>
      </c>
      <c r="D561" s="5" t="s">
        <v>27</v>
      </c>
      <c r="E561" s="5" t="s">
        <v>49</v>
      </c>
      <c r="F561" s="5" t="str">
        <f>VLOOKUP(D561,'ANSWER KEY'!A:B,2,FALSE)</f>
        <v>Petty Theft</v>
      </c>
      <c r="G561" s="60" t="str">
        <f t="shared" si="8"/>
        <v>X</v>
      </c>
    </row>
    <row r="562" spans="1:7">
      <c r="A562" s="5" t="s">
        <v>52</v>
      </c>
      <c r="B562" s="5">
        <v>5180</v>
      </c>
      <c r="C562" s="5" t="s">
        <v>26</v>
      </c>
      <c r="D562" s="5" t="s">
        <v>27</v>
      </c>
      <c r="E562" s="5" t="s">
        <v>28</v>
      </c>
      <c r="F562" s="5" t="str">
        <f>VLOOKUP(D562,'ANSWER KEY'!A:B,2,FALSE)</f>
        <v>Petty Theft</v>
      </c>
      <c r="G562" s="60" t="str">
        <f t="shared" si="8"/>
        <v>X</v>
      </c>
    </row>
    <row r="563" spans="1:7">
      <c r="A563" s="5" t="s">
        <v>52</v>
      </c>
      <c r="B563" s="5">
        <v>4131</v>
      </c>
      <c r="C563" s="5" t="s">
        <v>48</v>
      </c>
      <c r="D563" s="5" t="s">
        <v>27</v>
      </c>
      <c r="E563" s="5" t="s">
        <v>49</v>
      </c>
      <c r="F563" s="5" t="str">
        <f>VLOOKUP(D563,'ANSWER KEY'!A:B,2,FALSE)</f>
        <v>Petty Theft</v>
      </c>
      <c r="G563" s="60" t="str">
        <f t="shared" si="8"/>
        <v>X</v>
      </c>
    </row>
    <row r="564" spans="1:7">
      <c r="A564" s="5" t="s">
        <v>69</v>
      </c>
      <c r="B564" s="5">
        <v>128</v>
      </c>
      <c r="C564" s="5" t="s">
        <v>26</v>
      </c>
      <c r="D564" s="5" t="s">
        <v>27</v>
      </c>
      <c r="E564" s="5" t="s">
        <v>28</v>
      </c>
      <c r="F564" s="5" t="str">
        <f>VLOOKUP(D564,'ANSWER KEY'!A:B,2,FALSE)</f>
        <v>Petty Theft</v>
      </c>
      <c r="G564" s="60" t="str">
        <f t="shared" si="8"/>
        <v/>
      </c>
    </row>
    <row r="565" spans="1:7">
      <c r="A565" s="5" t="s">
        <v>69</v>
      </c>
      <c r="B565" s="5">
        <v>384</v>
      </c>
      <c r="C565" s="5" t="s">
        <v>48</v>
      </c>
      <c r="D565" s="5" t="s">
        <v>27</v>
      </c>
      <c r="E565" s="5" t="s">
        <v>49</v>
      </c>
      <c r="F565" s="5" t="str">
        <f>VLOOKUP(D565,'ANSWER KEY'!A:B,2,FALSE)</f>
        <v>Petty Theft</v>
      </c>
      <c r="G565" s="60" t="str">
        <f t="shared" si="8"/>
        <v/>
      </c>
    </row>
    <row r="566" spans="1:7">
      <c r="A566" s="5" t="s">
        <v>95</v>
      </c>
      <c r="B566" s="5">
        <v>23</v>
      </c>
      <c r="C566" s="5" t="s">
        <v>70</v>
      </c>
      <c r="D566" s="5" t="s">
        <v>27</v>
      </c>
      <c r="E566" s="5" t="s">
        <v>49</v>
      </c>
      <c r="F566" s="5" t="str">
        <f>VLOOKUP(D566,'ANSWER KEY'!A:B,2,FALSE)</f>
        <v>Petty Theft</v>
      </c>
      <c r="G566" s="60" t="str">
        <f t="shared" si="8"/>
        <v>X</v>
      </c>
    </row>
    <row r="567" spans="1:7">
      <c r="A567" s="5" t="s">
        <v>120</v>
      </c>
      <c r="B567" s="5">
        <v>85</v>
      </c>
      <c r="C567" s="5" t="s">
        <v>70</v>
      </c>
      <c r="D567" s="5" t="s">
        <v>27</v>
      </c>
      <c r="E567" s="5" t="s">
        <v>49</v>
      </c>
      <c r="F567" s="5" t="str">
        <f>VLOOKUP(D567,'ANSWER KEY'!A:B,2,FALSE)</f>
        <v>Petty Theft</v>
      </c>
      <c r="G567" s="60" t="str">
        <f t="shared" si="8"/>
        <v>X</v>
      </c>
    </row>
    <row r="568" spans="1:7">
      <c r="A568" s="5" t="s">
        <v>108</v>
      </c>
      <c r="B568" s="5">
        <v>25</v>
      </c>
      <c r="C568" s="5" t="s">
        <v>70</v>
      </c>
      <c r="D568" s="5" t="s">
        <v>27</v>
      </c>
      <c r="E568" s="5" t="s">
        <v>49</v>
      </c>
      <c r="F568" s="5" t="str">
        <f>VLOOKUP(D568,'ANSWER KEY'!A:B,2,FALSE)</f>
        <v>Petty Theft</v>
      </c>
      <c r="G568" s="60" t="str">
        <f t="shared" si="8"/>
        <v>X</v>
      </c>
    </row>
    <row r="569" spans="1:7">
      <c r="A569" s="5" t="s">
        <v>126</v>
      </c>
      <c r="B569" s="5">
        <v>50</v>
      </c>
      <c r="C569" s="5" t="s">
        <v>193</v>
      </c>
      <c r="D569" s="5" t="s">
        <v>27</v>
      </c>
      <c r="E569" s="5" t="s">
        <v>92</v>
      </c>
      <c r="F569" s="5" t="str">
        <f>VLOOKUP(D569,'ANSWER KEY'!A:B,2,FALSE)</f>
        <v>Petty Theft</v>
      </c>
      <c r="G569" s="60" t="str">
        <f t="shared" si="8"/>
        <v/>
      </c>
    </row>
    <row r="570" spans="1:7">
      <c r="A570" s="5" t="s">
        <v>130</v>
      </c>
      <c r="B570" s="5">
        <v>81</v>
      </c>
      <c r="C570" s="5" t="s">
        <v>190</v>
      </c>
      <c r="D570" s="5" t="s">
        <v>27</v>
      </c>
      <c r="E570" s="5" t="s">
        <v>28</v>
      </c>
      <c r="F570" s="5" t="str">
        <f>VLOOKUP(D570,'ANSWER KEY'!A:B,2,FALSE)</f>
        <v>Petty Theft</v>
      </c>
      <c r="G570" s="60" t="str">
        <f t="shared" si="8"/>
        <v>X</v>
      </c>
    </row>
    <row r="571" spans="1:7">
      <c r="A571" s="5" t="s">
        <v>142</v>
      </c>
      <c r="B571" s="5">
        <v>11</v>
      </c>
      <c r="C571" s="5" t="s">
        <v>200</v>
      </c>
      <c r="D571" s="5" t="s">
        <v>27</v>
      </c>
      <c r="E571" s="5" t="s">
        <v>49</v>
      </c>
      <c r="F571" s="5" t="str">
        <f>VLOOKUP(D571,'ANSWER KEY'!A:B,2,FALSE)</f>
        <v>Petty Theft</v>
      </c>
      <c r="G571" s="60" t="str">
        <f t="shared" si="8"/>
        <v/>
      </c>
    </row>
    <row r="572" spans="1:7">
      <c r="A572" s="5" t="s">
        <v>135</v>
      </c>
      <c r="B572" s="5">
        <v>46</v>
      </c>
      <c r="C572" s="5" t="s">
        <v>184</v>
      </c>
      <c r="D572" s="5" t="s">
        <v>27</v>
      </c>
      <c r="E572" s="5" t="s">
        <v>49</v>
      </c>
      <c r="F572" s="5" t="str">
        <f>VLOOKUP(D572,'ANSWER KEY'!A:B,2,FALSE)</f>
        <v>Petty Theft</v>
      </c>
      <c r="G572" s="60" t="str">
        <f t="shared" si="8"/>
        <v>X</v>
      </c>
    </row>
    <row r="573" spans="1:7">
      <c r="A573" s="5" t="s">
        <v>135</v>
      </c>
      <c r="B573" s="5">
        <v>78</v>
      </c>
      <c r="C573" s="5" t="s">
        <v>194</v>
      </c>
      <c r="D573" s="5" t="s">
        <v>27</v>
      </c>
      <c r="E573" s="5" t="s">
        <v>49</v>
      </c>
      <c r="F573" s="5" t="str">
        <f>VLOOKUP(D573,'ANSWER KEY'!A:B,2,FALSE)</f>
        <v>Petty Theft</v>
      </c>
      <c r="G573" s="60" t="str">
        <f t="shared" si="8"/>
        <v>X</v>
      </c>
    </row>
    <row r="574" spans="1:7">
      <c r="A574" s="5" t="s">
        <v>147</v>
      </c>
      <c r="B574" s="5">
        <v>39</v>
      </c>
      <c r="C574" s="5" t="s">
        <v>191</v>
      </c>
      <c r="D574" s="5" t="s">
        <v>27</v>
      </c>
      <c r="E574" s="5" t="s">
        <v>92</v>
      </c>
      <c r="F574" s="5" t="str">
        <f>VLOOKUP(D574,'ANSWER KEY'!A:B,2,FALSE)</f>
        <v>Petty Theft</v>
      </c>
      <c r="G574" s="60" t="str">
        <f t="shared" si="8"/>
        <v>X</v>
      </c>
    </row>
    <row r="575" spans="1:7">
      <c r="A575" s="5" t="s">
        <v>124</v>
      </c>
      <c r="B575" s="5">
        <v>40</v>
      </c>
      <c r="C575" s="5" t="s">
        <v>203</v>
      </c>
      <c r="D575" s="5" t="s">
        <v>27</v>
      </c>
      <c r="E575" s="5" t="s">
        <v>49</v>
      </c>
      <c r="F575" s="5" t="str">
        <f>VLOOKUP(D575,'ANSWER KEY'!A:B,2,FALSE)</f>
        <v>Petty Theft</v>
      </c>
      <c r="G575" s="60" t="str">
        <f t="shared" si="8"/>
        <v>X</v>
      </c>
    </row>
    <row r="576" spans="1:7">
      <c r="A576" s="5" t="s">
        <v>124</v>
      </c>
      <c r="B576" s="5">
        <v>36</v>
      </c>
      <c r="C576" s="5" t="s">
        <v>192</v>
      </c>
      <c r="D576" s="5" t="s">
        <v>27</v>
      </c>
      <c r="E576" s="5" t="s">
        <v>28</v>
      </c>
      <c r="F576" s="5" t="str">
        <f>VLOOKUP(D576,'ANSWER KEY'!A:B,2,FALSE)</f>
        <v>Petty Theft</v>
      </c>
      <c r="G576" s="60" t="str">
        <f t="shared" si="8"/>
        <v/>
      </c>
    </row>
    <row r="577" spans="1:7">
      <c r="A577" s="5" t="s">
        <v>130</v>
      </c>
      <c r="B577" s="5">
        <v>71</v>
      </c>
      <c r="C577" s="5" t="s">
        <v>183</v>
      </c>
      <c r="D577" s="5" t="s">
        <v>27</v>
      </c>
      <c r="E577" s="5" t="s">
        <v>49</v>
      </c>
      <c r="F577" s="5" t="str">
        <f>VLOOKUP(D577,'ANSWER KEY'!A:B,2,FALSE)</f>
        <v>Petty Theft</v>
      </c>
      <c r="G577" s="60" t="str">
        <f t="shared" si="8"/>
        <v/>
      </c>
    </row>
    <row r="578" spans="1:7">
      <c r="A578" s="5" t="s">
        <v>135</v>
      </c>
      <c r="B578" s="5">
        <v>30</v>
      </c>
      <c r="C578" s="5" t="s">
        <v>181</v>
      </c>
      <c r="D578" s="5" t="s">
        <v>27</v>
      </c>
      <c r="E578" s="5" t="s">
        <v>49</v>
      </c>
      <c r="F578" s="5" t="str">
        <f>VLOOKUP(D578,'ANSWER KEY'!A:B,2,FALSE)</f>
        <v>Petty Theft</v>
      </c>
      <c r="G578" s="60" t="str">
        <f t="shared" si="8"/>
        <v>X</v>
      </c>
    </row>
    <row r="579" spans="1:7">
      <c r="A579" s="5" t="s">
        <v>135</v>
      </c>
      <c r="B579" s="5">
        <v>19</v>
      </c>
      <c r="C579" s="5" t="s">
        <v>201</v>
      </c>
      <c r="D579" s="5" t="s">
        <v>27</v>
      </c>
      <c r="E579" s="5" t="s">
        <v>49</v>
      </c>
      <c r="F579" s="5" t="str">
        <f>VLOOKUP(D579,'ANSWER KEY'!A:B,2,FALSE)</f>
        <v>Petty Theft</v>
      </c>
      <c r="G579" s="60" t="str">
        <f t="shared" ref="G579:G642" si="9">IF(E584=F584,"X","")</f>
        <v/>
      </c>
    </row>
    <row r="580" spans="1:7">
      <c r="A580" s="5" t="s">
        <v>128</v>
      </c>
      <c r="B580" s="5">
        <v>115</v>
      </c>
      <c r="C580" s="5" t="s">
        <v>182</v>
      </c>
      <c r="D580" s="5" t="s">
        <v>27</v>
      </c>
      <c r="E580" s="5" t="s">
        <v>49</v>
      </c>
      <c r="F580" s="5" t="str">
        <f>VLOOKUP(D580,'ANSWER KEY'!A:B,2,FALSE)</f>
        <v>Petty Theft</v>
      </c>
      <c r="G580" s="60" t="str">
        <f t="shared" si="9"/>
        <v>X</v>
      </c>
    </row>
    <row r="581" spans="1:7">
      <c r="A581" s="5" t="s">
        <v>155</v>
      </c>
      <c r="B581" s="5">
        <v>20</v>
      </c>
      <c r="C581" s="5" t="s">
        <v>202</v>
      </c>
      <c r="D581" s="5" t="s">
        <v>27</v>
      </c>
      <c r="E581" s="5" t="s">
        <v>21</v>
      </c>
      <c r="F581" s="5" t="str">
        <f>VLOOKUP(D581,'ANSWER KEY'!A:B,2,FALSE)</f>
        <v>Petty Theft</v>
      </c>
      <c r="G581" s="60" t="str">
        <f t="shared" si="9"/>
        <v>X</v>
      </c>
    </row>
    <row r="582" spans="1:7">
      <c r="A582" s="5" t="s">
        <v>128</v>
      </c>
      <c r="B582" s="5">
        <v>81</v>
      </c>
      <c r="C582" s="5" t="s">
        <v>180</v>
      </c>
      <c r="D582" s="5" t="s">
        <v>27</v>
      </c>
      <c r="E582" s="5" t="s">
        <v>170</v>
      </c>
      <c r="F582" s="5" t="str">
        <f>VLOOKUP(D582,'ANSWER KEY'!A:B,2,FALSE)</f>
        <v>Petty Theft</v>
      </c>
      <c r="G582" s="60" t="str">
        <f t="shared" si="9"/>
        <v>X</v>
      </c>
    </row>
    <row r="583" spans="1:7">
      <c r="G583" s="60" t="str">
        <f t="shared" si="9"/>
        <v>X</v>
      </c>
    </row>
    <row r="584" spans="1:7">
      <c r="A584" s="5" t="s">
        <v>110</v>
      </c>
      <c r="B584" s="5">
        <v>74</v>
      </c>
      <c r="C584" s="5" t="s">
        <v>37</v>
      </c>
      <c r="D584" s="5" t="s">
        <v>118</v>
      </c>
      <c r="E584" s="5">
        <v>2012</v>
      </c>
      <c r="F584" s="5">
        <f>VLOOKUP(D584,'ANSWER KEY'!A:B,2,FALSE)</f>
        <v>2004</v>
      </c>
      <c r="G584" s="60" t="str">
        <f t="shared" si="9"/>
        <v>X</v>
      </c>
    </row>
    <row r="585" spans="1:7">
      <c r="A585" s="5" t="s">
        <v>108</v>
      </c>
      <c r="B585" s="5">
        <v>70</v>
      </c>
      <c r="C585" s="5" t="s">
        <v>37</v>
      </c>
      <c r="D585" s="5" t="s">
        <v>118</v>
      </c>
      <c r="E585" s="5">
        <v>2004</v>
      </c>
      <c r="F585" s="5">
        <f>VLOOKUP(D585,'ANSWER KEY'!A:B,2,FALSE)</f>
        <v>2004</v>
      </c>
      <c r="G585" s="60" t="str">
        <f t="shared" si="9"/>
        <v/>
      </c>
    </row>
    <row r="586" spans="1:7">
      <c r="A586" s="5" t="s">
        <v>130</v>
      </c>
      <c r="B586" s="5">
        <v>28</v>
      </c>
      <c r="C586" s="5" t="s">
        <v>188</v>
      </c>
      <c r="D586" s="5" t="s">
        <v>118</v>
      </c>
      <c r="E586" s="5">
        <v>2004</v>
      </c>
      <c r="F586" s="5">
        <f>VLOOKUP(D586,'ANSWER KEY'!A:B,2,FALSE)</f>
        <v>2004</v>
      </c>
      <c r="G586" s="60" t="str">
        <f t="shared" si="9"/>
        <v>X</v>
      </c>
    </row>
    <row r="587" spans="1:7">
      <c r="A587" s="5" t="s">
        <v>142</v>
      </c>
      <c r="B587" s="5">
        <v>13</v>
      </c>
      <c r="C587" s="5" t="s">
        <v>206</v>
      </c>
      <c r="D587" s="5" t="s">
        <v>118</v>
      </c>
      <c r="E587" s="5">
        <v>2004</v>
      </c>
      <c r="F587" s="5">
        <f>VLOOKUP(D587,'ANSWER KEY'!A:B,2,FALSE)</f>
        <v>2004</v>
      </c>
      <c r="G587" s="60" t="str">
        <f t="shared" si="9"/>
        <v/>
      </c>
    </row>
    <row r="588" spans="1:7">
      <c r="A588" s="5" t="s">
        <v>135</v>
      </c>
      <c r="B588" s="5">
        <v>29</v>
      </c>
      <c r="C588" s="5" t="s">
        <v>199</v>
      </c>
      <c r="D588" s="5" t="s">
        <v>118</v>
      </c>
      <c r="E588" s="5">
        <v>2004</v>
      </c>
      <c r="F588" s="5">
        <f>VLOOKUP(D588,'ANSWER KEY'!A:B,2,FALSE)</f>
        <v>2004</v>
      </c>
      <c r="G588" s="60" t="str">
        <f t="shared" si="9"/>
        <v>X</v>
      </c>
    </row>
    <row r="589" spans="1:7">
      <c r="A589" s="5" t="s">
        <v>128</v>
      </c>
      <c r="B589" s="5">
        <v>100</v>
      </c>
      <c r="C589" s="5" t="s">
        <v>195</v>
      </c>
      <c r="D589" s="5" t="s">
        <v>118</v>
      </c>
      <c r="E589" s="5">
        <v>2004</v>
      </c>
      <c r="F589" s="5">
        <f>VLOOKUP(D589,'ANSWER KEY'!A:B,2,FALSE)</f>
        <v>2004</v>
      </c>
      <c r="G589" s="60" t="str">
        <f t="shared" si="9"/>
        <v>X</v>
      </c>
    </row>
    <row r="590" spans="1:7">
      <c r="A590" s="5" t="s">
        <v>130</v>
      </c>
      <c r="B590" s="5">
        <v>31</v>
      </c>
      <c r="C590" s="5" t="s">
        <v>187</v>
      </c>
      <c r="D590" s="5" t="s">
        <v>118</v>
      </c>
      <c r="E590" s="5">
        <v>2014</v>
      </c>
      <c r="F590" s="5">
        <f>VLOOKUP(D590,'ANSWER KEY'!A:B,2,FALSE)</f>
        <v>2004</v>
      </c>
      <c r="G590" s="60" t="str">
        <f t="shared" si="9"/>
        <v>X</v>
      </c>
    </row>
    <row r="591" spans="1:7">
      <c r="A591" s="5" t="s">
        <v>124</v>
      </c>
      <c r="B591" s="5">
        <v>10</v>
      </c>
      <c r="C591" s="5" t="s">
        <v>205</v>
      </c>
      <c r="D591" s="5" t="s">
        <v>118</v>
      </c>
      <c r="E591" s="5">
        <v>2004</v>
      </c>
      <c r="F591" s="5">
        <f>VLOOKUP(D591,'ANSWER KEY'!A:B,2,FALSE)</f>
        <v>2004</v>
      </c>
      <c r="G591" s="60" t="str">
        <f t="shared" si="9"/>
        <v>X</v>
      </c>
    </row>
    <row r="592" spans="1:7">
      <c r="A592" s="5" t="s">
        <v>134</v>
      </c>
      <c r="B592" s="5">
        <v>15</v>
      </c>
      <c r="C592" s="5" t="s">
        <v>196</v>
      </c>
      <c r="D592" s="5" t="s">
        <v>118</v>
      </c>
      <c r="E592" s="5">
        <v>2014</v>
      </c>
      <c r="F592" s="5">
        <f>VLOOKUP(D592,'ANSWER KEY'!A:B,2,FALSE)</f>
        <v>2004</v>
      </c>
      <c r="G592" s="60" t="str">
        <f t="shared" si="9"/>
        <v>X</v>
      </c>
    </row>
    <row r="593" spans="1:7">
      <c r="A593" s="5" t="s">
        <v>128</v>
      </c>
      <c r="B593" s="5">
        <v>109</v>
      </c>
      <c r="C593" s="5" t="s">
        <v>13</v>
      </c>
      <c r="D593" s="5" t="s">
        <v>118</v>
      </c>
      <c r="E593" s="5">
        <v>2004</v>
      </c>
      <c r="F593" s="5">
        <f>VLOOKUP(D593,'ANSWER KEY'!A:B,2,FALSE)</f>
        <v>2004</v>
      </c>
      <c r="G593" s="60" t="str">
        <f t="shared" si="9"/>
        <v>X</v>
      </c>
    </row>
    <row r="594" spans="1:7">
      <c r="A594" s="5" t="s">
        <v>142</v>
      </c>
      <c r="B594" s="5">
        <v>49</v>
      </c>
      <c r="C594" s="5" t="s">
        <v>189</v>
      </c>
      <c r="D594" s="5" t="s">
        <v>118</v>
      </c>
      <c r="E594" s="5">
        <v>2004</v>
      </c>
      <c r="F594" s="5">
        <f>VLOOKUP(D594,'ANSWER KEY'!A:B,2,FALSE)</f>
        <v>2004</v>
      </c>
      <c r="G594" s="60" t="str">
        <f t="shared" si="9"/>
        <v>X</v>
      </c>
    </row>
    <row r="595" spans="1:7">
      <c r="A595" s="5" t="s">
        <v>169</v>
      </c>
      <c r="B595" s="5">
        <v>22</v>
      </c>
      <c r="C595" s="5" t="s">
        <v>186</v>
      </c>
      <c r="D595" s="5" t="s">
        <v>118</v>
      </c>
      <c r="E595" s="5">
        <v>2004</v>
      </c>
      <c r="F595" s="5">
        <f>VLOOKUP(D595,'ANSWER KEY'!A:B,2,FALSE)</f>
        <v>2004</v>
      </c>
      <c r="G595" s="60" t="str">
        <f t="shared" si="9"/>
        <v>X</v>
      </c>
    </row>
    <row r="596" spans="1:7">
      <c r="A596" s="5" t="s">
        <v>128</v>
      </c>
      <c r="B596" s="5">
        <v>109</v>
      </c>
      <c r="C596" s="5" t="s">
        <v>185</v>
      </c>
      <c r="D596" s="5" t="s">
        <v>118</v>
      </c>
      <c r="E596" s="5">
        <v>2004</v>
      </c>
      <c r="F596" s="5">
        <f>VLOOKUP(D596,'ANSWER KEY'!A:B,2,FALSE)</f>
        <v>2004</v>
      </c>
      <c r="G596" s="60" t="str">
        <f t="shared" si="9"/>
        <v>X</v>
      </c>
    </row>
    <row r="597" spans="1:7">
      <c r="A597" s="5" t="s">
        <v>135</v>
      </c>
      <c r="B597" s="5">
        <v>24</v>
      </c>
      <c r="C597" s="5" t="s">
        <v>197</v>
      </c>
      <c r="D597" s="5" t="s">
        <v>118</v>
      </c>
      <c r="E597" s="5">
        <v>2004</v>
      </c>
      <c r="F597" s="5">
        <f>VLOOKUP(D597,'ANSWER KEY'!A:B,2,FALSE)</f>
        <v>2004</v>
      </c>
      <c r="G597" s="60" t="str">
        <f t="shared" si="9"/>
        <v>X</v>
      </c>
    </row>
    <row r="598" spans="1:7">
      <c r="A598" s="5" t="s">
        <v>124</v>
      </c>
      <c r="B598" s="5">
        <v>34</v>
      </c>
      <c r="C598" s="5" t="s">
        <v>198</v>
      </c>
      <c r="D598" s="5" t="s">
        <v>118</v>
      </c>
      <c r="E598" s="5">
        <v>2004</v>
      </c>
      <c r="F598" s="5">
        <f>VLOOKUP(D598,'ANSWER KEY'!A:B,2,FALSE)</f>
        <v>2004</v>
      </c>
      <c r="G598" s="60" t="str">
        <f t="shared" si="9"/>
        <v>X</v>
      </c>
    </row>
    <row r="599" spans="1:7">
      <c r="A599" s="5" t="s">
        <v>124</v>
      </c>
      <c r="B599" s="5">
        <v>103</v>
      </c>
      <c r="C599" s="5" t="s">
        <v>207</v>
      </c>
      <c r="D599" s="5" t="s">
        <v>118</v>
      </c>
      <c r="E599" s="5">
        <v>2004</v>
      </c>
      <c r="F599" s="5">
        <f>VLOOKUP(D599,'ANSWER KEY'!A:B,2,FALSE)</f>
        <v>2004</v>
      </c>
      <c r="G599" s="60" t="str">
        <f t="shared" si="9"/>
        <v>X</v>
      </c>
    </row>
    <row r="600" spans="1:7">
      <c r="G600" s="60"/>
    </row>
    <row r="601" spans="1:7">
      <c r="A601" s="5" t="s">
        <v>52</v>
      </c>
      <c r="B601" s="5">
        <v>102</v>
      </c>
      <c r="C601" s="5" t="s">
        <v>29</v>
      </c>
      <c r="D601" s="5" t="s">
        <v>55</v>
      </c>
      <c r="E601" s="5">
        <v>2006</v>
      </c>
      <c r="F601" s="5">
        <f>VLOOKUP(D601,'ANSWER KEY'!A:B,2,FALSE)</f>
        <v>2006</v>
      </c>
      <c r="G601" s="60" t="str">
        <f t="shared" si="9"/>
        <v>X</v>
      </c>
    </row>
    <row r="602" spans="1:7">
      <c r="A602" s="5" t="s">
        <v>52</v>
      </c>
      <c r="B602" s="5">
        <v>93</v>
      </c>
      <c r="C602" s="5" t="s">
        <v>58</v>
      </c>
      <c r="D602" s="5" t="s">
        <v>55</v>
      </c>
      <c r="E602" s="5">
        <v>2006</v>
      </c>
      <c r="F602" s="5">
        <f>VLOOKUP(D602,'ANSWER KEY'!A:B,2,FALSE)</f>
        <v>2006</v>
      </c>
      <c r="G602" s="60" t="str">
        <f t="shared" si="9"/>
        <v>X</v>
      </c>
    </row>
    <row r="603" spans="1:7">
      <c r="A603" s="5" t="s">
        <v>65</v>
      </c>
      <c r="B603" s="5">
        <v>82</v>
      </c>
      <c r="C603" s="5" t="s">
        <v>58</v>
      </c>
      <c r="D603" s="5" t="s">
        <v>55</v>
      </c>
      <c r="E603" s="5">
        <v>2006</v>
      </c>
      <c r="F603" s="5">
        <f>VLOOKUP(D603,'ANSWER KEY'!A:B,2,FALSE)</f>
        <v>2006</v>
      </c>
      <c r="G603" s="60" t="str">
        <f t="shared" si="9"/>
        <v>X</v>
      </c>
    </row>
    <row r="604" spans="1:7">
      <c r="A604" s="5" t="s">
        <v>69</v>
      </c>
      <c r="B604" s="5">
        <v>255</v>
      </c>
      <c r="C604" s="5" t="s">
        <v>29</v>
      </c>
      <c r="D604" s="5" t="s">
        <v>55</v>
      </c>
      <c r="E604" s="5">
        <v>2006</v>
      </c>
      <c r="F604" s="5">
        <f>VLOOKUP(D604,'ANSWER KEY'!A:B,2,FALSE)</f>
        <v>2006</v>
      </c>
      <c r="G604" s="60" t="str">
        <f t="shared" si="9"/>
        <v>X</v>
      </c>
    </row>
    <row r="605" spans="1:7">
      <c r="A605" s="5" t="s">
        <v>69</v>
      </c>
      <c r="B605" s="5">
        <v>350</v>
      </c>
      <c r="C605" s="5" t="s">
        <v>58</v>
      </c>
      <c r="D605" s="5" t="s">
        <v>55</v>
      </c>
      <c r="E605" s="5">
        <v>2006</v>
      </c>
      <c r="F605" s="5">
        <f>VLOOKUP(D605,'ANSWER KEY'!A:B,2,FALSE)</f>
        <v>2006</v>
      </c>
      <c r="G605" s="60" t="str">
        <f t="shared" si="9"/>
        <v/>
      </c>
    </row>
    <row r="606" spans="1:7">
      <c r="A606" s="5" t="s">
        <v>87</v>
      </c>
      <c r="B606" s="5">
        <v>73</v>
      </c>
      <c r="C606" s="5" t="s">
        <v>53</v>
      </c>
      <c r="D606" s="5" t="s">
        <v>55</v>
      </c>
      <c r="E606" s="5">
        <v>2006</v>
      </c>
      <c r="F606" s="5">
        <f>VLOOKUP(D606,'ANSWER KEY'!A:B,2,FALSE)</f>
        <v>2006</v>
      </c>
      <c r="G606" s="60" t="str">
        <f t="shared" si="9"/>
        <v>X</v>
      </c>
    </row>
    <row r="607" spans="1:7">
      <c r="A607" s="5" t="s">
        <v>95</v>
      </c>
      <c r="B607" s="5">
        <v>50</v>
      </c>
      <c r="C607" s="5" t="s">
        <v>7</v>
      </c>
      <c r="D607" s="5" t="s">
        <v>55</v>
      </c>
      <c r="E607" s="5">
        <v>2006</v>
      </c>
      <c r="F607" s="5">
        <f>VLOOKUP(D607,'ANSWER KEY'!A:B,2,FALSE)</f>
        <v>2006</v>
      </c>
      <c r="G607" s="60" t="str">
        <f t="shared" si="9"/>
        <v/>
      </c>
    </row>
    <row r="608" spans="1:7">
      <c r="A608" s="5" t="s">
        <v>110</v>
      </c>
      <c r="B608" s="5">
        <v>66</v>
      </c>
      <c r="C608" s="5" t="s">
        <v>53</v>
      </c>
      <c r="D608" s="5" t="s">
        <v>55</v>
      </c>
      <c r="E608" s="5">
        <v>2006</v>
      </c>
      <c r="F608" s="5">
        <f>VLOOKUP(D608,'ANSWER KEY'!A:B,2,FALSE)</f>
        <v>2006</v>
      </c>
      <c r="G608" s="60" t="str">
        <f t="shared" si="9"/>
        <v/>
      </c>
    </row>
    <row r="609" spans="1:7">
      <c r="A609" s="5" t="s">
        <v>108</v>
      </c>
      <c r="B609" s="5">
        <v>27</v>
      </c>
      <c r="C609" s="5" t="s">
        <v>53</v>
      </c>
      <c r="D609" s="5" t="s">
        <v>55</v>
      </c>
      <c r="E609" s="5">
        <v>2006</v>
      </c>
      <c r="F609" s="5">
        <f>VLOOKUP(D609,'ANSWER KEY'!A:B,2,FALSE)</f>
        <v>2006</v>
      </c>
      <c r="G609" s="60" t="str">
        <f t="shared" si="9"/>
        <v/>
      </c>
    </row>
    <row r="610" spans="1:7">
      <c r="A610" s="5" t="s">
        <v>124</v>
      </c>
      <c r="B610" s="5">
        <v>33</v>
      </c>
      <c r="C610" s="5" t="s">
        <v>195</v>
      </c>
      <c r="D610" s="5" t="s">
        <v>55</v>
      </c>
      <c r="E610" s="5">
        <v>2004</v>
      </c>
      <c r="F610" s="5">
        <f>VLOOKUP(D610,'ANSWER KEY'!A:B,2,FALSE)</f>
        <v>2006</v>
      </c>
      <c r="G610" s="60" t="str">
        <f t="shared" si="9"/>
        <v/>
      </c>
    </row>
    <row r="611" spans="1:7">
      <c r="A611" s="5" t="s">
        <v>128</v>
      </c>
      <c r="B611" s="5">
        <v>83</v>
      </c>
      <c r="C611" s="5" t="s">
        <v>185</v>
      </c>
      <c r="D611" s="5" t="s">
        <v>55</v>
      </c>
      <c r="E611" s="5">
        <v>2006</v>
      </c>
      <c r="F611" s="5">
        <f>VLOOKUP(D611,'ANSWER KEY'!A:B,2,FALSE)</f>
        <v>2006</v>
      </c>
      <c r="G611" s="60" t="str">
        <f t="shared" si="9"/>
        <v/>
      </c>
    </row>
    <row r="612" spans="1:7">
      <c r="A612" s="5" t="s">
        <v>124</v>
      </c>
      <c r="B612" s="5">
        <v>26</v>
      </c>
      <c r="C612" s="5" t="s">
        <v>199</v>
      </c>
      <c r="D612" s="5" t="s">
        <v>55</v>
      </c>
      <c r="E612" s="5">
        <v>2004</v>
      </c>
      <c r="F612" s="5">
        <f>VLOOKUP(D612,'ANSWER KEY'!A:B,2,FALSE)</f>
        <v>2006</v>
      </c>
      <c r="G612" s="60" t="str">
        <f t="shared" si="9"/>
        <v/>
      </c>
    </row>
    <row r="613" spans="1:7">
      <c r="A613" s="5" t="s">
        <v>135</v>
      </c>
      <c r="B613" s="5">
        <v>29</v>
      </c>
      <c r="C613" s="5" t="s">
        <v>198</v>
      </c>
      <c r="D613" s="5" t="s">
        <v>55</v>
      </c>
      <c r="E613" s="5">
        <v>2004</v>
      </c>
      <c r="F613" s="5">
        <f>VLOOKUP(D613,'ANSWER KEY'!A:B,2,FALSE)</f>
        <v>2006</v>
      </c>
      <c r="G613" s="60" t="str">
        <f t="shared" si="9"/>
        <v/>
      </c>
    </row>
    <row r="614" spans="1:7">
      <c r="A614" s="5" t="s">
        <v>124</v>
      </c>
      <c r="B614" s="5">
        <v>68</v>
      </c>
      <c r="C614" s="5" t="s">
        <v>207</v>
      </c>
      <c r="D614" s="5" t="s">
        <v>55</v>
      </c>
      <c r="E614" s="5">
        <v>2004</v>
      </c>
      <c r="F614" s="5">
        <f>VLOOKUP(D614,'ANSWER KEY'!A:B,2,FALSE)</f>
        <v>2006</v>
      </c>
      <c r="G614" s="60" t="str">
        <f t="shared" si="9"/>
        <v/>
      </c>
    </row>
    <row r="615" spans="1:7">
      <c r="A615" s="5" t="s">
        <v>124</v>
      </c>
      <c r="B615" s="5">
        <v>28</v>
      </c>
      <c r="C615" s="5" t="s">
        <v>196</v>
      </c>
      <c r="D615" s="5" t="s">
        <v>55</v>
      </c>
      <c r="E615" s="5">
        <v>2004</v>
      </c>
      <c r="F615" s="5">
        <f>VLOOKUP(D615,'ANSWER KEY'!A:B,2,FALSE)</f>
        <v>2006</v>
      </c>
      <c r="G615" s="60" t="str">
        <f t="shared" si="9"/>
        <v>X</v>
      </c>
    </row>
    <row r="616" spans="1:7">
      <c r="A616" s="5" t="s">
        <v>124</v>
      </c>
      <c r="B616" s="5">
        <v>39</v>
      </c>
      <c r="C616" s="5" t="s">
        <v>205</v>
      </c>
      <c r="D616" s="5" t="s">
        <v>55</v>
      </c>
      <c r="E616" s="5">
        <v>2004</v>
      </c>
      <c r="F616" s="5">
        <f>VLOOKUP(D616,'ANSWER KEY'!A:B,2,FALSE)</f>
        <v>2006</v>
      </c>
      <c r="G616" s="60" t="str">
        <f t="shared" si="9"/>
        <v>X</v>
      </c>
    </row>
    <row r="617" spans="1:7">
      <c r="A617" s="5" t="s">
        <v>128</v>
      </c>
      <c r="B617" s="5">
        <v>43</v>
      </c>
      <c r="C617" s="5" t="s">
        <v>204</v>
      </c>
      <c r="D617" s="5" t="s">
        <v>55</v>
      </c>
      <c r="E617" s="5">
        <v>2004</v>
      </c>
      <c r="F617" s="5">
        <f>VLOOKUP(D617,'ANSWER KEY'!A:B,2,FALSE)</f>
        <v>2006</v>
      </c>
      <c r="G617" s="60" t="str">
        <f t="shared" si="9"/>
        <v>X</v>
      </c>
    </row>
    <row r="618" spans="1:7">
      <c r="A618" s="5" t="s">
        <v>128</v>
      </c>
      <c r="B618" s="5">
        <v>54</v>
      </c>
      <c r="C618" s="5" t="s">
        <v>206</v>
      </c>
      <c r="D618" s="5" t="s">
        <v>55</v>
      </c>
      <c r="E618" s="5">
        <v>2004</v>
      </c>
      <c r="F618" s="5">
        <f>VLOOKUP(D618,'ANSWER KEY'!A:B,2,FALSE)</f>
        <v>2006</v>
      </c>
      <c r="G618" s="60" t="str">
        <f t="shared" si="9"/>
        <v>X</v>
      </c>
    </row>
    <row r="619" spans="1:7">
      <c r="A619" s="5" t="s">
        <v>124</v>
      </c>
      <c r="B619" s="5">
        <v>49</v>
      </c>
      <c r="C619" s="5" t="s">
        <v>186</v>
      </c>
      <c r="D619" s="5" t="s">
        <v>55</v>
      </c>
      <c r="E619" s="5">
        <v>2004</v>
      </c>
      <c r="F619" s="5">
        <f>VLOOKUP(D619,'ANSWER KEY'!A:B,2,FALSE)</f>
        <v>2006</v>
      </c>
      <c r="G619" s="60" t="str">
        <f t="shared" si="9"/>
        <v>X</v>
      </c>
    </row>
    <row r="620" spans="1:7">
      <c r="A620" s="5" t="s">
        <v>124</v>
      </c>
      <c r="B620" s="5">
        <v>52</v>
      </c>
      <c r="C620" s="5" t="s">
        <v>189</v>
      </c>
      <c r="D620" s="5" t="s">
        <v>55</v>
      </c>
      <c r="E620" s="5">
        <v>2006</v>
      </c>
      <c r="F620" s="5">
        <f>VLOOKUP(D620,'ANSWER KEY'!A:B,2,FALSE)</f>
        <v>2006</v>
      </c>
      <c r="G620" s="60" t="str">
        <f t="shared" si="9"/>
        <v>X</v>
      </c>
    </row>
    <row r="621" spans="1:7">
      <c r="A621" s="5" t="s">
        <v>124</v>
      </c>
      <c r="B621" s="5">
        <v>46</v>
      </c>
      <c r="C621" s="5" t="s">
        <v>187</v>
      </c>
      <c r="D621" s="5" t="s">
        <v>55</v>
      </c>
      <c r="E621" s="5">
        <v>2006</v>
      </c>
      <c r="F621" s="5">
        <f>VLOOKUP(D621,'ANSWER KEY'!A:B,2,FALSE)</f>
        <v>2006</v>
      </c>
      <c r="G621" s="60" t="str">
        <f t="shared" si="9"/>
        <v/>
      </c>
    </row>
    <row r="622" spans="1:7">
      <c r="A622" s="5" t="s">
        <v>135</v>
      </c>
      <c r="B622" s="5">
        <v>22</v>
      </c>
      <c r="C622" s="5" t="s">
        <v>188</v>
      </c>
      <c r="D622" s="5" t="s">
        <v>55</v>
      </c>
      <c r="E622" s="5">
        <v>2006</v>
      </c>
      <c r="F622" s="5">
        <f>VLOOKUP(D622,'ANSWER KEY'!A:B,2,FALSE)</f>
        <v>2006</v>
      </c>
      <c r="G622" s="60" t="str">
        <f t="shared" si="9"/>
        <v/>
      </c>
    </row>
    <row r="623" spans="1:7">
      <c r="A623" s="5" t="s">
        <v>128</v>
      </c>
      <c r="B623" s="5">
        <v>65</v>
      </c>
      <c r="C623" s="5" t="s">
        <v>197</v>
      </c>
      <c r="D623" s="5" t="s">
        <v>55</v>
      </c>
      <c r="E623" s="5">
        <v>2006</v>
      </c>
      <c r="F623" s="5">
        <f>VLOOKUP(D623,'ANSWER KEY'!A:B,2,FALSE)</f>
        <v>2006</v>
      </c>
      <c r="G623" s="60" t="str">
        <f t="shared" si="9"/>
        <v>X</v>
      </c>
    </row>
    <row r="624" spans="1:7">
      <c r="G624" s="60"/>
    </row>
    <row r="625" spans="1:7">
      <c r="A625" s="5" t="s">
        <v>69</v>
      </c>
      <c r="B625" s="5">
        <v>272</v>
      </c>
      <c r="C625" s="5" t="s">
        <v>13</v>
      </c>
      <c r="D625" s="5" t="s">
        <v>77</v>
      </c>
      <c r="E625" s="5">
        <v>2002</v>
      </c>
      <c r="F625" s="5">
        <f>VLOOKUP(D625,'ANSWER KEY'!A:B,2,FALSE)</f>
        <v>2002</v>
      </c>
      <c r="G625" s="60" t="str">
        <f t="shared" si="9"/>
        <v>X</v>
      </c>
    </row>
    <row r="626" spans="1:7">
      <c r="A626" s="5" t="s">
        <v>80</v>
      </c>
      <c r="B626" s="5">
        <v>2603</v>
      </c>
      <c r="C626" s="5" t="s">
        <v>13</v>
      </c>
      <c r="D626" s="5" t="s">
        <v>77</v>
      </c>
      <c r="E626" s="5">
        <v>2014</v>
      </c>
      <c r="F626" s="5">
        <f>VLOOKUP(D626,'ANSWER KEY'!A:B,2,FALSE)</f>
        <v>2002</v>
      </c>
      <c r="G626" s="60" t="str">
        <f t="shared" si="9"/>
        <v/>
      </c>
    </row>
    <row r="627" spans="1:7">
      <c r="A627" s="5" t="s">
        <v>90</v>
      </c>
      <c r="B627" s="5">
        <v>73</v>
      </c>
      <c r="C627" s="5" t="s">
        <v>91</v>
      </c>
      <c r="D627" s="5" t="s">
        <v>77</v>
      </c>
      <c r="E627" s="5">
        <v>2008</v>
      </c>
      <c r="F627" s="5">
        <f>VLOOKUP(D627,'ANSWER KEY'!A:B,2,FALSE)</f>
        <v>2002</v>
      </c>
      <c r="G627" s="60" t="str">
        <f t="shared" si="9"/>
        <v>X</v>
      </c>
    </row>
    <row r="628" spans="1:7">
      <c r="A628" s="5" t="s">
        <v>108</v>
      </c>
      <c r="B628" s="5">
        <v>95</v>
      </c>
      <c r="C628" s="5" t="s">
        <v>91</v>
      </c>
      <c r="D628" s="5" t="s">
        <v>77</v>
      </c>
      <c r="E628" s="5">
        <v>2002</v>
      </c>
      <c r="F628" s="5">
        <f>VLOOKUP(D628,'ANSWER KEY'!A:B,2,FALSE)</f>
        <v>2002</v>
      </c>
      <c r="G628" s="60" t="str">
        <f t="shared" si="9"/>
        <v>X</v>
      </c>
    </row>
    <row r="629" spans="1:7">
      <c r="A629" s="5" t="s">
        <v>124</v>
      </c>
      <c r="B629" s="5">
        <v>25</v>
      </c>
      <c r="C629" s="5" t="s">
        <v>188</v>
      </c>
      <c r="D629" s="5" t="s">
        <v>77</v>
      </c>
      <c r="E629" s="5">
        <v>2002</v>
      </c>
      <c r="F629" s="5">
        <f>VLOOKUP(D629,'ANSWER KEY'!A:B,2,FALSE)</f>
        <v>2002</v>
      </c>
      <c r="G629" s="60" t="str">
        <f t="shared" si="9"/>
        <v/>
      </c>
    </row>
    <row r="630" spans="1:7">
      <c r="A630" s="5" t="s">
        <v>124</v>
      </c>
      <c r="B630" s="5">
        <v>24</v>
      </c>
      <c r="C630" s="5" t="s">
        <v>187</v>
      </c>
      <c r="D630" s="5" t="s">
        <v>77</v>
      </c>
      <c r="E630" s="5">
        <v>2002</v>
      </c>
      <c r="F630" s="5">
        <f>VLOOKUP(D630,'ANSWER KEY'!A:B,2,FALSE)</f>
        <v>2002</v>
      </c>
      <c r="G630" s="60" t="str">
        <f t="shared" si="9"/>
        <v>X</v>
      </c>
    </row>
    <row r="631" spans="1:7">
      <c r="A631" s="5" t="s">
        <v>135</v>
      </c>
      <c r="B631" s="5">
        <v>30</v>
      </c>
      <c r="C631" s="5" t="s">
        <v>204</v>
      </c>
      <c r="D631" s="5" t="s">
        <v>77</v>
      </c>
      <c r="E631" s="5">
        <v>2008</v>
      </c>
      <c r="F631" s="5">
        <f>VLOOKUP(D631,'ANSWER KEY'!A:B,2,FALSE)</f>
        <v>2002</v>
      </c>
      <c r="G631" s="60" t="str">
        <f t="shared" si="9"/>
        <v/>
      </c>
    </row>
    <row r="632" spans="1:7">
      <c r="A632" s="5" t="s">
        <v>124</v>
      </c>
      <c r="B632" s="5">
        <v>18</v>
      </c>
      <c r="C632" s="5" t="s">
        <v>196</v>
      </c>
      <c r="D632" s="5" t="s">
        <v>77</v>
      </c>
      <c r="E632" s="5">
        <v>2002</v>
      </c>
      <c r="F632" s="5">
        <f>VLOOKUP(D632,'ANSWER KEY'!A:B,2,FALSE)</f>
        <v>2002</v>
      </c>
      <c r="G632" s="60" t="str">
        <f t="shared" si="9"/>
        <v>X</v>
      </c>
    </row>
    <row r="633" spans="1:7">
      <c r="A633" s="5" t="s">
        <v>142</v>
      </c>
      <c r="B633" s="5">
        <v>5</v>
      </c>
      <c r="C633" s="5" t="s">
        <v>198</v>
      </c>
      <c r="D633" s="5" t="s">
        <v>77</v>
      </c>
      <c r="E633" s="5">
        <v>2002</v>
      </c>
      <c r="F633" s="5">
        <f>VLOOKUP(D633,'ANSWER KEY'!A:B,2,FALSE)</f>
        <v>2002</v>
      </c>
      <c r="G633" s="60" t="str">
        <f t="shared" si="9"/>
        <v>X</v>
      </c>
    </row>
    <row r="634" spans="1:7">
      <c r="A634" s="5" t="s">
        <v>142</v>
      </c>
      <c r="B634" s="5">
        <v>61</v>
      </c>
      <c r="C634" s="5" t="s">
        <v>205</v>
      </c>
      <c r="D634" s="5" t="s">
        <v>77</v>
      </c>
      <c r="E634" s="5">
        <v>2006</v>
      </c>
      <c r="F634" s="5">
        <f>VLOOKUP(D634,'ANSWER KEY'!A:B,2,FALSE)</f>
        <v>2002</v>
      </c>
      <c r="G634" s="60" t="str">
        <f t="shared" si="9"/>
        <v>X</v>
      </c>
    </row>
    <row r="635" spans="1:7">
      <c r="A635" s="5" t="s">
        <v>169</v>
      </c>
      <c r="B635" s="5">
        <v>18</v>
      </c>
      <c r="C635" s="5" t="s">
        <v>199</v>
      </c>
      <c r="D635" s="5" t="s">
        <v>77</v>
      </c>
      <c r="E635" s="5">
        <v>2002</v>
      </c>
      <c r="F635" s="5">
        <f>VLOOKUP(D635,'ANSWER KEY'!A:B,2,FALSE)</f>
        <v>2002</v>
      </c>
      <c r="G635" s="60" t="str">
        <f t="shared" si="9"/>
        <v>X</v>
      </c>
    </row>
    <row r="636" spans="1:7">
      <c r="A636" s="5" t="s">
        <v>124</v>
      </c>
      <c r="B636" s="5">
        <v>15</v>
      </c>
      <c r="C636" s="5" t="s">
        <v>206</v>
      </c>
      <c r="D636" s="5" t="s">
        <v>77</v>
      </c>
      <c r="E636" s="5">
        <v>2006</v>
      </c>
      <c r="F636" s="5">
        <f>VLOOKUP(D636,'ANSWER KEY'!A:B,2,FALSE)</f>
        <v>2002</v>
      </c>
      <c r="G636" s="60" t="str">
        <f t="shared" si="9"/>
        <v>X</v>
      </c>
    </row>
    <row r="637" spans="1:7">
      <c r="A637" s="5" t="s">
        <v>124</v>
      </c>
      <c r="B637" s="5">
        <v>56</v>
      </c>
      <c r="C637" s="5" t="s">
        <v>207</v>
      </c>
      <c r="D637" s="5" t="s">
        <v>77</v>
      </c>
      <c r="E637" s="5">
        <v>2002</v>
      </c>
      <c r="F637" s="5">
        <f>VLOOKUP(D637,'ANSWER KEY'!A:B,2,FALSE)</f>
        <v>2002</v>
      </c>
      <c r="G637" s="60" t="str">
        <f t="shared" si="9"/>
        <v>X</v>
      </c>
    </row>
    <row r="638" spans="1:7">
      <c r="A638" s="5" t="s">
        <v>128</v>
      </c>
      <c r="B638" s="5">
        <v>30</v>
      </c>
      <c r="C638" s="5" t="s">
        <v>189</v>
      </c>
      <c r="D638" s="5" t="s">
        <v>77</v>
      </c>
      <c r="E638" s="5">
        <v>2002</v>
      </c>
      <c r="F638" s="5">
        <f>VLOOKUP(D638,'ANSWER KEY'!A:B,2,FALSE)</f>
        <v>2002</v>
      </c>
      <c r="G638" s="60" t="str">
        <f t="shared" si="9"/>
        <v>X</v>
      </c>
    </row>
    <row r="639" spans="1:7">
      <c r="A639" s="5" t="s">
        <v>128</v>
      </c>
      <c r="B639" s="5">
        <v>69</v>
      </c>
      <c r="C639" s="5" t="s">
        <v>185</v>
      </c>
      <c r="D639" s="5" t="s">
        <v>77</v>
      </c>
      <c r="E639" s="5">
        <v>2002</v>
      </c>
      <c r="F639" s="5">
        <f>VLOOKUP(D639,'ANSWER KEY'!A:B,2,FALSE)</f>
        <v>2002</v>
      </c>
      <c r="G639" s="60" t="str">
        <f t="shared" si="9"/>
        <v>X</v>
      </c>
    </row>
    <row r="640" spans="1:7">
      <c r="A640" s="5" t="s">
        <v>134</v>
      </c>
      <c r="B640" s="5">
        <v>4</v>
      </c>
      <c r="C640" s="5" t="s">
        <v>197</v>
      </c>
      <c r="D640" s="5" t="s">
        <v>77</v>
      </c>
      <c r="E640" s="5">
        <v>2002</v>
      </c>
      <c r="F640" s="5">
        <f>VLOOKUP(D640,'ANSWER KEY'!A:B,2,FALSE)</f>
        <v>2002</v>
      </c>
      <c r="G640" s="60" t="str">
        <f t="shared" si="9"/>
        <v>X</v>
      </c>
    </row>
    <row r="641" spans="1:7">
      <c r="A641" s="5" t="s">
        <v>124</v>
      </c>
      <c r="B641" s="5">
        <v>52</v>
      </c>
      <c r="C641" s="5" t="s">
        <v>186</v>
      </c>
      <c r="D641" s="5" t="s">
        <v>77</v>
      </c>
      <c r="E641" s="5">
        <v>2002</v>
      </c>
      <c r="F641" s="5">
        <f>VLOOKUP(D641,'ANSWER KEY'!A:B,2,FALSE)</f>
        <v>2002</v>
      </c>
      <c r="G641" s="60" t="str">
        <f t="shared" si="9"/>
        <v>X</v>
      </c>
    </row>
    <row r="642" spans="1:7">
      <c r="A642" s="5" t="s">
        <v>135</v>
      </c>
      <c r="B642" s="5">
        <v>15</v>
      </c>
      <c r="C642" s="5" t="s">
        <v>195</v>
      </c>
      <c r="D642" s="5" t="s">
        <v>77</v>
      </c>
      <c r="E642" s="5">
        <v>2002</v>
      </c>
      <c r="F642" s="5">
        <f>VLOOKUP(D642,'ANSWER KEY'!A:B,2,FALSE)</f>
        <v>2002</v>
      </c>
      <c r="G642" s="60" t="str">
        <f t="shared" si="9"/>
        <v>X</v>
      </c>
    </row>
    <row r="643" spans="1:7">
      <c r="G643" s="60"/>
    </row>
    <row r="644" spans="1:7">
      <c r="A644" s="5" t="s">
        <v>95</v>
      </c>
      <c r="B644" s="5">
        <v>52</v>
      </c>
      <c r="C644" s="5" t="s">
        <v>10</v>
      </c>
      <c r="D644" s="5" t="s">
        <v>100</v>
      </c>
      <c r="E644" s="5" t="s">
        <v>83</v>
      </c>
      <c r="F644" s="5" t="str">
        <f>VLOOKUP(D644,'ANSWER KEY'!A:B,2,FALSE)</f>
        <v>25-44</v>
      </c>
      <c r="G644" s="60" t="str">
        <f t="shared" ref="G643:G706" si="10">IF(E649=F649,"X","")</f>
        <v/>
      </c>
    </row>
    <row r="645" spans="1:7">
      <c r="A645" s="5" t="s">
        <v>108</v>
      </c>
      <c r="B645" s="5">
        <v>27</v>
      </c>
      <c r="C645" s="5" t="s">
        <v>53</v>
      </c>
      <c r="D645" s="5" t="s">
        <v>100</v>
      </c>
      <c r="E645" s="5" t="s">
        <v>83</v>
      </c>
      <c r="F645" s="5" t="str">
        <f>VLOOKUP(D645,'ANSWER KEY'!A:B,2,FALSE)</f>
        <v>25-44</v>
      </c>
      <c r="G645" s="60" t="str">
        <f t="shared" si="10"/>
        <v>X</v>
      </c>
    </row>
    <row r="646" spans="1:7">
      <c r="A646" s="5" t="s">
        <v>110</v>
      </c>
      <c r="B646" s="5">
        <v>63</v>
      </c>
      <c r="C646" s="5" t="s">
        <v>53</v>
      </c>
      <c r="D646" s="5" t="s">
        <v>100</v>
      </c>
      <c r="E646" s="5" t="s">
        <v>83</v>
      </c>
      <c r="F646" s="5" t="str">
        <f>VLOOKUP(D646,'ANSWER KEY'!A:B,2,FALSE)</f>
        <v>25-44</v>
      </c>
      <c r="G646" s="60" t="str">
        <f t="shared" si="10"/>
        <v>X</v>
      </c>
    </row>
    <row r="647" spans="1:7">
      <c r="A647" s="5" t="s">
        <v>110</v>
      </c>
      <c r="B647" s="5">
        <v>48</v>
      </c>
      <c r="C647" s="5" t="s">
        <v>10</v>
      </c>
      <c r="D647" s="5" t="s">
        <v>100</v>
      </c>
      <c r="E647" s="5" t="s">
        <v>83</v>
      </c>
      <c r="F647" s="5" t="str">
        <f>VLOOKUP(D647,'ANSWER KEY'!A:B,2,FALSE)</f>
        <v>25-44</v>
      </c>
      <c r="G647" s="60" t="str">
        <f t="shared" si="10"/>
        <v>X</v>
      </c>
    </row>
    <row r="648" spans="1:7">
      <c r="A648" s="5" t="s">
        <v>108</v>
      </c>
      <c r="B648" s="5">
        <v>31</v>
      </c>
      <c r="C648" s="5" t="s">
        <v>10</v>
      </c>
      <c r="D648" s="5" t="s">
        <v>100</v>
      </c>
      <c r="E648" s="5" t="s">
        <v>83</v>
      </c>
      <c r="F648" s="5" t="str">
        <f>VLOOKUP(D648,'ANSWER KEY'!A:B,2,FALSE)</f>
        <v>25-44</v>
      </c>
      <c r="G648" s="60" t="str">
        <f t="shared" si="10"/>
        <v/>
      </c>
    </row>
    <row r="649" spans="1:7">
      <c r="A649" s="5" t="s">
        <v>147</v>
      </c>
      <c r="B649" s="5">
        <v>22</v>
      </c>
      <c r="C649" s="5" t="s">
        <v>188</v>
      </c>
      <c r="D649" s="5" t="s">
        <v>100</v>
      </c>
      <c r="E649" s="5" t="s">
        <v>12</v>
      </c>
      <c r="F649" s="5" t="str">
        <f>VLOOKUP(D649,'ANSWER KEY'!A:B,2,FALSE)</f>
        <v>25-44</v>
      </c>
      <c r="G649" s="60" t="str">
        <f t="shared" si="10"/>
        <v>X</v>
      </c>
    </row>
    <row r="650" spans="1:7">
      <c r="A650" s="5" t="s">
        <v>135</v>
      </c>
      <c r="B650" s="5">
        <v>35</v>
      </c>
      <c r="C650" s="5" t="s">
        <v>196</v>
      </c>
      <c r="D650" s="5" t="s">
        <v>100</v>
      </c>
      <c r="E650" s="5" t="s">
        <v>83</v>
      </c>
      <c r="F650" s="5" t="str">
        <f>VLOOKUP(D650,'ANSWER KEY'!A:B,2,FALSE)</f>
        <v>25-44</v>
      </c>
      <c r="G650" s="60" t="str">
        <f t="shared" si="10"/>
        <v>X</v>
      </c>
    </row>
    <row r="651" spans="1:7">
      <c r="A651" s="5" t="s">
        <v>142</v>
      </c>
      <c r="B651" s="5">
        <v>6</v>
      </c>
      <c r="C651" s="5" t="s">
        <v>185</v>
      </c>
      <c r="D651" s="5" t="s">
        <v>100</v>
      </c>
      <c r="E651" s="5" t="s">
        <v>83</v>
      </c>
      <c r="F651" s="5" t="str">
        <f>VLOOKUP(D651,'ANSWER KEY'!A:B,2,FALSE)</f>
        <v>25-44</v>
      </c>
      <c r="G651" s="60" t="str">
        <f t="shared" si="10"/>
        <v>X</v>
      </c>
    </row>
    <row r="652" spans="1:7">
      <c r="A652" s="5" t="s">
        <v>124</v>
      </c>
      <c r="B652" s="5">
        <v>55</v>
      </c>
      <c r="C652" s="5" t="s">
        <v>189</v>
      </c>
      <c r="D652" s="5" t="s">
        <v>100</v>
      </c>
      <c r="E652" s="5" t="s">
        <v>83</v>
      </c>
      <c r="F652" s="5" t="str">
        <f>VLOOKUP(D652,'ANSWER KEY'!A:B,2,FALSE)</f>
        <v>25-44</v>
      </c>
      <c r="G652" s="60" t="str">
        <f t="shared" si="10"/>
        <v>X</v>
      </c>
    </row>
    <row r="653" spans="1:7">
      <c r="A653" s="5" t="s">
        <v>124</v>
      </c>
      <c r="B653" s="5">
        <v>51</v>
      </c>
      <c r="C653" s="5" t="s">
        <v>197</v>
      </c>
      <c r="D653" s="5" t="s">
        <v>100</v>
      </c>
      <c r="E653" s="5" t="s">
        <v>12</v>
      </c>
      <c r="F653" s="5" t="str">
        <f>VLOOKUP(D653,'ANSWER KEY'!A:B,2,FALSE)</f>
        <v>25-44</v>
      </c>
      <c r="G653" s="60" t="str">
        <f t="shared" si="10"/>
        <v>X</v>
      </c>
    </row>
    <row r="654" spans="1:7">
      <c r="A654" s="5" t="s">
        <v>128</v>
      </c>
      <c r="B654" s="5">
        <v>98</v>
      </c>
      <c r="C654" s="5" t="s">
        <v>199</v>
      </c>
      <c r="D654" s="5" t="s">
        <v>100</v>
      </c>
      <c r="E654" s="5" t="s">
        <v>83</v>
      </c>
      <c r="F654" s="5" t="str">
        <f>VLOOKUP(D654,'ANSWER KEY'!A:B,2,FALSE)</f>
        <v>25-44</v>
      </c>
      <c r="G654" s="60" t="str">
        <f t="shared" si="10"/>
        <v>X</v>
      </c>
    </row>
    <row r="655" spans="1:7">
      <c r="A655" s="5" t="s">
        <v>147</v>
      </c>
      <c r="B655" s="5">
        <v>43</v>
      </c>
      <c r="C655" s="5" t="s">
        <v>186</v>
      </c>
      <c r="D655" s="5" t="s">
        <v>100</v>
      </c>
      <c r="E655" s="5" t="s">
        <v>83</v>
      </c>
      <c r="F655" s="5" t="str">
        <f>VLOOKUP(D655,'ANSWER KEY'!A:B,2,FALSE)</f>
        <v>25-44</v>
      </c>
      <c r="G655" s="60" t="str">
        <f t="shared" si="10"/>
        <v>X</v>
      </c>
    </row>
    <row r="656" spans="1:7">
      <c r="A656" s="5" t="s">
        <v>135</v>
      </c>
      <c r="B656" s="5">
        <v>21</v>
      </c>
      <c r="C656" s="5" t="s">
        <v>187</v>
      </c>
      <c r="D656" s="5" t="s">
        <v>100</v>
      </c>
      <c r="E656" s="5" t="s">
        <v>83</v>
      </c>
      <c r="F656" s="5" t="str">
        <f>VLOOKUP(D656,'ANSWER KEY'!A:B,2,FALSE)</f>
        <v>25-44</v>
      </c>
      <c r="G656" s="60" t="str">
        <f t="shared" si="10"/>
        <v/>
      </c>
    </row>
    <row r="657" spans="1:7">
      <c r="A657" s="5" t="s">
        <v>124</v>
      </c>
      <c r="B657" s="5">
        <v>45</v>
      </c>
      <c r="C657" s="5" t="s">
        <v>198</v>
      </c>
      <c r="D657" s="5" t="s">
        <v>100</v>
      </c>
      <c r="E657" s="5" t="s">
        <v>83</v>
      </c>
      <c r="F657" s="5" t="str">
        <f>VLOOKUP(D657,'ANSWER KEY'!A:B,2,FALSE)</f>
        <v>25-44</v>
      </c>
      <c r="G657" s="60" t="str">
        <f t="shared" si="10"/>
        <v>X</v>
      </c>
    </row>
    <row r="658" spans="1:7">
      <c r="A658" s="5" t="s">
        <v>128</v>
      </c>
      <c r="B658" s="5">
        <v>105</v>
      </c>
      <c r="C658" s="5" t="s">
        <v>195</v>
      </c>
      <c r="D658" s="5" t="s">
        <v>100</v>
      </c>
      <c r="E658" s="5" t="s">
        <v>83</v>
      </c>
      <c r="F658" s="5" t="str">
        <f>VLOOKUP(D658,'ANSWER KEY'!A:B,2,FALSE)</f>
        <v>25-44</v>
      </c>
      <c r="G658" s="60" t="str">
        <f t="shared" si="10"/>
        <v/>
      </c>
    </row>
    <row r="659" spans="1:7">
      <c r="G659" s="60"/>
    </row>
    <row r="660" spans="1:7">
      <c r="A660" s="5" t="s">
        <v>6</v>
      </c>
      <c r="B660" s="5">
        <v>111</v>
      </c>
      <c r="C660" s="5" t="s">
        <v>13</v>
      </c>
      <c r="D660" s="5" t="s">
        <v>14</v>
      </c>
      <c r="E660" s="5" t="s">
        <v>15</v>
      </c>
      <c r="F660" s="5" t="str">
        <f>VLOOKUP(D660,'ANSWER KEY'!A:B,2,FALSE)</f>
        <v>45-64</v>
      </c>
      <c r="G660" s="60" t="str">
        <f t="shared" si="10"/>
        <v/>
      </c>
    </row>
    <row r="661" spans="1:7">
      <c r="A661" s="5" t="s">
        <v>51</v>
      </c>
      <c r="B661" s="5">
        <v>13</v>
      </c>
      <c r="C661" s="5" t="s">
        <v>13</v>
      </c>
      <c r="D661" s="5" t="s">
        <v>14</v>
      </c>
      <c r="E661" s="5" t="s">
        <v>12</v>
      </c>
      <c r="F661" s="5" t="str">
        <f>VLOOKUP(D661,'ANSWER KEY'!A:B,2,FALSE)</f>
        <v>45-64</v>
      </c>
      <c r="G661" s="60" t="str">
        <f t="shared" si="10"/>
        <v>X</v>
      </c>
    </row>
    <row r="662" spans="1:7">
      <c r="A662" s="5" t="s">
        <v>69</v>
      </c>
      <c r="B662" s="5">
        <v>187</v>
      </c>
      <c r="C662" s="5" t="s">
        <v>13</v>
      </c>
      <c r="D662" s="5" t="s">
        <v>14</v>
      </c>
      <c r="E662" s="5" t="s">
        <v>15</v>
      </c>
      <c r="F662" s="5" t="str">
        <f>VLOOKUP(D662,'ANSWER KEY'!A:B,2,FALSE)</f>
        <v>45-64</v>
      </c>
      <c r="G662" s="60" t="str">
        <f t="shared" si="10"/>
        <v>X</v>
      </c>
    </row>
    <row r="663" spans="1:7">
      <c r="A663" s="5" t="s">
        <v>142</v>
      </c>
      <c r="B663" s="5">
        <v>80</v>
      </c>
      <c r="C663" s="5" t="s">
        <v>204</v>
      </c>
      <c r="D663" s="5" t="s">
        <v>14</v>
      </c>
      <c r="E663" s="5" t="s">
        <v>12</v>
      </c>
      <c r="F663" s="5" t="str">
        <f>VLOOKUP(D663,'ANSWER KEY'!A:B,2,FALSE)</f>
        <v>45-64</v>
      </c>
      <c r="G663" s="60" t="str">
        <f t="shared" si="10"/>
        <v>X</v>
      </c>
    </row>
    <row r="664" spans="1:7">
      <c r="A664" s="5" t="s">
        <v>124</v>
      </c>
      <c r="B664" s="5">
        <v>54</v>
      </c>
      <c r="C664" s="5" t="s">
        <v>207</v>
      </c>
      <c r="D664" s="5" t="s">
        <v>14</v>
      </c>
      <c r="E664" s="5" t="s">
        <v>15</v>
      </c>
      <c r="F664" s="5" t="str">
        <f>VLOOKUP(D664,'ANSWER KEY'!A:B,2,FALSE)</f>
        <v>45-64</v>
      </c>
      <c r="G664" s="60" t="str">
        <f t="shared" si="10"/>
        <v>X</v>
      </c>
    </row>
    <row r="665" spans="1:7">
      <c r="A665" s="5" t="s">
        <v>124</v>
      </c>
      <c r="B665" s="5">
        <v>34</v>
      </c>
      <c r="C665" s="5" t="s">
        <v>204</v>
      </c>
      <c r="D665" s="5" t="s">
        <v>14</v>
      </c>
      <c r="E665" s="5" t="s">
        <v>12</v>
      </c>
      <c r="F665" s="5" t="str">
        <f>VLOOKUP(D665,'ANSWER KEY'!A:B,2,FALSE)</f>
        <v>45-64</v>
      </c>
      <c r="G665" s="60" t="str">
        <f t="shared" si="10"/>
        <v>X</v>
      </c>
    </row>
    <row r="666" spans="1:7">
      <c r="A666" s="5" t="s">
        <v>124</v>
      </c>
      <c r="B666" s="5">
        <v>27</v>
      </c>
      <c r="C666" s="5" t="s">
        <v>196</v>
      </c>
      <c r="D666" s="5" t="s">
        <v>14</v>
      </c>
      <c r="E666" s="5" t="s">
        <v>15</v>
      </c>
      <c r="F666" s="5" t="str">
        <f>VLOOKUP(D666,'ANSWER KEY'!A:B,2,FALSE)</f>
        <v>45-64</v>
      </c>
      <c r="G666" s="60" t="str">
        <f t="shared" si="10"/>
        <v/>
      </c>
    </row>
    <row r="667" spans="1:7">
      <c r="A667" s="5" t="s">
        <v>128</v>
      </c>
      <c r="B667" s="5">
        <v>51</v>
      </c>
      <c r="C667" s="5" t="s">
        <v>198</v>
      </c>
      <c r="D667" s="5" t="s">
        <v>14</v>
      </c>
      <c r="E667" s="5" t="s">
        <v>15</v>
      </c>
      <c r="F667" s="5" t="str">
        <f>VLOOKUP(D667,'ANSWER KEY'!A:B,2,FALSE)</f>
        <v>45-64</v>
      </c>
      <c r="G667" s="60" t="str">
        <f t="shared" si="10"/>
        <v/>
      </c>
    </row>
    <row r="668" spans="1:7">
      <c r="A668" s="5" t="s">
        <v>135</v>
      </c>
      <c r="B668" s="5">
        <v>18</v>
      </c>
      <c r="C668" s="5" t="s">
        <v>195</v>
      </c>
      <c r="D668" s="5" t="s">
        <v>14</v>
      </c>
      <c r="E668" s="5" t="s">
        <v>15</v>
      </c>
      <c r="F668" s="5" t="str">
        <f>VLOOKUP(D668,'ANSWER KEY'!A:B,2,FALSE)</f>
        <v>45-64</v>
      </c>
      <c r="G668" s="60" t="str">
        <f t="shared" si="10"/>
        <v>X</v>
      </c>
    </row>
    <row r="669" spans="1:7">
      <c r="A669" s="5" t="s">
        <v>142</v>
      </c>
      <c r="B669" s="5">
        <v>8</v>
      </c>
      <c r="C669" s="5" t="s">
        <v>186</v>
      </c>
      <c r="D669" s="5" t="s">
        <v>14</v>
      </c>
      <c r="E669" s="5" t="s">
        <v>15</v>
      </c>
      <c r="F669" s="5" t="str">
        <f>VLOOKUP(D669,'ANSWER KEY'!A:B,2,FALSE)</f>
        <v>45-64</v>
      </c>
      <c r="G669" s="60" t="str">
        <f t="shared" si="10"/>
        <v>X</v>
      </c>
    </row>
    <row r="670" spans="1:7">
      <c r="A670" s="5" t="s">
        <v>147</v>
      </c>
      <c r="B670" s="5">
        <v>27</v>
      </c>
      <c r="C670" s="5" t="s">
        <v>188</v>
      </c>
      <c r="D670" s="5" t="s">
        <v>14</v>
      </c>
      <c r="E670" s="5" t="s">
        <v>15</v>
      </c>
      <c r="F670" s="5" t="str">
        <f>VLOOKUP(D670,'ANSWER KEY'!A:B,2,FALSE)</f>
        <v>45-64</v>
      </c>
      <c r="G670" s="60" t="str">
        <f t="shared" si="10"/>
        <v>X</v>
      </c>
    </row>
    <row r="671" spans="1:7">
      <c r="A671" s="5" t="s">
        <v>124</v>
      </c>
      <c r="B671" s="5">
        <v>69</v>
      </c>
      <c r="C671" s="5" t="s">
        <v>206</v>
      </c>
      <c r="D671" s="5" t="s">
        <v>14</v>
      </c>
      <c r="E671" s="5" t="s">
        <v>12</v>
      </c>
      <c r="F671" s="5" t="str">
        <f>VLOOKUP(D671,'ANSWER KEY'!A:B,2,FALSE)</f>
        <v>45-64</v>
      </c>
      <c r="G671" s="60" t="str">
        <f t="shared" si="10"/>
        <v>X</v>
      </c>
    </row>
    <row r="672" spans="1:7">
      <c r="A672" s="5" t="s">
        <v>155</v>
      </c>
      <c r="B672" s="5">
        <v>35</v>
      </c>
      <c r="C672" s="5" t="s">
        <v>205</v>
      </c>
      <c r="D672" s="5" t="s">
        <v>14</v>
      </c>
      <c r="E672" s="5" t="s">
        <v>12</v>
      </c>
      <c r="F672" s="5" t="str">
        <f>VLOOKUP(D672,'ANSWER KEY'!A:B,2,FALSE)</f>
        <v>45-64</v>
      </c>
      <c r="G672" s="60" t="str">
        <f t="shared" si="10"/>
        <v>X</v>
      </c>
    </row>
    <row r="673" spans="1:7">
      <c r="A673" s="5" t="s">
        <v>155</v>
      </c>
      <c r="B673" s="5">
        <v>13</v>
      </c>
      <c r="C673" s="5" t="s">
        <v>206</v>
      </c>
      <c r="D673" s="5" t="s">
        <v>14</v>
      </c>
      <c r="E673" s="5" t="s">
        <v>15</v>
      </c>
      <c r="F673" s="5" t="str">
        <f>VLOOKUP(D673,'ANSWER KEY'!A:B,2,FALSE)</f>
        <v>45-64</v>
      </c>
      <c r="G673" s="60" t="str">
        <f t="shared" si="10"/>
        <v>X</v>
      </c>
    </row>
    <row r="674" spans="1:7">
      <c r="A674" s="5" t="s">
        <v>128</v>
      </c>
      <c r="B674" s="5">
        <v>78</v>
      </c>
      <c r="C674" s="5" t="s">
        <v>205</v>
      </c>
      <c r="D674" s="5" t="s">
        <v>14</v>
      </c>
      <c r="E674" s="5" t="s">
        <v>15</v>
      </c>
      <c r="F674" s="5" t="str">
        <f>VLOOKUP(D674,'ANSWER KEY'!A:B,2,FALSE)</f>
        <v>45-64</v>
      </c>
      <c r="G674" s="60" t="str">
        <f t="shared" si="10"/>
        <v/>
      </c>
    </row>
    <row r="675" spans="1:7">
      <c r="A675" s="5" t="s">
        <v>124</v>
      </c>
      <c r="B675" s="5">
        <v>56</v>
      </c>
      <c r="C675" s="5" t="s">
        <v>197</v>
      </c>
      <c r="D675" s="5" t="s">
        <v>14</v>
      </c>
      <c r="E675" s="5" t="s">
        <v>15</v>
      </c>
      <c r="F675" s="5" t="str">
        <f>VLOOKUP(D675,'ANSWER KEY'!A:B,2,FALSE)</f>
        <v>45-64</v>
      </c>
      <c r="G675" s="60" t="str">
        <f t="shared" si="10"/>
        <v>X</v>
      </c>
    </row>
    <row r="676" spans="1:7">
      <c r="A676" s="5" t="s">
        <v>147</v>
      </c>
      <c r="B676" s="5">
        <v>30</v>
      </c>
      <c r="C676" s="5" t="s">
        <v>187</v>
      </c>
      <c r="D676" s="5" t="s">
        <v>14</v>
      </c>
      <c r="E676" s="5" t="s">
        <v>15</v>
      </c>
      <c r="F676" s="5" t="str">
        <f>VLOOKUP(D676,'ANSWER KEY'!A:B,2,FALSE)</f>
        <v>45-64</v>
      </c>
      <c r="G676" s="60" t="str">
        <f t="shared" si="10"/>
        <v>X</v>
      </c>
    </row>
    <row r="677" spans="1:7">
      <c r="A677" s="5" t="s">
        <v>142</v>
      </c>
      <c r="B677" s="5">
        <v>5</v>
      </c>
      <c r="C677" s="5" t="s">
        <v>185</v>
      </c>
      <c r="D677" s="5" t="s">
        <v>14</v>
      </c>
      <c r="E677" s="5" t="s">
        <v>15</v>
      </c>
      <c r="F677" s="5" t="str">
        <f>VLOOKUP(D677,'ANSWER KEY'!A:B,2,FALSE)</f>
        <v>45-64</v>
      </c>
      <c r="G677" s="60" t="str">
        <f t="shared" si="10"/>
        <v>X</v>
      </c>
    </row>
    <row r="678" spans="1:7">
      <c r="A678" s="5" t="s">
        <v>134</v>
      </c>
      <c r="B678" s="5">
        <v>13</v>
      </c>
      <c r="C678" s="5" t="s">
        <v>199</v>
      </c>
      <c r="D678" s="5" t="s">
        <v>14</v>
      </c>
      <c r="E678" s="5" t="s">
        <v>15</v>
      </c>
      <c r="F678" s="5" t="str">
        <f>VLOOKUP(D678,'ANSWER KEY'!A:B,2,FALSE)</f>
        <v>45-64</v>
      </c>
      <c r="G678" s="60" t="str">
        <f t="shared" si="10"/>
        <v>X</v>
      </c>
    </row>
    <row r="679" spans="1:7">
      <c r="A679" s="5" t="s">
        <v>142</v>
      </c>
      <c r="B679" s="5">
        <v>5</v>
      </c>
      <c r="C679" s="5" t="s">
        <v>207</v>
      </c>
      <c r="D679" s="5" t="s">
        <v>14</v>
      </c>
      <c r="E679" s="5" t="s">
        <v>12</v>
      </c>
      <c r="F679" s="5" t="str">
        <f>VLOOKUP(D679,'ANSWER KEY'!A:B,2,FALSE)</f>
        <v>45-64</v>
      </c>
      <c r="G679" s="60" t="str">
        <f t="shared" si="10"/>
        <v/>
      </c>
    </row>
    <row r="680" spans="1:7">
      <c r="A680" s="5" t="s">
        <v>135</v>
      </c>
      <c r="B680" s="5">
        <v>16</v>
      </c>
      <c r="C680" s="5" t="s">
        <v>189</v>
      </c>
      <c r="D680" s="5" t="s">
        <v>14</v>
      </c>
      <c r="E680" s="5" t="s">
        <v>15</v>
      </c>
      <c r="F680" s="5" t="str">
        <f>VLOOKUP(D680,'ANSWER KEY'!A:B,2,FALSE)</f>
        <v>45-64</v>
      </c>
      <c r="G680" s="60" t="str">
        <f t="shared" si="10"/>
        <v>X</v>
      </c>
    </row>
    <row r="681" spans="1:7">
      <c r="G681" s="60" t="str">
        <f t="shared" si="10"/>
        <v/>
      </c>
    </row>
    <row r="682" spans="1:7">
      <c r="A682" s="5" t="s">
        <v>6</v>
      </c>
      <c r="B682" s="5">
        <v>35</v>
      </c>
      <c r="C682" s="5" t="s">
        <v>7</v>
      </c>
      <c r="D682" s="5" t="s">
        <v>8</v>
      </c>
      <c r="E682" s="5" t="s">
        <v>9</v>
      </c>
      <c r="F682" s="5" t="str">
        <f>VLOOKUP(D682,'ANSWER KEY'!A:B,2,FALSE)</f>
        <v>75+</v>
      </c>
      <c r="G682" s="60" t="str">
        <f t="shared" si="10"/>
        <v/>
      </c>
    </row>
    <row r="683" spans="1:7">
      <c r="A683" s="5" t="s">
        <v>52</v>
      </c>
      <c r="B683" s="5">
        <v>5426</v>
      </c>
      <c r="C683" s="5" t="s">
        <v>7</v>
      </c>
      <c r="D683" s="5" t="s">
        <v>8</v>
      </c>
      <c r="E683" s="5" t="s">
        <v>9</v>
      </c>
      <c r="F683" s="5" t="str">
        <f>VLOOKUP(D683,'ANSWER KEY'!A:B,2,FALSE)</f>
        <v>75+</v>
      </c>
      <c r="G683" s="60" t="str">
        <f t="shared" si="10"/>
        <v/>
      </c>
    </row>
    <row r="684" spans="1:7">
      <c r="A684" s="5" t="s">
        <v>68</v>
      </c>
      <c r="B684" s="5">
        <v>33</v>
      </c>
      <c r="C684" s="5" t="s">
        <v>13</v>
      </c>
      <c r="D684" s="5" t="s">
        <v>8</v>
      </c>
      <c r="E684" s="5" t="s">
        <v>15</v>
      </c>
      <c r="F684" s="5" t="str">
        <f>VLOOKUP(D684,'ANSWER KEY'!A:B,2,FALSE)</f>
        <v>75+</v>
      </c>
      <c r="G684" s="60" t="str">
        <f t="shared" si="10"/>
        <v>X</v>
      </c>
    </row>
    <row r="685" spans="1:7">
      <c r="A685" s="5" t="s">
        <v>69</v>
      </c>
      <c r="B685" s="5">
        <v>325</v>
      </c>
      <c r="C685" s="5" t="s">
        <v>7</v>
      </c>
      <c r="D685" s="5" t="s">
        <v>8</v>
      </c>
      <c r="E685" s="5" t="s">
        <v>9</v>
      </c>
      <c r="F685" s="5" t="str">
        <f>VLOOKUP(D685,'ANSWER KEY'!A:B,2,FALSE)</f>
        <v>75+</v>
      </c>
      <c r="G685" s="60" t="str">
        <f t="shared" si="10"/>
        <v>X</v>
      </c>
    </row>
    <row r="686" spans="1:7">
      <c r="A686" s="5" t="s">
        <v>69</v>
      </c>
      <c r="B686" s="5">
        <v>343</v>
      </c>
      <c r="C686" s="5" t="s">
        <v>13</v>
      </c>
      <c r="D686" s="5" t="s">
        <v>8</v>
      </c>
      <c r="E686" s="5" t="s">
        <v>79</v>
      </c>
      <c r="F686" s="5" t="str">
        <f>VLOOKUP(D686,'ANSWER KEY'!A:B,2,FALSE)</f>
        <v>75+</v>
      </c>
      <c r="G686" s="60" t="str">
        <f t="shared" si="10"/>
        <v/>
      </c>
    </row>
    <row r="687" spans="1:7">
      <c r="A687" s="5" t="s">
        <v>80</v>
      </c>
      <c r="B687" s="5">
        <v>2885</v>
      </c>
      <c r="C687" s="5" t="s">
        <v>13</v>
      </c>
      <c r="D687" s="5" t="s">
        <v>8</v>
      </c>
      <c r="E687" s="5" t="s">
        <v>79</v>
      </c>
      <c r="F687" s="5" t="str">
        <f>VLOOKUP(D687,'ANSWER KEY'!A:B,2,FALSE)</f>
        <v>75+</v>
      </c>
      <c r="G687" s="60" t="str">
        <f t="shared" si="10"/>
        <v/>
      </c>
    </row>
    <row r="688" spans="1:7">
      <c r="A688" s="5" t="s">
        <v>87</v>
      </c>
      <c r="B688" s="5">
        <v>94</v>
      </c>
      <c r="C688" s="5" t="s">
        <v>33</v>
      </c>
      <c r="D688" s="5" t="s">
        <v>8</v>
      </c>
      <c r="E688" s="5" t="s">
        <v>15</v>
      </c>
      <c r="F688" s="5" t="str">
        <f>VLOOKUP(D688,'ANSWER KEY'!A:B,2,FALSE)</f>
        <v>75+</v>
      </c>
      <c r="G688" s="60" t="str">
        <f t="shared" si="10"/>
        <v/>
      </c>
    </row>
    <row r="689" spans="1:7">
      <c r="A689" s="5" t="s">
        <v>110</v>
      </c>
      <c r="B689" s="5">
        <v>103</v>
      </c>
      <c r="C689" s="5" t="s">
        <v>33</v>
      </c>
      <c r="D689" s="5" t="s">
        <v>8</v>
      </c>
      <c r="E689" s="5" t="s">
        <v>9</v>
      </c>
      <c r="F689" s="5" t="str">
        <f>VLOOKUP(D689,'ANSWER KEY'!A:B,2,FALSE)</f>
        <v>75+</v>
      </c>
      <c r="G689" s="60" t="str">
        <f t="shared" si="10"/>
        <v/>
      </c>
    </row>
    <row r="690" spans="1:7">
      <c r="A690" s="5" t="s">
        <v>108</v>
      </c>
      <c r="B690" s="5">
        <v>20</v>
      </c>
      <c r="C690" s="5" t="s">
        <v>33</v>
      </c>
      <c r="D690" s="5" t="s">
        <v>8</v>
      </c>
      <c r="E690" s="5" t="s">
        <v>9</v>
      </c>
      <c r="F690" s="5" t="str">
        <f>VLOOKUP(D690,'ANSWER KEY'!A:B,2,FALSE)</f>
        <v>75+</v>
      </c>
      <c r="G690" s="60" t="str">
        <f t="shared" si="10"/>
        <v/>
      </c>
    </row>
    <row r="691" spans="1:7">
      <c r="A691" s="5" t="s">
        <v>124</v>
      </c>
      <c r="B691" s="5">
        <v>55</v>
      </c>
      <c r="C691" s="5" t="s">
        <v>185</v>
      </c>
      <c r="D691" s="5" t="s">
        <v>8</v>
      </c>
      <c r="E691" s="5">
        <v>75</v>
      </c>
      <c r="F691" s="5" t="str">
        <f>VLOOKUP(D691,'ANSWER KEY'!A:B,2,FALSE)</f>
        <v>75+</v>
      </c>
      <c r="G691" s="60" t="str">
        <f t="shared" si="10"/>
        <v/>
      </c>
    </row>
    <row r="692" spans="1:7">
      <c r="A692" s="5" t="s">
        <v>135</v>
      </c>
      <c r="B692" s="5">
        <v>30</v>
      </c>
      <c r="C692" s="5" t="s">
        <v>189</v>
      </c>
      <c r="D692" s="5" t="s">
        <v>8</v>
      </c>
      <c r="E692" s="5">
        <v>75</v>
      </c>
      <c r="F692" s="5" t="str">
        <f>VLOOKUP(D692,'ANSWER KEY'!A:B,2,FALSE)</f>
        <v>75+</v>
      </c>
      <c r="G692" s="60" t="str">
        <f t="shared" si="10"/>
        <v/>
      </c>
    </row>
    <row r="693" spans="1:7">
      <c r="A693" s="5" t="s">
        <v>147</v>
      </c>
      <c r="B693" s="5">
        <v>28</v>
      </c>
      <c r="C693" s="5" t="s">
        <v>195</v>
      </c>
      <c r="D693" s="5" t="s">
        <v>8</v>
      </c>
      <c r="E693" s="5" t="s">
        <v>79</v>
      </c>
      <c r="F693" s="5" t="str">
        <f>VLOOKUP(D693,'ANSWER KEY'!A:B,2,FALSE)</f>
        <v>75+</v>
      </c>
      <c r="G693" s="60" t="str">
        <f t="shared" si="10"/>
        <v/>
      </c>
    </row>
    <row r="694" spans="1:7">
      <c r="A694" s="5" t="s">
        <v>128</v>
      </c>
      <c r="B694" s="5">
        <v>89</v>
      </c>
      <c r="C694" s="5" t="s">
        <v>198</v>
      </c>
      <c r="D694" s="5" t="s">
        <v>8</v>
      </c>
      <c r="E694" s="5">
        <v>75</v>
      </c>
      <c r="F694" s="5" t="str">
        <f>VLOOKUP(D694,'ANSWER KEY'!A:B,2,FALSE)</f>
        <v>75+</v>
      </c>
      <c r="G694" s="60" t="str">
        <f t="shared" si="10"/>
        <v/>
      </c>
    </row>
    <row r="695" spans="1:7">
      <c r="A695" s="5" t="s">
        <v>124</v>
      </c>
      <c r="B695" s="5">
        <v>30</v>
      </c>
      <c r="C695" s="5" t="s">
        <v>188</v>
      </c>
      <c r="D695" s="5" t="s">
        <v>8</v>
      </c>
      <c r="E695" s="5">
        <v>75</v>
      </c>
      <c r="F695" s="5" t="str">
        <f>VLOOKUP(D695,'ANSWER KEY'!A:B,2,FALSE)</f>
        <v>75+</v>
      </c>
      <c r="G695" s="60" t="str">
        <f t="shared" si="10"/>
        <v/>
      </c>
    </row>
    <row r="696" spans="1:7">
      <c r="A696" s="5" t="s">
        <v>124</v>
      </c>
      <c r="B696" s="5">
        <v>34</v>
      </c>
      <c r="C696" s="5" t="s">
        <v>199</v>
      </c>
      <c r="D696" s="5" t="s">
        <v>8</v>
      </c>
      <c r="E696" s="5">
        <v>75</v>
      </c>
      <c r="F696" s="5" t="str">
        <f>VLOOKUP(D696,'ANSWER KEY'!A:B,2,FALSE)</f>
        <v>75+</v>
      </c>
      <c r="G696" s="60" t="str">
        <f t="shared" si="10"/>
        <v>X</v>
      </c>
    </row>
    <row r="697" spans="1:7">
      <c r="A697" s="5" t="s">
        <v>124</v>
      </c>
      <c r="B697" s="5">
        <v>61</v>
      </c>
      <c r="C697" s="5" t="s">
        <v>196</v>
      </c>
      <c r="D697" s="5" t="s">
        <v>8</v>
      </c>
      <c r="E697" s="5">
        <v>75</v>
      </c>
      <c r="F697" s="5" t="str">
        <f>VLOOKUP(D697,'ANSWER KEY'!A:B,2,FALSE)</f>
        <v>75+</v>
      </c>
      <c r="G697" s="60" t="str">
        <f t="shared" si="10"/>
        <v>X</v>
      </c>
    </row>
    <row r="698" spans="1:7">
      <c r="A698" s="5" t="s">
        <v>130</v>
      </c>
      <c r="B698" s="5">
        <v>43</v>
      </c>
      <c r="C698" s="5" t="s">
        <v>187</v>
      </c>
      <c r="D698" s="5" t="s">
        <v>8</v>
      </c>
      <c r="E698" s="5">
        <v>75</v>
      </c>
      <c r="F698" s="5" t="str">
        <f>VLOOKUP(D698,'ANSWER KEY'!A:B,2,FALSE)</f>
        <v>75+</v>
      </c>
      <c r="G698" s="60" t="str">
        <f t="shared" si="10"/>
        <v/>
      </c>
    </row>
    <row r="699" spans="1:7">
      <c r="A699" s="5" t="s">
        <v>124</v>
      </c>
      <c r="B699" s="5">
        <v>29</v>
      </c>
      <c r="C699" s="5" t="s">
        <v>197</v>
      </c>
      <c r="D699" s="5" t="s">
        <v>8</v>
      </c>
      <c r="E699" s="5">
        <v>75</v>
      </c>
      <c r="F699" s="5" t="str">
        <f>VLOOKUP(D699,'ANSWER KEY'!A:B,2,FALSE)</f>
        <v>75+</v>
      </c>
      <c r="G699" s="60" t="str">
        <f t="shared" si="10"/>
        <v/>
      </c>
    </row>
    <row r="700" spans="1:7">
      <c r="A700" s="5" t="s">
        <v>124</v>
      </c>
      <c r="B700" s="5">
        <v>33</v>
      </c>
      <c r="C700" s="5" t="s">
        <v>186</v>
      </c>
      <c r="D700" s="5" t="s">
        <v>8</v>
      </c>
      <c r="E700" s="5">
        <v>75</v>
      </c>
      <c r="F700" s="5" t="str">
        <f>VLOOKUP(D700,'ANSWER KEY'!A:B,2,FALSE)</f>
        <v>75+</v>
      </c>
      <c r="G700" s="60" t="str">
        <f t="shared" si="10"/>
        <v/>
      </c>
    </row>
    <row r="701" spans="1:7">
      <c r="G701" s="60"/>
    </row>
    <row r="702" spans="1:7">
      <c r="A702" s="5" t="s">
        <v>6</v>
      </c>
      <c r="B702" s="5">
        <v>63</v>
      </c>
      <c r="C702" s="5" t="s">
        <v>10</v>
      </c>
      <c r="D702" s="5" t="s">
        <v>11</v>
      </c>
      <c r="E702" s="5" t="s">
        <v>12</v>
      </c>
      <c r="F702" s="5" t="str">
        <f>VLOOKUP(D702,'ANSWER KEY'!A:B,2,FALSE)</f>
        <v>20-24</v>
      </c>
      <c r="G702" s="60" t="str">
        <f t="shared" si="10"/>
        <v>X</v>
      </c>
    </row>
    <row r="703" spans="1:7">
      <c r="A703" s="5" t="s">
        <v>52</v>
      </c>
      <c r="B703" s="5">
        <v>45</v>
      </c>
      <c r="C703" s="5" t="s">
        <v>10</v>
      </c>
      <c r="D703" s="5" t="s">
        <v>11</v>
      </c>
      <c r="E703" s="5" t="s">
        <v>9</v>
      </c>
      <c r="F703" s="5" t="str">
        <f>VLOOKUP(D703,'ANSWER KEY'!A:B,2,FALSE)</f>
        <v>20-24</v>
      </c>
      <c r="G703" s="60" t="str">
        <f t="shared" si="10"/>
        <v/>
      </c>
    </row>
    <row r="704" spans="1:7">
      <c r="A704" s="5" t="s">
        <v>69</v>
      </c>
      <c r="B704" s="5">
        <v>231</v>
      </c>
      <c r="C704" s="5" t="s">
        <v>13</v>
      </c>
      <c r="D704" s="5" t="s">
        <v>11</v>
      </c>
      <c r="E704" s="5" t="s">
        <v>15</v>
      </c>
      <c r="F704" s="5" t="str">
        <f>VLOOKUP(D704,'ANSWER KEY'!A:B,2,FALSE)</f>
        <v>20-24</v>
      </c>
      <c r="G704" s="60" t="str">
        <f t="shared" si="10"/>
        <v/>
      </c>
    </row>
    <row r="705" spans="1:7">
      <c r="A705" s="5" t="s">
        <v>69</v>
      </c>
      <c r="B705" s="5">
        <v>458</v>
      </c>
      <c r="C705" s="5" t="s">
        <v>10</v>
      </c>
      <c r="D705" s="5" t="s">
        <v>11</v>
      </c>
      <c r="E705" s="5" t="s">
        <v>9</v>
      </c>
      <c r="F705" s="5" t="str">
        <f>VLOOKUP(D705,'ANSWER KEY'!A:B,2,FALSE)</f>
        <v>20-24</v>
      </c>
      <c r="G705" s="60" t="str">
        <f t="shared" si="10"/>
        <v>X</v>
      </c>
    </row>
    <row r="706" spans="1:7">
      <c r="A706" s="5" t="s">
        <v>80</v>
      </c>
      <c r="B706" s="5">
        <v>856</v>
      </c>
      <c r="C706" s="5" t="s">
        <v>13</v>
      </c>
      <c r="D706" s="5" t="s">
        <v>11</v>
      </c>
      <c r="E706" s="5" t="s">
        <v>12</v>
      </c>
      <c r="F706" s="5" t="str">
        <f>VLOOKUP(D706,'ANSWER KEY'!A:B,2,FALSE)</f>
        <v>20-24</v>
      </c>
      <c r="G706" s="60" t="str">
        <f t="shared" si="10"/>
        <v/>
      </c>
    </row>
    <row r="707" spans="1:7">
      <c r="A707" s="5" t="s">
        <v>108</v>
      </c>
      <c r="B707" s="5">
        <v>46</v>
      </c>
      <c r="C707" s="5" t="s">
        <v>24</v>
      </c>
      <c r="D707" s="5" t="s">
        <v>11</v>
      </c>
      <c r="E707" s="5" t="s">
        <v>12</v>
      </c>
      <c r="F707" s="5" t="str">
        <f>VLOOKUP(D707,'ANSWER KEY'!A:B,2,FALSE)</f>
        <v>20-24</v>
      </c>
      <c r="G707" s="60" t="str">
        <f t="shared" ref="G707:G722" si="11">IF(E712=F712,"X","")</f>
        <v/>
      </c>
    </row>
    <row r="708" spans="1:7">
      <c r="A708" s="5" t="s">
        <v>110</v>
      </c>
      <c r="B708" s="5">
        <v>72</v>
      </c>
      <c r="C708" s="5" t="s">
        <v>24</v>
      </c>
      <c r="D708" s="5" t="s">
        <v>11</v>
      </c>
      <c r="E708" s="5" t="s">
        <v>15</v>
      </c>
      <c r="F708" s="5" t="str">
        <f>VLOOKUP(D708,'ANSWER KEY'!A:B,2,FALSE)</f>
        <v>20-24</v>
      </c>
      <c r="G708" s="60" t="str">
        <f t="shared" si="11"/>
        <v/>
      </c>
    </row>
    <row r="709" spans="1:7">
      <c r="A709" s="5" t="s">
        <v>124</v>
      </c>
      <c r="B709" s="5">
        <v>33</v>
      </c>
      <c r="C709" s="5" t="s">
        <v>205</v>
      </c>
      <c r="D709" s="5" t="s">
        <v>11</v>
      </c>
      <c r="E709" s="5" t="s">
        <v>15</v>
      </c>
      <c r="F709" s="5" t="str">
        <f>VLOOKUP(D709,'ANSWER KEY'!A:B,2,FALSE)</f>
        <v>20-24</v>
      </c>
      <c r="G709" s="60" t="str">
        <f t="shared" si="11"/>
        <v>X</v>
      </c>
    </row>
    <row r="710" spans="1:7">
      <c r="A710" s="5" t="s">
        <v>124</v>
      </c>
      <c r="B710" s="5">
        <v>46</v>
      </c>
      <c r="C710" s="5" t="s">
        <v>204</v>
      </c>
      <c r="D710" s="5" t="s">
        <v>11</v>
      </c>
      <c r="E710" s="5" t="s">
        <v>12</v>
      </c>
      <c r="F710" s="5" t="str">
        <f>VLOOKUP(D710,'ANSWER KEY'!A:B,2,FALSE)</f>
        <v>20-24</v>
      </c>
      <c r="G710" s="60" t="str">
        <f t="shared" si="11"/>
        <v>X</v>
      </c>
    </row>
    <row r="711" spans="1:7">
      <c r="A711" s="5" t="s">
        <v>128</v>
      </c>
      <c r="B711" s="5">
        <v>107</v>
      </c>
      <c r="C711" s="5" t="s">
        <v>207</v>
      </c>
      <c r="D711" s="5" t="s">
        <v>11</v>
      </c>
      <c r="E711" s="5" t="s">
        <v>15</v>
      </c>
      <c r="F711" s="5" t="str">
        <f>VLOOKUP(D711,'ANSWER KEY'!A:B,2,FALSE)</f>
        <v>20-24</v>
      </c>
      <c r="G711" s="60" t="str">
        <f t="shared" si="11"/>
        <v>X</v>
      </c>
    </row>
    <row r="712" spans="1:7">
      <c r="A712" s="5" t="s">
        <v>128</v>
      </c>
      <c r="B712" s="5">
        <v>107</v>
      </c>
      <c r="C712" s="5" t="s">
        <v>189</v>
      </c>
      <c r="D712" s="5" t="s">
        <v>11</v>
      </c>
      <c r="E712" s="5">
        <v>75</v>
      </c>
      <c r="F712" s="5" t="str">
        <f>VLOOKUP(D712,'ANSWER KEY'!A:B,2,FALSE)</f>
        <v>20-24</v>
      </c>
      <c r="G712" s="60" t="str">
        <f t="shared" si="11"/>
        <v>X</v>
      </c>
    </row>
    <row r="713" spans="1:7">
      <c r="A713" s="5" t="s">
        <v>147</v>
      </c>
      <c r="B713" s="5">
        <v>20</v>
      </c>
      <c r="C713" s="5" t="s">
        <v>185</v>
      </c>
      <c r="D713" s="5" t="s">
        <v>11</v>
      </c>
      <c r="E713" s="5">
        <v>75</v>
      </c>
      <c r="F713" s="5" t="str">
        <f>VLOOKUP(D713,'ANSWER KEY'!A:B,2,FALSE)</f>
        <v>20-24</v>
      </c>
      <c r="G713" s="60" t="str">
        <f t="shared" si="11"/>
        <v>X</v>
      </c>
    </row>
    <row r="714" spans="1:7">
      <c r="A714" s="5" t="s">
        <v>124</v>
      </c>
      <c r="B714" s="5">
        <v>56</v>
      </c>
      <c r="C714" s="5" t="s">
        <v>196</v>
      </c>
      <c r="D714" s="5" t="s">
        <v>11</v>
      </c>
      <c r="E714" s="5" t="s">
        <v>12</v>
      </c>
      <c r="F714" s="5" t="str">
        <f>VLOOKUP(D714,'ANSWER KEY'!A:B,2,FALSE)</f>
        <v>20-24</v>
      </c>
      <c r="G714" s="60" t="str">
        <f t="shared" si="11"/>
        <v/>
      </c>
    </row>
    <row r="715" spans="1:7">
      <c r="A715" s="5" t="s">
        <v>135</v>
      </c>
      <c r="B715" s="5">
        <v>15</v>
      </c>
      <c r="C715" s="5" t="s">
        <v>197</v>
      </c>
      <c r="D715" s="5" t="s">
        <v>11</v>
      </c>
      <c r="E715" s="5" t="s">
        <v>12</v>
      </c>
      <c r="F715" s="5" t="str">
        <f>VLOOKUP(D715,'ANSWER KEY'!A:B,2,FALSE)</f>
        <v>20-24</v>
      </c>
      <c r="G715" s="60" t="str">
        <f t="shared" si="11"/>
        <v/>
      </c>
    </row>
    <row r="716" spans="1:7">
      <c r="A716" s="5" t="s">
        <v>124</v>
      </c>
      <c r="B716" s="5">
        <v>43</v>
      </c>
      <c r="C716" s="5" t="s">
        <v>187</v>
      </c>
      <c r="D716" s="5" t="s">
        <v>11</v>
      </c>
      <c r="E716" s="5" t="s">
        <v>12</v>
      </c>
      <c r="F716" s="5" t="str">
        <f>VLOOKUP(D716,'ANSWER KEY'!A:B,2,FALSE)</f>
        <v>20-24</v>
      </c>
      <c r="G716" s="60" t="str">
        <f t="shared" si="11"/>
        <v/>
      </c>
    </row>
    <row r="717" spans="1:7">
      <c r="A717" s="5" t="s">
        <v>135</v>
      </c>
      <c r="B717" s="5">
        <v>38</v>
      </c>
      <c r="C717" s="5" t="s">
        <v>199</v>
      </c>
      <c r="D717" s="5" t="s">
        <v>11</v>
      </c>
      <c r="E717" s="5" t="s">
        <v>12</v>
      </c>
      <c r="F717" s="5" t="str">
        <f>VLOOKUP(D717,'ANSWER KEY'!A:B,2,FALSE)</f>
        <v>20-24</v>
      </c>
      <c r="G717" s="60" t="str">
        <f t="shared" si="11"/>
        <v/>
      </c>
    </row>
    <row r="718" spans="1:7">
      <c r="A718" s="5" t="s">
        <v>124</v>
      </c>
      <c r="B718" s="5">
        <v>45</v>
      </c>
      <c r="C718" s="5" t="s">
        <v>198</v>
      </c>
      <c r="D718" s="5" t="s">
        <v>11</v>
      </c>
      <c r="E718" s="5" t="s">
        <v>12</v>
      </c>
      <c r="F718" s="5" t="str">
        <f>VLOOKUP(D718,'ANSWER KEY'!A:B,2,FALSE)</f>
        <v>20-24</v>
      </c>
      <c r="G718" s="60" t="str">
        <f t="shared" si="11"/>
        <v>X</v>
      </c>
    </row>
    <row r="719" spans="1:7">
      <c r="A719" s="5" t="s">
        <v>147</v>
      </c>
      <c r="B719" s="5">
        <v>71</v>
      </c>
      <c r="C719" s="5" t="s">
        <v>206</v>
      </c>
      <c r="D719" s="5" t="s">
        <v>11</v>
      </c>
      <c r="E719" s="5" t="s">
        <v>15</v>
      </c>
      <c r="F719" s="5" t="str">
        <f>VLOOKUP(D719,'ANSWER KEY'!A:B,2,FALSE)</f>
        <v>20-24</v>
      </c>
      <c r="G719" s="60" t="str">
        <f t="shared" si="11"/>
        <v>X</v>
      </c>
    </row>
    <row r="720" spans="1:7">
      <c r="A720" s="5" t="s">
        <v>142</v>
      </c>
      <c r="B720" s="5">
        <v>5</v>
      </c>
      <c r="C720" s="5" t="s">
        <v>188</v>
      </c>
      <c r="D720" s="5" t="s">
        <v>11</v>
      </c>
      <c r="E720" s="5" t="s">
        <v>83</v>
      </c>
      <c r="F720" s="5" t="str">
        <f>VLOOKUP(D720,'ANSWER KEY'!A:B,2,FALSE)</f>
        <v>20-24</v>
      </c>
      <c r="G720" s="60" t="str">
        <f t="shared" si="11"/>
        <v>X</v>
      </c>
    </row>
    <row r="721" spans="1:7">
      <c r="A721" s="5" t="s">
        <v>124</v>
      </c>
      <c r="B721" s="5">
        <v>55</v>
      </c>
      <c r="C721" s="5" t="s">
        <v>195</v>
      </c>
      <c r="D721" s="5" t="s">
        <v>11</v>
      </c>
      <c r="E721" s="5" t="s">
        <v>15</v>
      </c>
      <c r="F721" s="5" t="str">
        <f>VLOOKUP(D721,'ANSWER KEY'!A:B,2,FALSE)</f>
        <v>20-24</v>
      </c>
      <c r="G721" s="60" t="str">
        <f t="shared" si="11"/>
        <v>X</v>
      </c>
    </row>
    <row r="722" spans="1:7">
      <c r="A722" s="5" t="s">
        <v>134</v>
      </c>
      <c r="B722" s="5">
        <v>22</v>
      </c>
      <c r="C722" s="5" t="s">
        <v>186</v>
      </c>
      <c r="D722" s="5" t="s">
        <v>11</v>
      </c>
      <c r="E722" s="5" t="s">
        <v>79</v>
      </c>
      <c r="F722" s="5" t="str">
        <f>VLOOKUP(D722,'ANSWER KEY'!A:B,2,FALSE)</f>
        <v>20-24</v>
      </c>
      <c r="G722" s="60" t="str">
        <f t="shared" si="11"/>
        <v>X</v>
      </c>
    </row>
  </sheetData>
  <sortState xmlns:xlrd2="http://schemas.microsoft.com/office/spreadsheetml/2017/richdata2" ref="A2:F725">
    <sortCondition ref="D687:D725"/>
  </sortState>
  <hyperlinks>
    <hyperlink ref="C40" r:id="rId1" xr:uid="{8E94237E-13B6-534A-9DBF-39627CB50EFC}"/>
    <hyperlink ref="C77" r:id="rId2" xr:uid="{5BF4B20B-598E-B14F-8248-1F65CBCAC3C8}"/>
    <hyperlink ref="C688" r:id="rId3" xr:uid="{B107BF24-5593-1A4A-8EE0-A987C74A27F4}"/>
    <hyperlink ref="C393" r:id="rId4" xr:uid="{E44D2519-9A6B-2F4D-BC4A-247F88374FD1}"/>
    <hyperlink ref="C627" r:id="rId5" xr:uid="{19E3F6F8-4613-8B4F-ABCA-209CA387D363}"/>
    <hyperlink ref="C15" r:id="rId6" xr:uid="{618C3769-349E-074C-88E9-D7B2FEC97F82}"/>
    <hyperlink ref="C307" r:id="rId7" xr:uid="{F73C9380-135C-9940-9877-2CA6AF74D4F7}"/>
    <hyperlink ref="C375" r:id="rId8" xr:uid="{4F3A1DF2-C09F-454A-BAAD-E95C8605C742}"/>
    <hyperlink ref="C348" r:id="rId9" xr:uid="{8B51DC14-236D-7246-B098-D8DEA161116C}"/>
    <hyperlink ref="C169" r:id="rId10" xr:uid="{88528C5C-5630-974B-B1D4-913424A15AFD}"/>
    <hyperlink ref="C566" r:id="rId11" xr:uid="{E7174451-28BE-0F4C-83B1-B087147E272A}"/>
    <hyperlink ref="C505" r:id="rId12" xr:uid="{A5865EC1-DD68-894C-8CDB-E9CFA82EFD7E}"/>
    <hyperlink ref="C394" r:id="rId13" xr:uid="{9EF59380-B430-CA44-B68E-E2BC46809856}"/>
    <hyperlink ref="C194" r:id="rId14" xr:uid="{75849CC1-BB3E-AD4E-ADEF-5424FCEDC3A3}"/>
    <hyperlink ref="C644" r:id="rId15" xr:uid="{F850096E-AE47-B749-8406-423CFE3CD971}"/>
    <hyperlink ref="C16" r:id="rId16" xr:uid="{B287E781-EFB9-A345-BF87-AFD7252C4C6B}"/>
    <hyperlink ref="C149" r:id="rId17" xr:uid="{9E09B0D8-39D1-E34D-806B-991A9BBC9662}"/>
    <hyperlink ref="C395" r:id="rId18" xr:uid="{70442E77-8468-214B-8D75-EE989B98E685}"/>
    <hyperlink ref="C606" r:id="rId19" xr:uid="{FFE52CAF-A093-6249-8F33-759DDFDD173E}"/>
    <hyperlink ref="C126" r:id="rId20" xr:uid="{A9A80A5A-FB07-B646-BFFC-DD55764B158B}"/>
    <hyperlink ref="C17" r:id="rId21" xr:uid="{E6ABF960-9041-4948-A179-5BF23BC2A5B8}"/>
    <hyperlink ref="C607" r:id="rId22" xr:uid="{F9145912-2EAF-D646-913D-8343AB3ED320}"/>
    <hyperlink ref="C127" r:id="rId23" xr:uid="{113903E6-A31E-694D-BC3C-A0DA1D8C9014}"/>
    <hyperlink ref="C479" r:id="rId24" xr:uid="{24303B57-86D5-0748-9070-7291CE408057}"/>
    <hyperlink ref="C378" r:id="rId25" xr:uid="{94FB783E-7F38-894B-AE5A-75D09C475036}"/>
    <hyperlink ref="C569" r:id="rId26" xr:uid="{1A48DD39-4C43-394F-B7BF-50C8E81ACB5B}"/>
    <hyperlink ref="C134" r:id="rId27" xr:uid="{3AACFB8C-9C19-B449-8190-C715F07F31EB}"/>
    <hyperlink ref="C570" r:id="rId28" xr:uid="{74380E4A-9B23-324A-9CE5-1C6DDDBF58D5}"/>
    <hyperlink ref="C64" r:id="rId29" xr:uid="{DE87CF16-167E-7D49-9013-37C51BC54795}"/>
    <hyperlink ref="C449" r:id="rId30" xr:uid="{1DCBE596-009D-BA40-9B69-CB70C6034A85}"/>
    <hyperlink ref="C510" r:id="rId31" xr:uid="{8AEA674C-7E64-264B-AF9C-4408AF58330E}"/>
    <hyperlink ref="C152" r:id="rId32" xr:uid="{360AB47F-A02F-4F4F-9C53-9740D4AE807A}"/>
    <hyperlink ref="C629" r:id="rId33" xr:uid="{1DEA7891-26CF-6B46-A8AD-72F5980CF199}"/>
    <hyperlink ref="C289" r:id="rId34" xr:uid="{FF9358C6-F9DD-C045-A4BE-A3A77C5F8AA7}"/>
    <hyperlink ref="C80" r:id="rId35" xr:uid="{811C0F19-82D9-1347-BC59-88D093DD0E40}"/>
    <hyperlink ref="C663" r:id="rId36" xr:uid="{0E819D5A-F420-FC48-8C45-75F92E298CD2}"/>
    <hyperlink ref="C290" r:id="rId37" xr:uid="{26811A51-3EB7-4A44-B79D-8B16D3063941}"/>
    <hyperlink ref="C586" r:id="rId38" xr:uid="{DFDDF51C-BE49-3945-973E-085D9B44201A}"/>
    <hyperlink ref="C240" r:id="rId39" xr:uid="{26932A0A-4BFA-FE46-AEA6-C8A9814787C9}"/>
    <hyperlink ref="C226" r:id="rId40" xr:uid="{D8485A51-BA29-E84C-A0AD-8C96581A538C}"/>
    <hyperlink ref="C587" r:id="rId41" xr:uid="{18F265CB-7724-C849-A540-15C348AD37B7}"/>
    <hyperlink ref="C135" r:id="rId42" xr:uid="{3E867537-29F1-1140-AC3A-ED277FF22A38}"/>
    <hyperlink ref="C111" r:id="rId43" xr:uid="{3BDBEB70-218B-8A4F-88B1-D3F2761C8FC0}"/>
    <hyperlink ref="C276" r:id="rId44" xr:uid="{FEE182BC-3BFD-6848-8B0C-7158817C69D5}"/>
    <hyperlink ref="C199" r:id="rId45" xr:uid="{E304D03F-9E16-9445-9208-3F03BE7C329F}"/>
    <hyperlink ref="C174" r:id="rId46" xr:uid="{AD2E330F-7267-7C44-ADE3-4971662C4913}"/>
    <hyperlink ref="C96" r:id="rId47" xr:uid="{FD17B810-F13B-8444-8E1F-A675AB0A8A22}"/>
    <hyperlink ref="C312" r:id="rId48" xr:uid="{AAE20FBE-CA34-374B-A9A7-E8DC2A6D0A5A}"/>
    <hyperlink ref="C630" r:id="rId49" xr:uid="{AECE76C2-F4C0-AB4C-8BB5-8A111D7480DD}"/>
    <hyperlink ref="C571" r:id="rId50" xr:uid="{F94A7F71-AEC3-B54F-A88A-072007CC8151}"/>
    <hyperlink ref="C649" r:id="rId51" xr:uid="{E88B1EB3-16DF-DF4B-BFA4-1725F927F5C7}"/>
    <hyperlink ref="C526" r:id="rId52" xr:uid="{70F3E5DD-A628-924A-AFD7-2D2871D4C5F9}"/>
    <hyperlink ref="C112" r:id="rId53" xr:uid="{169D7DEA-8278-4747-8F3F-8A12006DFEDF}"/>
    <hyperlink ref="C610" r:id="rId54" xr:uid="{03CE5C93-EE12-B547-8713-501C5F1EFFEE}"/>
    <hyperlink ref="C709" r:id="rId55" xr:uid="{535F3D28-D497-5447-9A8D-536AB4AF72CF}"/>
    <hyperlink ref="C113" r:id="rId56" xr:uid="{A3DD4111-BA1B-254D-B62C-427D843D6516}"/>
    <hyperlink ref="C466" r:id="rId57" xr:uid="{1F71554B-8A65-FA49-A4A5-5FB33F42E6E2}"/>
    <hyperlink ref="C234" r:id="rId58" xr:uid="{4317E6AD-9761-5644-9EDF-423D521DBA05}"/>
    <hyperlink ref="C487" r:id="rId59" xr:uid="{8665A453-1058-A844-A698-BB1CF892A013}"/>
    <hyperlink ref="C22" r:id="rId60" xr:uid="{0A0EF552-97E4-934C-B511-EFA55BA3E5CF}"/>
    <hyperlink ref="C415" r:id="rId61" xr:uid="{74C1FE13-A23B-804F-986A-2FB5C458E4EB}"/>
    <hyperlink ref="C588" r:id="rId62" xr:uid="{A79B3A6B-ED3D-0749-BFC5-D395BD9A9683}"/>
    <hyperlink ref="C46" r:id="rId63" xr:uid="{3D129E14-D680-0E4A-AD75-74E0A9540BD2}"/>
    <hyperlink ref="C432" r:id="rId64" xr:uid="{DB6C1CB5-F8E5-D242-9543-41C0E4183FDE}"/>
    <hyperlink ref="C416" r:id="rId65" xr:uid="{42AA969E-F816-054B-B8A8-ADB8C21F0DF0}"/>
    <hyperlink ref="C710" r:id="rId66" xr:uid="{076A1C34-D6D4-0145-B726-913E98C608C8}"/>
    <hyperlink ref="C527" r:id="rId67" xr:uid="{06FA0B26-CCE4-8545-A769-1A17BE4ABACA}"/>
    <hyperlink ref="C379" r:id="rId68" xr:uid="{231C50B1-BAE8-A440-8FBA-78AA4980F88B}"/>
    <hyperlink ref="C313" r:id="rId69" xr:uid="{B7DA2E5A-FEDD-4A4D-871F-F626EA98D5B1}"/>
    <hyperlink ref="C330" r:id="rId70" xr:uid="{8866B8D5-75CE-8F44-83EF-DFDDC1E27C52}"/>
    <hyperlink ref="C114" r:id="rId71" xr:uid="{4676EA61-3C60-C345-BC0C-9A561FEE7460}"/>
    <hyperlink ref="C355" r:id="rId72" xr:uid="{14A19AF8-5B4C-AB4B-80AE-BAD0D6C317DD}"/>
    <hyperlink ref="C241" r:id="rId73" xr:uid="{2D54F506-026B-9C4E-9805-12C42A742A1B}"/>
    <hyperlink ref="C115" r:id="rId74" xr:uid="{540FF4D8-4C0D-FD40-AD0D-8B59062932C0}"/>
    <hyperlink ref="C528" r:id="rId75" xr:uid="{E70CCC24-A096-B740-B939-D48885C6009D}"/>
    <hyperlink ref="C488" r:id="rId76" xr:uid="{D7DF2E07-D05F-AD49-B909-98732103F85D}"/>
    <hyperlink ref="C200" r:id="rId77" xr:uid="{504B3AFA-4AA2-C248-B836-979DD99F89E0}"/>
    <hyperlink ref="C417" r:id="rId78" xr:uid="{209F61CB-4A0D-9F42-AE1F-1B2BB43B194C}"/>
    <hyperlink ref="C175" r:id="rId79" xr:uid="{5F309023-28CD-C346-8C4A-3B4CB73C2F2F}"/>
    <hyperlink ref="C314" r:id="rId80" xr:uid="{06CDDA0D-7B7C-7044-8ACE-B2B53246E1D9}"/>
    <hyperlink ref="C331" r:id="rId81" xr:uid="{0D9493EB-0CB5-F442-BE20-41616B5D5E81}"/>
    <hyperlink ref="C398" r:id="rId82" xr:uid="{D75C52F3-A218-DA40-9400-D46949D25F8F}"/>
    <hyperlink ref="C611" r:id="rId83" xr:uid="{43420E92-7A9E-DE43-8BF4-4A11A0FA882A}"/>
    <hyperlink ref="C489" r:id="rId84" xr:uid="{06ECA27C-0BF6-E649-8DD4-0E8B15A60DB9}"/>
    <hyperlink ref="C81" r:id="rId85" xr:uid="{2CD859D0-8475-644D-AD8E-15963C8C4834}"/>
    <hyperlink ref="C612" r:id="rId86" xr:uid="{60E08F44-D05B-C148-9375-B96D9F09A270}"/>
    <hyperlink ref="C664" r:id="rId87" xr:uid="{4322284E-98A0-5548-9815-6647D0B265BC}"/>
    <hyperlink ref="C136" r:id="rId88" xr:uid="{C40E970D-5730-C041-A5BE-A698F4DB6B4D}"/>
    <hyperlink ref="C613" r:id="rId89" xr:uid="{3B7556CB-FE65-8A41-8F4F-2873D93B12A2}"/>
    <hyperlink ref="C47" r:id="rId90" xr:uid="{16D5DD82-2ACF-BA4E-A9AE-521DBC2004EB}"/>
    <hyperlink ref="C23" r:id="rId91" xr:uid="{BA5E4373-9763-F347-ABA9-5EE0A3523D11}"/>
    <hyperlink ref="C97" r:id="rId92" xr:uid="{054606CA-AEF0-5549-8718-537417B95DE7}"/>
    <hyperlink ref="C356" r:id="rId93" xr:uid="{B42FBB39-1EA1-E045-8FE5-D73895F1EF47}"/>
    <hyperlink ref="C315" r:id="rId94" xr:uid="{A046214D-DA8A-D648-AC26-DCE8C425C2C0}"/>
    <hyperlink ref="C665" r:id="rId95" xr:uid="{67BFAABA-9E43-BB4A-BBFA-BC56C14818F3}"/>
    <hyperlink ref="C545" r:id="rId96" xr:uid="{6D30204A-E3D0-E940-B48A-488134A318BC}"/>
    <hyperlink ref="C137" r:id="rId97" xr:uid="{6EDC9391-534F-BF45-A621-70D7623FBC17}"/>
    <hyperlink ref="C650" r:id="rId98" xr:uid="{3855EDAC-CCDC-E145-B880-F106C1FAAD41}"/>
    <hyperlink ref="C332" r:id="rId99" xr:uid="{35B48FB9-4A82-5D4E-9E02-67E2B1AB1D3A}"/>
    <hyperlink ref="C450" r:id="rId100" xr:uid="{5C731942-F5B4-1C4F-94A5-AA8A57840237}"/>
    <hyperlink ref="C451" r:id="rId101" xr:uid="{8A9751F2-5567-714E-B9C6-734DAEEA5CC3}"/>
    <hyperlink ref="C138" r:id="rId102" xr:uid="{0E5A91C2-47F2-D841-B59F-181CA6AB3092}"/>
    <hyperlink ref="C418" r:id="rId103" xr:uid="{E184565D-8973-AB41-9498-37B22845F9CF}"/>
    <hyperlink ref="C691" r:id="rId104" xr:uid="{894CA566-76D1-4F48-A9F4-3F8254F97B97}"/>
    <hyperlink ref="C201" r:id="rId105" xr:uid="{B0067CE6-BC48-7A40-A034-853B8CCD2C40}"/>
    <hyperlink ref="C614" r:id="rId106" xr:uid="{8113000B-D5E2-0A4F-8EC2-4B36EFE17CB1}"/>
    <hyperlink ref="C291" r:id="rId107" xr:uid="{24D4CCB2-F332-D146-B61F-541615B2E90F}"/>
    <hyperlink ref="C711" r:id="rId108" xr:uid="{BDB48327-4E80-9146-8C59-75F2782C251D}"/>
    <hyperlink ref="C589" r:id="rId109" xr:uid="{F9022AA7-813F-C942-AAF6-257386A5C90D}"/>
    <hyperlink ref="C176" r:id="rId110" xr:uid="{022F0BD0-EC2B-CE4B-83DC-9F77BFC51693}"/>
    <hyperlink ref="C242" r:id="rId111" xr:uid="{CBBD4796-E744-F647-B6B4-255E8C777540}"/>
    <hyperlink ref="C433" r:id="rId112" xr:uid="{6D9CA171-05EE-C74B-A78D-24CFE6DAF8AB}"/>
    <hyperlink ref="C546" r:id="rId113" xr:uid="{F6DDE81E-6063-A94E-ABD5-F733C554F590}"/>
    <hyperlink ref="C434" r:id="rId114" xr:uid="{AFD69DD9-F16A-F549-BA6E-BDCF8F5FB4C4}"/>
    <hyperlink ref="C98" r:id="rId115" xr:uid="{67975E7F-5DD4-C84C-96AB-AEE037E7974F}"/>
    <hyperlink ref="C177" r:id="rId116" xr:uid="{8FFC369F-3861-3744-AC8F-021D9339DE9E}"/>
    <hyperlink ref="C590" r:id="rId117" xr:uid="{CE1E3774-F90E-F643-80D9-93554DC1981A}"/>
    <hyperlink ref="C24" r:id="rId118" xr:uid="{61852826-3284-5F4F-835E-726D28BAD0F1}"/>
    <hyperlink ref="C277" r:id="rId119" xr:uid="{A1BE7BD5-2006-6145-962E-565DE43208FB}"/>
    <hyperlink ref="C591" r:id="rId120" xr:uid="{9D149EB6-F368-2E48-A8EB-7B91BB9B6DB5}"/>
    <hyperlink ref="C316" r:id="rId121" xr:uid="{ADF22A0E-062B-C244-9191-5E4F750CA13B}"/>
    <hyperlink ref="C65" r:id="rId122" xr:uid="{7AA187FB-5DDC-A448-94C4-FDE1744B9173}"/>
    <hyperlink ref="C467" r:id="rId123" xr:uid="{7C084F8B-3D7B-834F-AC63-2D37CA4338F7}"/>
    <hyperlink ref="C692" r:id="rId124" xr:uid="{A09DA5A4-2B58-324F-BCEF-940BD1D8DD1E}"/>
    <hyperlink ref="C333" r:id="rId125" xr:uid="{92740845-DF07-194B-A56A-EA3384783BB4}"/>
    <hyperlink ref="C263" r:id="rId126" xr:uid="{439E785C-699B-5949-8087-E19F9C10A5DF}"/>
    <hyperlink ref="C651" r:id="rId127" xr:uid="{E7AA7EF6-5FEE-7044-AF36-A3C8C21051C5}"/>
    <hyperlink ref="C452" r:id="rId128" xr:uid="{C0ED532F-A5DF-A943-8847-5214A4C7A7D6}"/>
    <hyperlink ref="C278" r:id="rId129" xr:uid="{F3EB2C26-A0C8-174C-B911-5292EB89AD07}"/>
    <hyperlink ref="C666" r:id="rId130" xr:uid="{62EFF5F7-BDA0-F246-AD54-F42C1E2C21ED}"/>
    <hyperlink ref="C227" r:id="rId131" xr:uid="{03BB50AB-B7D4-FD4B-ACC4-47A721E03790}"/>
    <hyperlink ref="C468" r:id="rId132" xr:uid="{98A25B39-0482-374B-9873-D98D7EDA6AFB}"/>
    <hyperlink ref="C25" r:id="rId133" xr:uid="{BF799960-EFF5-4C4D-ADF3-01722C578EC0}"/>
    <hyperlink ref="C334" r:id="rId134" xr:uid="{6E76E0BA-E233-BE4C-A5A1-59C48EF80703}"/>
    <hyperlink ref="C279" r:id="rId135" xr:uid="{12DF7CB4-2629-2245-B6DB-8B99326CB782}"/>
    <hyperlink ref="C335" r:id="rId136" xr:uid="{6F3B1426-8EEA-654E-BFB5-757A4CBA5FF7}"/>
    <hyperlink ref="C572" r:id="rId137" xr:uid="{F1508B69-3DD8-EA4A-98CD-C4DE9257369B}"/>
    <hyperlink ref="C667" r:id="rId138" xr:uid="{4C94C3B1-2462-074A-BF45-3E9E8AA5ED48}"/>
    <hyperlink ref="C139" r:id="rId139" xr:uid="{FDBFBFE3-AEE1-6446-84FD-FE77F3015E7D}"/>
    <hyperlink ref="C202" r:id="rId140" xr:uid="{05702946-0405-574B-BE4E-A222A2C80C6E}"/>
    <hyperlink ref="C99" r:id="rId141" xr:uid="{8E1D82A7-F9D7-7D45-8D9D-A99BB1006163}"/>
    <hyperlink ref="C66" r:id="rId142" xr:uid="{46B5A70C-C34E-BD43-9D49-BEB153A22688}"/>
    <hyperlink ref="C228" r:id="rId143" xr:uid="{5AB6D57F-72D8-5D45-8E05-63395B9D1402}"/>
    <hyperlink ref="C592" r:id="rId144" xr:uid="{89AA5473-163B-9049-A7AC-4EDFAE7DFE5E}"/>
    <hyperlink ref="C116" r:id="rId145" xr:uid="{739262C7-024E-9547-9467-47F6C6D3BD94}"/>
    <hyperlink ref="C100" r:id="rId146" xr:uid="{8C5E0613-E6F6-6641-8CC8-32A2EFD743C5}"/>
    <hyperlink ref="C668" r:id="rId147" xr:uid="{5E039F73-BE6F-5D42-AB8A-B141986257A4}"/>
    <hyperlink ref="C117" r:id="rId148" xr:uid="{B0E36C18-4FA9-D849-9550-8012320915D2}"/>
    <hyperlink ref="C435" r:id="rId149" xr:uid="{AB033044-1E62-9444-8AEA-B19D7EAA5BF4}"/>
    <hyperlink ref="C631" r:id="rId150" xr:uid="{23E01E07-02AB-A440-A5BA-FF4A1F4E7D93}"/>
    <hyperlink ref="C48" r:id="rId151" xr:uid="{570A8582-D517-3F40-A07C-70B03F275890}"/>
    <hyperlink ref="C669" r:id="rId152" xr:uid="{F45106FE-093A-B644-A696-3766BF7F9C10}"/>
    <hyperlink ref="C593" r:id="rId153" xr:uid="{AAAFC2FB-CA1C-474C-8AAF-F98D5E71C7BF}"/>
    <hyperlink ref="C336" r:id="rId154" xr:uid="{01C109A9-B21A-5D49-AE63-D12441B70BEC}"/>
    <hyperlink ref="C292" r:id="rId155" xr:uid="{1E87BCD1-369D-F943-8D1B-F3287658AB05}"/>
    <hyperlink ref="C511" r:id="rId156" xr:uid="{2742FAEF-12CC-DE45-9D5B-26A91E10AD6A}"/>
    <hyperlink ref="C652" r:id="rId157" xr:uid="{3A5D7C3F-C9B6-A741-916C-A8B5F71749DC}"/>
    <hyperlink ref="C178" r:id="rId158" xr:uid="{FBF96E8C-0821-8145-8B05-72DA01955350}"/>
    <hyperlink ref="C280" r:id="rId159" xr:uid="{FE21CA20-6864-0144-BB05-68D7EC5DEBDD}"/>
    <hyperlink ref="C712" r:id="rId160" xr:uid="{3CE245BF-A5FD-1A40-AD72-5EF9A128786D}"/>
    <hyperlink ref="C357" r:id="rId161" xr:uid="{FFD015DA-7ED3-334C-9094-D1D3682BF8A0}"/>
    <hyperlink ref="C101" r:id="rId162" xr:uid="{E8C8D50B-BB8A-734D-A2A7-9561DBC8AC87}"/>
    <hyperlink ref="C594" r:id="rId163" xr:uid="{C6D75F6C-342A-7847-9F1E-6A16822C3FAE}"/>
    <hyperlink ref="C337" r:id="rId164" xr:uid="{9D652AAF-A6CE-7143-B32A-4885D29DDBB8}"/>
    <hyperlink ref="C693" r:id="rId165" xr:uid="{EAF42F7F-0CC5-1744-9537-78DB3D0EE8C4}"/>
    <hyperlink ref="C229" r:id="rId166" xr:uid="{5A770822-C8D2-4544-98B0-858A7BE5E5B9}"/>
    <hyperlink ref="C67" r:id="rId167" xr:uid="{50B8ABE4-BFC0-7A4F-8F64-5A2784E7A618}"/>
    <hyperlink ref="C547" r:id="rId168" xr:uid="{CFC49878-2E40-D74B-8167-888C57C3E303}"/>
    <hyperlink ref="C694" r:id="rId169" xr:uid="{4C3B8C28-EA80-1D46-BA78-3486135A76D7}"/>
    <hyperlink ref="C436" r:id="rId170" xr:uid="{AE459B93-B92F-A245-86E9-8B9DBBF4A3E6}"/>
    <hyperlink ref="C243" r:id="rId171" xr:uid="{95F63AE3-A41A-EB47-BBED-776D6100B501}"/>
    <hyperlink ref="C437" r:id="rId172" xr:uid="{8EBDD3AE-94CA-3A44-AFC3-88893199C9F5}"/>
    <hyperlink ref="C632" r:id="rId173" xr:uid="{1AB9EED6-65C9-904B-8A2C-FA2AB4381235}"/>
    <hyperlink ref="C49" r:id="rId174" xr:uid="{9E207D4E-CE94-FC42-B61D-BDC4C6A2B152}"/>
    <hyperlink ref="C338" r:id="rId175" xr:uid="{617481CE-C6E1-6F4F-A78F-A75119E576CB}"/>
    <hyperlink ref="C203" r:id="rId176" xr:uid="{DEA21099-BB4E-A946-9D44-19455EE49F06}"/>
    <hyperlink ref="C469" r:id="rId177" xr:uid="{F5C4E7B1-BD93-0647-993C-7449BDB0564D}"/>
    <hyperlink ref="C453" r:id="rId178" xr:uid="{475AFCD8-4D32-024B-91E5-D32945EB76F9}"/>
    <hyperlink ref="C633" r:id="rId179" xr:uid="{C5191AAC-D6F2-5443-8B74-9BFC646BAEA2}"/>
    <hyperlink ref="C529" r:id="rId180" xr:uid="{E82173E3-3309-2746-A593-20CDE7F060EE}"/>
    <hyperlink ref="C102" r:id="rId181" xr:uid="{139A8447-588C-DA4F-8D2D-50342B281CA5}"/>
    <hyperlink ref="C713" r:id="rId182" xr:uid="{A1BA4196-24FB-A443-AFBA-81982DB73CD0}"/>
    <hyperlink ref="C573" r:id="rId183" xr:uid="{80C729DE-3B04-2B4B-AB70-0A49B246C76B}"/>
    <hyperlink ref="C470" r:id="rId184" xr:uid="{80096431-65CF-EB4A-8C8A-EA033891304C}"/>
    <hyperlink ref="C293" r:id="rId185" xr:uid="{AB2C3CBB-47F9-F24A-B8A9-576B9AA42990}"/>
    <hyperlink ref="C695" r:id="rId186" xr:uid="{4253C860-DC36-4E42-9768-E0AB76308658}"/>
    <hyperlink ref="C512" r:id="rId187" xr:uid="{6446CAEA-0BAD-CB4D-86AC-69E757AF2A29}"/>
    <hyperlink ref="C82" r:id="rId188" xr:uid="{40108B5A-9E2C-0046-A8A3-4B4E566767E2}"/>
    <hyperlink ref="C317" r:id="rId189" xr:uid="{031D939F-E5B6-1D4F-BB36-5E0DCEFE7354}"/>
    <hyperlink ref="C140" r:id="rId190" xr:uid="{CC7B65D6-A92E-3C42-95A6-D24D3C9FE787}"/>
    <hyperlink ref="C615" r:id="rId191" xr:uid="{59D684F5-5E2D-0D4F-8396-FE3C0929F4D3}"/>
    <hyperlink ref="C230" r:id="rId192" xr:uid="{D530F260-51B0-B54B-AB6D-7060C4175073}"/>
    <hyperlink ref="C399" r:id="rId193" xr:uid="{FCB8D408-1759-DB46-AEA3-C303E462E134}"/>
    <hyperlink ref="C204" r:id="rId194" xr:uid="{72CF57AB-47BB-2247-8CBA-22B4DFFE04DD}"/>
    <hyperlink ref="C513" r:id="rId195" xr:uid="{297ACACD-B57F-C84E-9C25-62EE215DA7E4}"/>
    <hyperlink ref="C670" r:id="rId196" xr:uid="{CA86B605-2B3D-B443-A7D2-CCEEFC380663}"/>
    <hyperlink ref="C548" r:id="rId197" xr:uid="{17BFF8CF-0BA4-0841-A008-3CE69808DF2F}"/>
    <hyperlink ref="C400" r:id="rId198" xr:uid="{FDA14031-D358-D243-9CA1-F0E95517FEE3}"/>
    <hyperlink ref="C438" r:id="rId199" xr:uid="{0C322F03-7435-CC45-B292-4636BFA17630}"/>
    <hyperlink ref="C696" r:id="rId200" xr:uid="{C6F7EB7D-E532-C942-88C2-52C3E247D4F8}"/>
    <hyperlink ref="C244" r:id="rId201" xr:uid="{8DD90370-0CCC-2D4B-AD17-DB5968EF1C57}"/>
    <hyperlink ref="C231" r:id="rId202" xr:uid="{07445244-18B7-CD41-84D2-B22D08E97482}"/>
    <hyperlink ref="C380" r:id="rId203" xr:uid="{F7910185-278F-B444-A018-823D8C2D5D48}"/>
    <hyperlink ref="C514" r:id="rId204" xr:uid="{9628356D-0E28-9F4E-8CF0-794741DAA952}"/>
    <hyperlink ref="C153" r:id="rId205" xr:uid="{5DCBC6BF-3D78-F44E-B222-84673BE9801D}"/>
    <hyperlink ref="C179" r:id="rId206" xr:uid="{61E1F30E-A814-0A4C-9AE3-688E8FE82A45}"/>
    <hyperlink ref="C595" r:id="rId207" xr:uid="{EB7075A2-7021-6640-9ED3-2C568917936A}"/>
    <hyperlink ref="C490" r:id="rId208" xr:uid="{8B0A2F4F-2789-F040-8186-9E8BF8F523FA}"/>
    <hyperlink ref="C419" r:id="rId209" xr:uid="{579D86CD-0038-BA4A-A7D0-519D5A65A170}"/>
    <hyperlink ref="C574" r:id="rId210" xr:uid="{AF8D42CE-F7AA-8E4B-8A30-7358294FC7A7}"/>
    <hyperlink ref="C205" r:id="rId211" xr:uid="{C7E98797-AFD9-DC49-AF93-87233CBA307E}"/>
    <hyperlink ref="C68" r:id="rId212" xr:uid="{80603300-F96E-734E-9570-30E9F3619843}"/>
    <hyperlink ref="C530" r:id="rId213" xr:uid="{460D8ABA-2C41-1D4A-911F-810A49B95FD9}"/>
    <hyperlink ref="C103" r:id="rId214" xr:uid="{22284F3A-CD16-E84C-8236-467D0E16B7B7}"/>
    <hyperlink ref="C281" r:id="rId215" xr:uid="{320A2424-C25A-5F46-BD81-8CBB669A8178}"/>
    <hyperlink ref="C491" r:id="rId216" xr:uid="{62E3374A-8724-1A46-A2B0-DCC2C0957979}"/>
    <hyperlink ref="C439" r:id="rId217" xr:uid="{DABAFACF-E9ED-A540-9182-2B75747E97FD}"/>
    <hyperlink ref="C83" r:id="rId218" xr:uid="{72958117-9194-1941-91C5-EF6935F90C08}"/>
    <hyperlink ref="C492" r:id="rId219" xr:uid="{76CF05ED-76E5-6245-B62B-8FD946CB03FB}"/>
    <hyperlink ref="C264" r:id="rId220" xr:uid="{66FB3950-5C22-C345-925C-C7BBB9584F7F}"/>
    <hyperlink ref="C294" r:id="rId221" xr:uid="{894A0AAA-EF28-6743-B63E-39B06FD520AF}"/>
    <hyperlink ref="C318" r:id="rId222" xr:uid="{CBB76DDF-68BC-1A4C-B6BC-8F54D97CCB78}"/>
    <hyperlink ref="C634" r:id="rId223" xr:uid="{B22C0D30-AF25-D043-981D-AE1205BE179A}"/>
    <hyperlink ref="C401" r:id="rId224" xr:uid="{AE813A1F-18D3-2443-B171-A389956E546F}"/>
    <hyperlink ref="C635" r:id="rId225" xr:uid="{43BDCB4D-CA7E-DF42-878C-5D19490D28F6}"/>
    <hyperlink ref="C295" r:id="rId226" xr:uid="{1984D468-A890-3F49-8E30-573E72D69161}"/>
    <hyperlink ref="C714" r:id="rId227" xr:uid="{C6803172-472A-8F49-87CC-7854D0BEA7B6}"/>
    <hyperlink ref="C575" r:id="rId228" xr:uid="{5A346C8B-AC6D-8948-A8DF-00DF733C56A7}"/>
    <hyperlink ref="C715" r:id="rId229" xr:uid="{A7024C8A-C68B-A24D-A611-A0320A1765D8}"/>
    <hyperlink ref="C381" r:id="rId230" xr:uid="{2A6433F4-1A7B-9843-9E5A-B3B7C0237F70}"/>
    <hyperlink ref="C245" r:id="rId231" xr:uid="{E06AA15D-6903-2D45-9A64-019C1DF71104}"/>
    <hyperlink ref="C118" r:id="rId232" xr:uid="{A8B87E95-C455-CD42-A3FF-A2A6C47821E8}"/>
    <hyperlink ref="C104" r:id="rId233" xr:uid="{E638B495-A86B-7649-BA70-EC4048FCC892}"/>
    <hyperlink ref="C671" r:id="rId234" xr:uid="{A4AED28E-75E4-E243-AF16-B57F2B2E7D8B}"/>
    <hyperlink ref="C382" r:id="rId235" xr:uid="{CD134993-9815-2440-92C3-97EE80AB1F3E}"/>
    <hyperlink ref="C69" r:id="rId236" xr:uid="{61608D68-1BB0-8249-956A-0EC34A08E06C}"/>
    <hyperlink ref="C246" r:id="rId237" xr:uid="{162607BA-3711-6343-9EFF-326FDC7FF76D}"/>
    <hyperlink ref="C471" r:id="rId238" xr:uid="{99E788E6-E855-644C-9F62-10D63FF01ABC}"/>
    <hyperlink ref="C576" r:id="rId239" xr:uid="{92927489-BCD6-D042-8F69-69123623C043}"/>
    <hyperlink ref="C636" r:id="rId240" xr:uid="{4205A39C-8AB9-7443-A3C8-1EC7D1DB1806}"/>
    <hyperlink ref="C154" r:id="rId241" xr:uid="{1E1799CF-1A50-E443-9BE5-83037B19086F}"/>
    <hyperlink ref="C50" r:id="rId242" xr:uid="{89839E1C-E151-F441-A574-469EFC77B011}"/>
    <hyperlink ref="C232" r:id="rId243" xr:uid="{2B07B2ED-8956-D642-9323-879DA9CBAB7A}"/>
    <hyperlink ref="C383" r:id="rId244" xr:uid="{9ECE1A78-0AF1-C644-A3BC-DB0949538A20}"/>
    <hyperlink ref="C637" r:id="rId245" xr:uid="{845B48A9-8FDD-414F-8D26-B11B2E370406}"/>
    <hyperlink ref="C155" r:id="rId246" xr:uid="{62FCC487-90B5-744C-8580-43AB9F5240EF}"/>
    <hyperlink ref="C454" r:id="rId247" xr:uid="{01FA4B5B-AA9A-964C-9C72-BAB085CA5618}"/>
    <hyperlink ref="C141" r:id="rId248" xr:uid="{9F433B6D-D37C-1D40-993D-A44AA0CCC9D6}"/>
    <hyperlink ref="C26" r:id="rId249" xr:uid="{1C3A319F-4AE5-FC4C-B2B2-7CF7823F03BD}"/>
    <hyperlink ref="C716" r:id="rId250" xr:uid="{8BCDF24D-68D0-EA4D-8118-5BA709EA6FD7}"/>
    <hyperlink ref="C27" r:id="rId251" xr:uid="{1C191EBB-B652-214D-8FB2-B802E8CAD5F3}"/>
    <hyperlink ref="C402" r:id="rId252" xr:uid="{7F2D2898-C861-CB44-A5B7-102D18EA2F06}"/>
    <hyperlink ref="C265" r:id="rId253" xr:uid="{BF0A094A-2027-2748-B03D-E6CFA66F8D93}"/>
    <hyperlink ref="C384" r:id="rId254" xr:uid="{9743BC60-04A6-A44B-8EDD-E8E943CCF026}"/>
    <hyperlink ref="C403" r:id="rId255" xr:uid="{FF51303C-64B1-6744-B885-5C8197CA8AC3}"/>
    <hyperlink ref="C616" r:id="rId256" xr:uid="{F2AAE89E-D37D-E94E-9E4C-27E16A15F0BC}"/>
    <hyperlink ref="C531" r:id="rId257" xr:uid="{5EDD5E20-01F8-6F43-987C-4DDD1220E663}"/>
    <hyperlink ref="C472" r:id="rId258" xr:uid="{81196375-43E0-D34B-B84A-E423FED8F5CA}"/>
    <hyperlink ref="C51" r:id="rId259" xr:uid="{A4AE6A49-1A35-7C46-9FC9-73E05DAFD7AA}"/>
    <hyperlink ref="C493" r:id="rId260" xr:uid="{5FE52EF2-F56F-8F42-A09D-04A736CC9518}"/>
    <hyperlink ref="C494" r:id="rId261" xr:uid="{9AFFC384-BEDA-8746-A3F4-039D4674FBDE}"/>
    <hyperlink ref="C420" r:id="rId262" xr:uid="{CF323599-D3DD-5549-949E-C87A8DE0588C}"/>
    <hyperlink ref="C339" r:id="rId263" xr:uid="{000CAFD0-8174-4F43-9E1E-02BCE0202C1E}"/>
    <hyperlink ref="C596" r:id="rId264" xr:uid="{5DD852D8-7C80-434C-8EF5-A3888FEF65FD}"/>
    <hyperlink ref="C319" r:id="rId265" xr:uid="{D556CA4D-E346-AF41-912F-CFFD7395F4CC}"/>
    <hyperlink ref="C638" r:id="rId266" xr:uid="{A892303F-B087-AB48-A671-6C31C07D32C4}"/>
    <hyperlink ref="C358" r:id="rId267" xr:uid="{78BFE82D-BC87-2847-8781-0BA2200449A7}"/>
    <hyperlink ref="C455" r:id="rId268" xr:uid="{240A4CF7-26AB-8E4D-9930-E0ED4BE13E75}"/>
    <hyperlink ref="C653" r:id="rId269" xr:uid="{0731B436-FA47-0247-9DD4-A193C442E36F}"/>
    <hyperlink ref="C206" r:id="rId270" xr:uid="{94A28E44-6B7C-A144-9369-D4D0DA9E40ED}"/>
    <hyperlink ref="C404" r:id="rId271" xr:uid="{37CED40D-CA8E-3D4A-A91F-8234A72A0649}"/>
    <hyperlink ref="C105" r:id="rId272" xr:uid="{BD5C21AC-2921-1C42-9537-C38934B06E71}"/>
    <hyperlink ref="C440" r:id="rId273" xr:uid="{EE134F7F-E0CF-1A47-8BB3-92A35F7EF65D}"/>
    <hyperlink ref="C385" r:id="rId274" xr:uid="{E93F4366-5ACF-8E4A-A348-823671B9E26F}"/>
    <hyperlink ref="C106" r:id="rId275" xr:uid="{B98573DD-D856-D440-8780-55811962B7B5}"/>
    <hyperlink ref="C70" r:id="rId276" xr:uid="{CC02772A-163B-B14F-8201-BE591119A68F}"/>
    <hyperlink ref="C639" r:id="rId277" xr:uid="{7C675318-84A4-1B49-85FD-36AFC6FD6546}"/>
    <hyperlink ref="C405" r:id="rId278" xr:uid="{F4544CF3-7666-2449-8282-152FA1D9D02B}"/>
    <hyperlink ref="C495" r:id="rId279" xr:uid="{66A712CD-B630-794C-AF4A-6572FC728537}"/>
    <hyperlink ref="C717" r:id="rId280" xr:uid="{E6C84778-1F46-9D48-9FCB-0F6C409D3D08}"/>
    <hyperlink ref="C441" r:id="rId281" xr:uid="{A2B58DAE-1888-A04B-9178-C919CD65D6A8}"/>
    <hyperlink ref="C421" r:id="rId282" xr:uid="{160170D5-8DBA-F848-99AE-B273C8016B62}"/>
    <hyperlink ref="C456" r:id="rId283" xr:uid="{0291AED2-7DC1-1443-95A0-90AE180AEF66}"/>
    <hyperlink ref="C296" r:id="rId284" xr:uid="{DFBF961B-60BD-3B42-A377-09AF1A25E792}"/>
    <hyperlink ref="C282" r:id="rId285" xr:uid="{A8B53E0D-1A47-EC4E-93DB-55C1136759CE}"/>
    <hyperlink ref="C422" r:id="rId286" xr:uid="{423E59D5-BC14-AF46-BC4F-0F0A8C7372A2}"/>
    <hyperlink ref="C84" r:id="rId287" xr:uid="{FFE67E8D-14E1-FA45-A8E7-AEF8E274A579}"/>
    <hyperlink ref="C180" r:id="rId288" xr:uid="{771E0878-3566-2B40-8548-DFC757C03A4B}"/>
    <hyperlink ref="C617" r:id="rId289" xr:uid="{06184B95-57CE-0D42-9618-66674C734BE9}"/>
    <hyperlink ref="C247" r:id="rId290" xr:uid="{47462388-B17C-3F48-8AD9-2029251B8877}"/>
    <hyperlink ref="C156" r:id="rId291" xr:uid="{BAB4D3DA-80C1-2640-A1C6-FBC9C66298AD}"/>
    <hyperlink ref="C672" r:id="rId292" xr:uid="{65E6B894-2CFE-1342-86DA-AC56543A0901}"/>
    <hyperlink ref="C618" r:id="rId293" xr:uid="{BE7A8CB8-7B4F-AF41-9FD3-1B1A6854AFEF}"/>
    <hyperlink ref="C496" r:id="rId294" xr:uid="{711E2E57-049A-C34F-B0B3-73D7ED15D3D6}"/>
    <hyperlink ref="C577" r:id="rId295" xr:uid="{89C88445-4045-5C47-8E58-F7746CABB8EB}"/>
    <hyperlink ref="C142" r:id="rId296" xr:uid="{249B8606-8F18-7C43-AFC0-1AB55C73E234}"/>
    <hyperlink ref="C52" r:id="rId297" xr:uid="{15984DFB-862C-F843-B292-F4F990E3B332}"/>
    <hyperlink ref="C119" r:id="rId298" xr:uid="{78CE904B-4930-E44C-9671-FFB1DE9693EC}"/>
    <hyperlink ref="C457" r:id="rId299" xr:uid="{348F0E11-E4F9-7443-B944-FA53ED8BA48E}"/>
    <hyperlink ref="C386" r:id="rId300" xr:uid="{BDE6F265-D283-FB4B-BCFE-745B9D488AE9}"/>
    <hyperlink ref="C157" r:id="rId301" xr:uid="{5AFFED41-1615-5944-ADA1-4E5103AE8772}"/>
    <hyperlink ref="C619" r:id="rId302" xr:uid="{0FE83581-5EB1-964F-AA18-851AAD50A76D}"/>
    <hyperlink ref="C85" r:id="rId303" xr:uid="{DC641F07-E352-5D4F-A264-73A462B6D8F4}"/>
    <hyperlink ref="C697" r:id="rId304" xr:uid="{6CA08162-0701-174D-945F-77AB4B6841B8}"/>
    <hyperlink ref="C673" r:id="rId305" xr:uid="{22FCD5A3-7C34-E74D-BAE3-75620BB37A87}"/>
    <hyperlink ref="C181" r:id="rId306" xr:uid="{44AF52A0-5543-4F49-A383-A5026F1AF8C1}"/>
    <hyperlink ref="C266" r:id="rId307" xr:uid="{C83BCF7C-96B9-2344-9B43-3D1D5A2335CC}"/>
    <hyperlink ref="C267" r:id="rId308" xr:uid="{5CAA268A-3475-3244-8884-B14A40F3093F}"/>
    <hyperlink ref="C497" r:id="rId309" xr:uid="{B617861D-D465-734E-BBC9-8CFF4DED3850}"/>
    <hyperlink ref="C597" r:id="rId310" xr:uid="{8F347FAE-6704-3F44-9770-FB7AD96E539B}"/>
    <hyperlink ref="C53" r:id="rId311" xr:uid="{43B83766-ADC1-6C4F-A7A5-821580202D94}"/>
    <hyperlink ref="C207" r:id="rId312" xr:uid="{196F62B6-58D7-4440-BC2E-0948593F86F7}"/>
    <hyperlink ref="C28" r:id="rId313" xr:uid="{DE03929D-F27F-1F43-82CC-B962A52EAE45}"/>
    <hyperlink ref="C120" r:id="rId314" xr:uid="{F43EDA34-453A-4343-809F-45824A388DC9}"/>
    <hyperlink ref="C698" r:id="rId315" xr:uid="{712164B2-63A3-2B4D-A78F-FC4463D8EE2D}"/>
    <hyperlink ref="C143" r:id="rId316" xr:uid="{1309756A-D1F9-824C-87D1-D3CE70B52FA6}"/>
    <hyperlink ref="C458" r:id="rId317" xr:uid="{9330FE6D-2783-1F42-BCD3-B4B040387FF6}"/>
    <hyperlink ref="C674" r:id="rId318" xr:uid="{940182EB-27A1-B641-A0D1-F0A61DF63E10}"/>
    <hyperlink ref="C297" r:id="rId319" xr:uid="{A1ED9DDA-62B4-8F42-A056-509461A09409}"/>
    <hyperlink ref="C121" r:id="rId320" xr:uid="{07EFEEF8-717C-D443-BEEF-CC8BA3D17416}"/>
    <hyperlink ref="C144" r:id="rId321" xr:uid="{0917449D-5994-1541-B8C9-720AD606CA89}"/>
    <hyperlink ref="C699" r:id="rId322" xr:uid="{712F9FE2-4214-5940-BC51-A0625408D1AF}"/>
    <hyperlink ref="C268" r:id="rId323" xr:uid="{FBE72726-A890-1847-AB18-4432320A7A75}"/>
    <hyperlink ref="C718" r:id="rId324" xr:uid="{E2063090-AA0A-EA4B-B58E-D86BD936464D}"/>
    <hyperlink ref="C182" r:id="rId325" xr:uid="{5E827A50-1F4E-564B-8C6C-7463A996ADBF}"/>
    <hyperlink ref="C298" r:id="rId326" xr:uid="{9C68981C-1492-E741-BA5B-381B4B4EACB3}"/>
    <hyperlink ref="C299" r:id="rId327" xr:uid="{BA33146D-A7D5-8F4D-865B-A067B61AFA9C}"/>
    <hyperlink ref="C86" r:id="rId328" xr:uid="{52595672-C589-B542-B927-A92971AD1977}"/>
    <hyperlink ref="C359" r:id="rId329" xr:uid="{4CC56677-D170-C140-8D75-1ED6C7D70092}"/>
    <hyperlink ref="C320" r:id="rId330" xr:uid="{782E1FB4-3390-D847-97FF-4784A5DC4B37}"/>
    <hyperlink ref="C532" r:id="rId331" xr:uid="{339D69A0-4902-DB49-96BD-65775F4127A2}"/>
    <hyperlink ref="C640" r:id="rId332" xr:uid="{B6338367-75F2-DF4D-BC47-D933DFFE26A3}"/>
    <hyperlink ref="C360" r:id="rId333" xr:uid="{34A5D2E1-B6CD-4440-929D-3E1F08F4F833}"/>
    <hyperlink ref="C361" r:id="rId334" xr:uid="{87443826-D616-F341-99E1-83BD7A79FDB6}"/>
    <hyperlink ref="C235" r:id="rId335" xr:uid="{7CD9D9C1-7EC0-6F40-9FB9-64E897ACDA9D}"/>
    <hyperlink ref="C145" r:id="rId336" xr:uid="{8A04253C-4087-D94A-93E2-7FF60E0818A4}"/>
    <hyperlink ref="C549" r:id="rId337" xr:uid="{620C7A2D-0B11-CE43-9AA3-37F567CE60F2}"/>
    <hyperlink ref="C321" r:id="rId338" xr:uid="{0899D391-2CB9-F849-A036-A1B1735D7D9B}"/>
    <hyperlink ref="C300" r:id="rId339" xr:uid="{12C849B2-0DE5-4A4C-8E25-BF38BAABEB94}"/>
    <hyperlink ref="C301" r:id="rId340" xr:uid="{9B42097F-41A8-0F49-AB67-3A1A7D43FB0C}"/>
    <hyperlink ref="C54" r:id="rId341" xr:uid="{46D2523D-4C8F-1741-A197-C190CDFC97BE}"/>
    <hyperlink ref="C675" r:id="rId342" xr:uid="{F14467E5-C805-0240-A163-7FD7F835D156}"/>
    <hyperlink ref="C387" r:id="rId343" xr:uid="{20B939FF-B6F8-5347-AB76-2EE62490EB00}"/>
    <hyperlink ref="C578" r:id="rId344" xr:uid="{B82E2CAC-00AD-BD43-9B3A-6C2423A5B483}"/>
    <hyperlink ref="C322" r:id="rId345" xr:uid="{0068146B-6554-BC4F-B2ED-C58C1B4C0D2E}"/>
    <hyperlink ref="C550" r:id="rId346" xr:uid="{ACBB14C4-7745-2941-AF1F-FF636D516117}"/>
    <hyperlink ref="C233" r:id="rId347" xr:uid="{B34776AE-0FAC-F448-A51A-434836C590FD}"/>
    <hyperlink ref="C29" r:id="rId348" xr:uid="{156287D6-4F1C-B649-9EAA-BA853928C9B3}"/>
    <hyperlink ref="C248" r:id="rId349" xr:uid="{C5B11AF2-AA0A-FB49-B9B2-94865F1D9192}"/>
    <hyperlink ref="C323" r:id="rId350" xr:uid="{1F7EA0F2-C16E-124F-9109-87A05A245A69}"/>
    <hyperlink ref="C324" r:id="rId351" xr:uid="{B4FD67C4-9F80-7646-B684-52D929D137E6}"/>
    <hyperlink ref="C122" r:id="rId352" xr:uid="{1670F108-A398-4049-AA97-D71EADDDCCB7}"/>
    <hyperlink ref="C473" r:id="rId353" xr:uid="{39334C94-AC1C-CD45-9A05-8E079975139E}"/>
    <hyperlink ref="C676" r:id="rId354" xr:uid="{F66571E2-5492-2B4D-A6E0-3D05AD1CD8C4}"/>
    <hyperlink ref="C269" r:id="rId355" xr:uid="{C5A98DAB-C9A3-5A40-A956-7833360618E6}"/>
    <hyperlink ref="C283" r:id="rId356" xr:uid="{92FE5C28-2A7F-3647-A988-D64A3A75ED1F}"/>
    <hyperlink ref="C107" r:id="rId357" xr:uid="{F5626D79-B272-5B45-966F-43C4F18CD0C7}"/>
    <hyperlink ref="C579" r:id="rId358" xr:uid="{9F68658A-9F81-1F47-8449-46881CE1CB77}"/>
    <hyperlink ref="C533" r:id="rId359" xr:uid="{B9BC7835-B70D-8640-9D14-360161691DF9}"/>
    <hyperlink ref="C551" r:id="rId360" xr:uid="{F9E494A6-08A8-FC46-8C9F-668BD436F77E}"/>
    <hyperlink ref="C515" r:id="rId361" xr:uid="{5F88600D-135D-EA41-8B54-E570737D7498}"/>
    <hyperlink ref="C183" r:id="rId362" xr:uid="{C12F0ADD-E5F5-1543-A0AF-B0F2CED29229}"/>
    <hyperlink ref="C534" r:id="rId363" xr:uid="{18598BD8-9882-C548-92EA-3280169E5593}"/>
    <hyperlink ref="C87" r:id="rId364" xr:uid="{5829A38B-A18B-C24B-8285-C5768BD5E8E4}"/>
    <hyperlink ref="C108" r:id="rId365" xr:uid="{ED50301A-DE3E-AA4A-B16B-600A2C6AA5A2}"/>
    <hyperlink ref="C208" r:id="rId366" xr:uid="{63B1100E-84AE-DE45-AEFA-289BC0165E3F}"/>
    <hyperlink ref="C620" r:id="rId367" xr:uid="{03802BB7-6F43-4D44-86EF-43B7C041481A}"/>
    <hyperlink ref="C552" r:id="rId368" xr:uid="{BAAC1DF9-CEA5-0F4F-A6D2-833B1D4BBC1F}"/>
    <hyperlink ref="C55" r:id="rId369" xr:uid="{A3F5E96F-116B-4F42-BFB8-E708EA08B67D}"/>
    <hyperlink ref="C123" r:id="rId370" xr:uid="{173CE0A3-80DA-8B4D-A93D-08D7E363CA52}"/>
    <hyperlink ref="C56" r:id="rId371" xr:uid="{4BC86632-2D8F-214B-B18A-B8759CB3E348}"/>
    <hyperlink ref="C598" r:id="rId372" xr:uid="{D5AD525B-A719-384C-9B6B-15CBBA463F72}"/>
    <hyperlink ref="C124" r:id="rId373" xr:uid="{299DAAAC-8242-3A47-8A02-44891C946665}"/>
    <hyperlink ref="C340" r:id="rId374" xr:uid="{52180E42-2BF3-B640-9CF8-47481818718C}"/>
    <hyperlink ref="C109" r:id="rId375" xr:uid="{331C01F5-B6A0-FF47-89D1-2ED59A6D83E7}"/>
    <hyperlink ref="C535" r:id="rId376" xr:uid="{95D4E86A-0305-2440-86EE-68885BA2D9DB}"/>
    <hyperlink ref="C146" r:id="rId377" xr:uid="{DB124E38-13D1-D343-8AAE-FA06B4475D5D}"/>
    <hyperlink ref="C553" r:id="rId378" xr:uid="{DDF544D7-51D5-294A-853F-23913BB47C35}"/>
    <hyperlink ref="C184" r:id="rId379" xr:uid="{DF62FA3F-D429-7545-947C-F68DF003A693}"/>
    <hyperlink ref="C474" r:id="rId380" xr:uid="{67C75086-940D-C743-AB81-5EF7DAC5B82B}"/>
    <hyperlink ref="C158" r:id="rId381" xr:uid="{7D999236-FB0D-ED4F-A487-BA5F3577CD0A}"/>
    <hyperlink ref="C159" r:id="rId382" xr:uid="{7E0DE27E-81FE-BE48-8CD3-867A40BF724B}"/>
    <hyperlink ref="C621" r:id="rId383" xr:uid="{4E8E332E-B04F-B74C-9C95-9B61A60A1A2C}"/>
    <hyperlink ref="C516" r:id="rId384" xr:uid="{C671052A-2149-5B49-A7D0-4F2235AA74BF}"/>
    <hyperlink ref="C406" r:id="rId385" xr:uid="{45B669AA-7C77-0F4E-B620-54A2290D7DD0}"/>
    <hyperlink ref="C517" r:id="rId386" xr:uid="{6E414E38-8980-2548-AEF4-7A608B8601CB}"/>
    <hyperlink ref="C459" r:id="rId387" xr:uid="{ABB59459-2D6C-B645-96F5-5688C5AC7749}"/>
    <hyperlink ref="C209" r:id="rId388" xr:uid="{75948B46-F667-DC4C-9335-60CAFB32DA35}"/>
    <hyperlink ref="C71" r:id="rId389" xr:uid="{12C81B54-1ECD-2C46-B0F9-0EECFBD4259A}"/>
    <hyperlink ref="C554" r:id="rId390" xr:uid="{7AEF0619-C9C2-4F49-BFF8-6061A997DCD4}"/>
    <hyperlink ref="C407" r:id="rId391" xr:uid="{C94CBC6A-83A4-B945-9DAC-BC161009EBEC}"/>
    <hyperlink ref="C362" r:id="rId392" xr:uid="{580AA7FE-BB07-6540-B646-0B1E130CF132}"/>
    <hyperlink ref="C654" r:id="rId393" xr:uid="{AF7AAB6A-A4EA-F74C-98C8-DA9E024D9914}"/>
    <hyperlink ref="C57" r:id="rId394" xr:uid="{5466CE97-36F4-844A-A76C-BE938C8BAEB0}"/>
    <hyperlink ref="C341" r:id="rId395" xr:uid="{1809D70A-C1F4-F440-B29B-4F7864F2A18F}"/>
    <hyperlink ref="C72" r:id="rId396" xr:uid="{2BFE080B-CAA3-B34C-9E3A-AF3A87085FA9}"/>
    <hyperlink ref="C555" r:id="rId397" xr:uid="{3D8D02CF-A1CB-7447-9218-A4A5548F6AD3}"/>
    <hyperlink ref="C58" r:id="rId398" xr:uid="{04A989B1-6365-0749-8D1E-669188CA0F9A}"/>
    <hyperlink ref="C442" r:id="rId399" xr:uid="{E173A93A-2A32-0E4C-9482-CEEE0735EC23}"/>
    <hyperlink ref="C210" r:id="rId400" xr:uid="{CC23C908-5D5C-A946-8D4E-7071DBB8B546}"/>
    <hyperlink ref="C536" r:id="rId401" xr:uid="{7ACEB151-CAFE-9E42-8085-110A8508649B}"/>
    <hyperlink ref="C388" r:id="rId402" xr:uid="{D191458B-F303-B84E-8A83-001732E77A85}"/>
    <hyperlink ref="C389" r:id="rId403" xr:uid="{2B6AD399-773F-5D4F-95A5-1369E52627ED}"/>
    <hyperlink ref="C460" r:id="rId404" xr:uid="{40C4F1BA-3BB1-4041-9F95-D2CAAA55C40F}"/>
    <hyperlink ref="C408" r:id="rId405" xr:uid="{6A7755DD-6998-C24F-A1D4-6D972E9D3537}"/>
    <hyperlink ref="C284" r:id="rId406" xr:uid="{6BA03FA6-88EC-C04B-8BF7-6BB545B1D012}"/>
    <hyperlink ref="C443" r:id="rId407" xr:uid="{EDEA9CA1-AE95-B543-949F-71C648F8FEF7}"/>
    <hyperlink ref="C641" r:id="rId408" xr:uid="{B8EB704A-8AF1-7B4E-9476-3906F1125542}"/>
    <hyperlink ref="C556" r:id="rId409" xr:uid="{25BB6E1C-FDD6-C94E-91B2-DA0B27EE6E48}"/>
    <hyperlink ref="C677" r:id="rId410" xr:uid="{3B5A5931-A2D0-DE4A-BA05-184F1991D4D5}"/>
    <hyperlink ref="C249" r:id="rId411" xr:uid="{6841804C-3017-F644-99E2-8FB2C243A643}"/>
    <hyperlink ref="C342" r:id="rId412" xr:uid="{3D91421C-B8CD-0D41-AC23-9180B0200F48}"/>
    <hyperlink ref="C580" r:id="rId413" xr:uid="{8743CB9D-E89B-534C-85C4-E496463C7ADD}"/>
    <hyperlink ref="C30" r:id="rId414" xr:uid="{37BDDF45-313F-0E4C-86F2-EBE99205C664}"/>
    <hyperlink ref="C363" r:id="rId415" xr:uid="{CF3F1183-4D29-BA4D-9170-0824970533BD}"/>
    <hyperlink ref="C250" r:id="rId416" xr:uid="{56ABA9B3-FADF-6344-9D2B-084E3D65992C}"/>
    <hyperlink ref="C59" r:id="rId417" xr:uid="{AEB084C9-0C4C-2946-9EE4-655C80F426C6}"/>
    <hyperlink ref="C719" r:id="rId418" xr:uid="{06564A3F-6215-914F-B4CC-EEA400D0414A}"/>
    <hyperlink ref="C409" r:id="rId419" xr:uid="{3E9DEE65-610C-4847-A1B4-1BD19CD7055C}"/>
    <hyperlink ref="C655" r:id="rId420" xr:uid="{2F75B3D6-DB04-0E4E-8A64-9DAD4BCE8FC2}"/>
    <hyperlink ref="C147" r:id="rId421" xr:uid="{665EDEE9-34DD-DE43-A0DF-446A484DDE39}"/>
    <hyperlink ref="C498" r:id="rId422" xr:uid="{219496F0-8AE2-E24E-9C82-98EF65A6D2C0}"/>
    <hyperlink ref="C642" r:id="rId423" xr:uid="{AE99243F-2D83-CF44-8535-DD2CF60145D9}"/>
    <hyperlink ref="C678" r:id="rId424" xr:uid="{2B10BC90-EFDD-5241-9FFC-7D7CBBECD8F2}"/>
    <hyperlink ref="C251" r:id="rId425" xr:uid="{9B5975F1-9C06-C246-9379-3BC239F57A8F}"/>
    <hyperlink ref="C557" r:id="rId426" xr:uid="{3FECFB9F-DEC6-E646-A48C-44462D185F31}"/>
    <hyperlink ref="C679" r:id="rId427" xr:uid="{D4758208-244B-1043-9472-9D05D5CB011F}"/>
    <hyperlink ref="C680" r:id="rId428" xr:uid="{A24AE8E6-6814-2548-A8B6-AB5A918BE4BA}"/>
    <hyperlink ref="C656" r:id="rId429" xr:uid="{65C9F664-2319-5246-94FB-03C9B1BF5722}"/>
    <hyperlink ref="C720" r:id="rId430" xr:uid="{37D78FAE-87E6-1E4F-BC8E-F30706B6C0A7}"/>
    <hyperlink ref="C325" r:id="rId431" xr:uid="{487F8A60-3B69-334C-83E8-41B9855BF658}"/>
    <hyperlink ref="C657" r:id="rId432" xr:uid="{0EDF6F8F-E68A-C84C-A621-823FB5399C0A}"/>
    <hyperlink ref="C252" r:id="rId433" xr:uid="{DE9A0B25-62AE-AC40-B44B-62E9218CC9CE}"/>
    <hyperlink ref="C211" r:id="rId434" xr:uid="{A2D701A6-B2B8-3D46-8101-A6496A8C1337}"/>
    <hyperlink ref="C160" r:id="rId435" xr:uid="{D0A9E0CC-7B74-3C4D-8E6A-AD5189BB4DC8}"/>
    <hyperlink ref="C721" r:id="rId436" xr:uid="{FEBE9F96-8533-9843-B1EC-2E11701416B7}"/>
    <hyperlink ref="C161" r:id="rId437" xr:uid="{A7C354D4-FDC1-E54E-863B-032A05761D86}"/>
    <hyperlink ref="C302" r:id="rId438" xr:uid="{64492961-F8F6-A14F-AC5E-C4A4E7A9ADD3}"/>
    <hyperlink ref="C410" r:id="rId439" xr:uid="{F40B0E8C-3DD2-5F46-8E86-00D70A7ECED9}"/>
    <hyperlink ref="C444" r:id="rId440" xr:uid="{1B5FACC5-47F9-C742-B5B3-F9A29E016783}"/>
    <hyperlink ref="C411" r:id="rId441" xr:uid="{DCC5E60A-50AC-974D-B58A-ACF42BC4E2AF}"/>
    <hyperlink ref="C185" r:id="rId442" xr:uid="{D3353EA4-71C6-074D-BC3E-712E63344DCB}"/>
    <hyperlink ref="C253" r:id="rId443" xr:uid="{5189CF6A-7C95-4441-8797-C2149714925E}"/>
    <hyperlink ref="C186" r:id="rId444" xr:uid="{6718DC35-BAB5-184C-B3B2-24E996CE4D9E}"/>
    <hyperlink ref="C499" r:id="rId445" xr:uid="{92671C9B-604F-7645-BD82-ECBFFADCAD68}"/>
    <hyperlink ref="C423" r:id="rId446" xr:uid="{494A1DDC-9D82-DE48-9A5B-946B70B17DDD}"/>
    <hyperlink ref="C622" r:id="rId447" xr:uid="{0BF00460-3641-054D-BF84-DB00390670CC}"/>
    <hyperlink ref="C88" r:id="rId448" xr:uid="{21A5DC3A-FD68-664C-BBFB-C335358EEFB4}"/>
    <hyperlink ref="C500" r:id="rId449" xr:uid="{256D3134-C2B9-324E-99CD-E5AD90CE49B5}"/>
    <hyperlink ref="C700" r:id="rId450" xr:uid="{5EC22CD7-240D-C148-8EA6-502077055847}"/>
    <hyperlink ref="C581" r:id="rId451" xr:uid="{0885D8E8-424F-E047-AB95-39CF27901D4F}"/>
    <hyperlink ref="C537" r:id="rId452" xr:uid="{7DB268DC-943E-0F40-A497-04EB48EC3CAB}"/>
    <hyperlink ref="C461" r:id="rId453" xr:uid="{FDCDAF10-C8AB-724C-B7FF-E17222FC974F}"/>
    <hyperlink ref="C364" r:id="rId454" xr:uid="{ACBB9213-3697-3445-9644-893B697DDB8E}"/>
    <hyperlink ref="C390" r:id="rId455" xr:uid="{2217A289-C978-B841-B914-791EA45D693F}"/>
    <hyperlink ref="C462" r:id="rId456" xr:uid="{A773D87F-F189-334B-B63E-B1567628608F}"/>
    <hyperlink ref="C538" r:id="rId457" xr:uid="{5835653E-F184-7446-8B75-07CD6D0C6EA9}"/>
    <hyperlink ref="C343" r:id="rId458" xr:uid="{66BCA64F-B101-A845-BB36-A935DBF6C86F}"/>
    <hyperlink ref="C518" r:id="rId459" xr:uid="{B3C0AF6F-733C-5F4A-A3A8-1F5A4A3D991B}"/>
    <hyperlink ref="C582" r:id="rId460" xr:uid="{488E689C-7380-3343-AD7F-D59923122E1F}"/>
    <hyperlink ref="C212" r:id="rId461" xr:uid="{467C11CD-5957-644B-8C5F-A54358461372}"/>
    <hyperlink ref="C623" r:id="rId462" xr:uid="{04280047-116F-124D-AF53-E2C88B8BB8DD}"/>
    <hyperlink ref="C558" r:id="rId463" xr:uid="{1DFDBF13-6501-764A-8026-B1AFF7288D09}"/>
    <hyperlink ref="C270" r:id="rId464" xr:uid="{B0575CA9-6CE5-ED44-A491-186949B99548}"/>
    <hyperlink ref="C89" r:id="rId465" xr:uid="{8A1B0843-4000-C648-B320-2BA54DEAADE4}"/>
    <hyperlink ref="C391" r:id="rId466" xr:uid="{258789FC-2A9D-5844-AB71-125FBED59913}"/>
    <hyperlink ref="C539" r:id="rId467" xr:uid="{04172207-94B2-BF40-9766-EB2724028574}"/>
    <hyperlink ref="C658" r:id="rId468" xr:uid="{38D04C8F-1789-7845-ADEA-CADC033C6C42}"/>
    <hyperlink ref="C187" r:id="rId469" xr:uid="{C1592A1B-4374-FF4F-9753-11179398535D}"/>
    <hyperlink ref="C445" r:id="rId470" xr:uid="{0A900B34-139E-2F48-8701-ECF90E5B01DE}"/>
    <hyperlink ref="C285" r:id="rId471" xr:uid="{4FAAB40C-E100-794E-A84B-F7E11B19F44A}"/>
    <hyperlink ref="C519" r:id="rId472" xr:uid="{43E825A3-AB4A-B04C-A715-99936FCD702D}"/>
    <hyperlink ref="C73" r:id="rId473" xr:uid="{1BFE4C91-BB41-4F41-903D-1F8F22269F6E}"/>
    <hyperlink ref="C722" r:id="rId474" xr:uid="{C735F823-890B-544F-9CF0-D8B1E3619851}"/>
    <hyperlink ref="C271" r:id="rId475" xr:uid="{A0361BD4-4815-6B4F-A456-10C3C8454CCC}"/>
    <hyperlink ref="C424" r:id="rId476" xr:uid="{5E5B864B-965B-7B45-B932-605C54925810}"/>
    <hyperlink ref="C475" r:id="rId477" xr:uid="{D95D28F0-C328-3549-9B47-40FE2D3913C7}"/>
    <hyperlink ref="C31" r:id="rId478" xr:uid="{D5ADA541-B33A-9D4D-B115-F77322C25E7D}"/>
    <hyperlink ref="C272" r:id="rId479" xr:uid="{003B6166-785E-BA4F-8C61-FDB979031E65}"/>
    <hyperlink ref="C599" r:id="rId480" xr:uid="{786D1EB7-BA5B-7148-83BD-7A2BD3432401}"/>
    <hyperlink ref="C214" r:id="rId481" xr:uid="{D6569304-B369-DC46-91DB-2CDCD05F926B}"/>
    <hyperlink ref="C2" r:id="rId482" xr:uid="{5773E0C5-19BB-294A-8B70-3ED03CACE318}"/>
    <hyperlink ref="C42" r:id="rId483" xr:uid="{C8C7BB6C-5A2C-4CEA-9039-A8D42A4793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FC48-B8F0-2842-A4C7-0401B2CC51F2}">
  <dimension ref="A1:AN760"/>
  <sheetViews>
    <sheetView tabSelected="1" topLeftCell="A352" zoomScale="131" workbookViewId="0">
      <selection activeCell="C352" sqref="C352"/>
    </sheetView>
  </sheetViews>
  <sheetFormatPr defaultColWidth="9.140625" defaultRowHeight="15"/>
  <cols>
    <col min="1" max="1" width="18.42578125" style="5" customWidth="1"/>
    <col min="2" max="2" width="5.7109375" style="4" customWidth="1"/>
    <col min="3" max="3" width="22.28515625" style="5" customWidth="1"/>
    <col min="4" max="4" width="76.28515625" style="5" customWidth="1"/>
    <col min="5" max="5" width="15.42578125" style="6" customWidth="1"/>
    <col min="6" max="6" width="15.42578125" style="5" customWidth="1"/>
    <col min="7" max="13" width="9.140625" style="5"/>
    <col min="14" max="14" width="0" style="5" hidden="1" customWidth="1"/>
    <col min="15" max="16384" width="9.140625" style="5"/>
  </cols>
  <sheetData>
    <row r="1" spans="1:9">
      <c r="A1" s="5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</row>
    <row r="2" spans="1:9" ht="30">
      <c r="A2" s="20" t="s">
        <v>93</v>
      </c>
      <c r="B2" s="21">
        <v>46</v>
      </c>
      <c r="C2" s="22" t="s">
        <v>82</v>
      </c>
      <c r="D2" s="20" t="s">
        <v>60</v>
      </c>
      <c r="E2" s="23" t="s">
        <v>89</v>
      </c>
      <c r="F2" s="5" t="str">
        <f>VLOOKUP(D2,'ANSWER KEY'!A:B,2,FALSE)</f>
        <v>October</v>
      </c>
      <c r="G2" s="60" t="str">
        <f>IF(E2=F2,"X","")</f>
        <v/>
      </c>
    </row>
    <row r="3" spans="1:9" ht="18" customHeight="1">
      <c r="A3" s="20" t="s">
        <v>93</v>
      </c>
      <c r="B3" s="21">
        <v>30</v>
      </c>
      <c r="C3" s="22" t="s">
        <v>50</v>
      </c>
      <c r="D3" s="20" t="s">
        <v>66</v>
      </c>
      <c r="E3" s="23" t="s">
        <v>62</v>
      </c>
      <c r="F3" s="5" t="str">
        <f>VLOOKUP(D3,'ANSWER KEY'!A:B,2,FALSE)</f>
        <v>April</v>
      </c>
      <c r="G3" s="60" t="str">
        <f>IF(E3=F3,"X","")</f>
        <v/>
      </c>
      <c r="H3" s="17"/>
      <c r="I3" s="17"/>
    </row>
    <row r="4" spans="1:9" ht="18" customHeight="1">
      <c r="A4" s="20"/>
      <c r="B4" s="21">
        <f>AVERAGE(B5:B9)</f>
        <v>57.4</v>
      </c>
      <c r="C4" s="22"/>
      <c r="D4" s="20"/>
      <c r="E4" s="23"/>
      <c r="G4" s="60"/>
      <c r="H4" s="17"/>
      <c r="I4" s="17"/>
    </row>
    <row r="5" spans="1:9">
      <c r="A5" s="20" t="s">
        <v>90</v>
      </c>
      <c r="B5" s="21">
        <v>34</v>
      </c>
      <c r="C5" s="22" t="s">
        <v>58</v>
      </c>
      <c r="D5" s="20" t="s">
        <v>102</v>
      </c>
      <c r="E5" s="27">
        <v>2014</v>
      </c>
      <c r="F5" s="5">
        <f>VLOOKUP(D5,'ANSWER KEY'!A:B,2,FALSE)</f>
        <v>2014</v>
      </c>
      <c r="G5" s="60" t="str">
        <f>IF(E5=F5,"X","")</f>
        <v>X</v>
      </c>
    </row>
    <row r="6" spans="1:9">
      <c r="A6" s="20" t="s">
        <v>90</v>
      </c>
      <c r="B6" s="21">
        <v>73</v>
      </c>
      <c r="C6" s="22" t="s">
        <v>91</v>
      </c>
      <c r="D6" s="20" t="s">
        <v>77</v>
      </c>
      <c r="E6" s="27">
        <v>2008</v>
      </c>
      <c r="F6" s="5">
        <f>VLOOKUP(D6,'ANSWER KEY'!A:B,2,FALSE)</f>
        <v>2002</v>
      </c>
      <c r="G6" s="60" t="str">
        <f>IF(E6=F6,"X","")</f>
        <v/>
      </c>
    </row>
    <row r="7" spans="1:9">
      <c r="A7" s="20" t="s">
        <v>85</v>
      </c>
      <c r="B7" s="21">
        <v>63</v>
      </c>
      <c r="C7" s="22" t="s">
        <v>86</v>
      </c>
      <c r="D7" s="20" t="s">
        <v>81</v>
      </c>
      <c r="E7" s="23" t="s">
        <v>41</v>
      </c>
      <c r="F7" s="5" t="str">
        <f>VLOOKUP(D7,'ANSWER KEY'!A:B,2,FALSE)</f>
        <v>Burglary</v>
      </c>
      <c r="G7" s="60" t="str">
        <f>IF(E7=F7,"X","")</f>
        <v>X</v>
      </c>
    </row>
    <row r="8" spans="1:9">
      <c r="A8" s="20" t="s">
        <v>85</v>
      </c>
      <c r="B8" s="21">
        <v>20</v>
      </c>
      <c r="C8" s="22" t="s">
        <v>26</v>
      </c>
      <c r="D8" s="20" t="s">
        <v>88</v>
      </c>
      <c r="E8" s="23" t="s">
        <v>89</v>
      </c>
      <c r="F8" s="5" t="str">
        <f>VLOOKUP(D8,'ANSWER KEY'!A:B,2,FALSE)</f>
        <v>November</v>
      </c>
      <c r="G8" s="60" t="str">
        <f>IF(E8=F8,"X","")</f>
        <v/>
      </c>
    </row>
    <row r="9" spans="1:9">
      <c r="A9" s="11" t="s">
        <v>172</v>
      </c>
      <c r="B9" s="4">
        <v>97</v>
      </c>
      <c r="C9" s="11" t="s">
        <v>187</v>
      </c>
      <c r="D9" s="11" t="s">
        <v>149</v>
      </c>
      <c r="E9" s="13">
        <v>2002</v>
      </c>
      <c r="F9" s="5">
        <f>VLOOKUP(D9,'ANSWER KEY'!A:B,2,FALSE)</f>
        <v>2002</v>
      </c>
      <c r="G9" s="60" t="str">
        <f>IF(E9=F9,"X","")</f>
        <v>X</v>
      </c>
    </row>
    <row r="10" spans="1:9">
      <c r="A10" s="11"/>
      <c r="C10" s="11"/>
      <c r="D10" s="11"/>
      <c r="E10" s="13"/>
      <c r="G10" s="60"/>
    </row>
    <row r="11" spans="1:9">
      <c r="A11" s="24" t="s">
        <v>110</v>
      </c>
      <c r="B11" s="25">
        <v>51</v>
      </c>
      <c r="C11" s="40" t="s">
        <v>19</v>
      </c>
      <c r="D11" s="24" t="s">
        <v>20</v>
      </c>
      <c r="E11" s="26" t="s">
        <v>119</v>
      </c>
      <c r="F11" s="5" t="str">
        <f>VLOOKUP(D11,'ANSWER KEY'!A:B,2,FALSE)</f>
        <v>Grand Theft</v>
      </c>
      <c r="G11" s="60" t="str">
        <f t="shared" ref="G11:G74" si="0">IF(E11=F11,"X","")</f>
        <v/>
      </c>
    </row>
    <row r="12" spans="1:9">
      <c r="A12" s="24" t="s">
        <v>110</v>
      </c>
      <c r="B12" s="25">
        <v>93</v>
      </c>
      <c r="C12" s="24" t="s">
        <v>74</v>
      </c>
      <c r="D12" s="24" t="s">
        <v>20</v>
      </c>
      <c r="E12" s="26" t="s">
        <v>119</v>
      </c>
      <c r="F12" s="5" t="str">
        <f>VLOOKUP(D12,'ANSWER KEY'!A:B,2,FALSE)</f>
        <v>Grand Theft</v>
      </c>
      <c r="G12" s="60" t="str">
        <f>IF(E12=F12,"X","")</f>
        <v/>
      </c>
    </row>
    <row r="13" spans="1:9">
      <c r="A13" s="24" t="s">
        <v>110</v>
      </c>
      <c r="B13" s="25">
        <v>46</v>
      </c>
      <c r="C13" s="24" t="s">
        <v>76</v>
      </c>
      <c r="D13" s="24" t="s">
        <v>34</v>
      </c>
      <c r="E13" s="26">
        <v>2008</v>
      </c>
      <c r="F13" s="5">
        <f>VLOOKUP(D13,'ANSWER KEY'!A:B,2,FALSE)</f>
        <v>2008</v>
      </c>
      <c r="G13" s="60" t="str">
        <f t="shared" si="0"/>
        <v>X</v>
      </c>
    </row>
    <row r="14" spans="1:9">
      <c r="A14" s="36" t="s">
        <v>110</v>
      </c>
      <c r="B14" s="4">
        <v>26</v>
      </c>
      <c r="C14" s="36" t="s">
        <v>7</v>
      </c>
      <c r="D14" s="36" t="s">
        <v>104</v>
      </c>
      <c r="E14" s="6">
        <v>2000</v>
      </c>
      <c r="F14" s="5">
        <f>VLOOKUP(D14,'ANSWER KEY'!A:B,2,FALSE)</f>
        <v>2000</v>
      </c>
      <c r="G14" s="60" t="str">
        <f t="shared" si="0"/>
        <v>X</v>
      </c>
    </row>
    <row r="15" spans="1:9">
      <c r="A15" s="36" t="s">
        <v>110</v>
      </c>
      <c r="B15" s="4">
        <v>26</v>
      </c>
      <c r="C15" s="36" t="s">
        <v>29</v>
      </c>
      <c r="D15" s="36" t="s">
        <v>104</v>
      </c>
      <c r="E15" s="6">
        <v>2000</v>
      </c>
      <c r="F15" s="5">
        <f>VLOOKUP(D15,'ANSWER KEY'!A:B,2,FALSE)</f>
        <v>2000</v>
      </c>
      <c r="G15" s="60" t="str">
        <f t="shared" si="0"/>
        <v>X</v>
      </c>
    </row>
    <row r="16" spans="1:9">
      <c r="A16" s="36" t="s">
        <v>110</v>
      </c>
      <c r="B16" s="4">
        <v>38</v>
      </c>
      <c r="C16" s="36" t="s">
        <v>59</v>
      </c>
      <c r="D16" s="36" t="s">
        <v>104</v>
      </c>
      <c r="E16" s="6">
        <v>2000</v>
      </c>
      <c r="F16" s="5">
        <f>VLOOKUP(D16,'ANSWER KEY'!A:B,2,FALSE)</f>
        <v>2000</v>
      </c>
      <c r="G16" s="60" t="str">
        <f t="shared" si="0"/>
        <v>X</v>
      </c>
    </row>
    <row r="17" spans="1:7">
      <c r="A17" s="24" t="s">
        <v>110</v>
      </c>
      <c r="B17" s="25">
        <v>33</v>
      </c>
      <c r="C17" s="24" t="s">
        <v>56</v>
      </c>
      <c r="D17" s="24" t="s">
        <v>30</v>
      </c>
      <c r="E17" s="26">
        <v>2006</v>
      </c>
      <c r="F17" s="5">
        <f>VLOOKUP(D17,'ANSWER KEY'!A:B,2,FALSE)</f>
        <v>2006</v>
      </c>
      <c r="G17" s="60" t="str">
        <f t="shared" si="0"/>
        <v>X</v>
      </c>
    </row>
    <row r="18" spans="1:7">
      <c r="A18" s="24" t="s">
        <v>110</v>
      </c>
      <c r="B18" s="25">
        <v>79</v>
      </c>
      <c r="C18" s="24" t="s">
        <v>58</v>
      </c>
      <c r="D18" s="24" t="s">
        <v>30</v>
      </c>
      <c r="E18" s="26">
        <v>2006</v>
      </c>
      <c r="F18" s="5">
        <f>VLOOKUP(D18,'ANSWER KEY'!A:B,2,FALSE)</f>
        <v>2006</v>
      </c>
      <c r="G18" s="60" t="str">
        <f t="shared" si="0"/>
        <v>X</v>
      </c>
    </row>
    <row r="19" spans="1:7">
      <c r="A19" s="24" t="s">
        <v>110</v>
      </c>
      <c r="B19" s="25">
        <v>32</v>
      </c>
      <c r="C19" s="24" t="s">
        <v>10</v>
      </c>
      <c r="D19" s="24" t="s">
        <v>25</v>
      </c>
      <c r="E19" s="26" t="s">
        <v>15</v>
      </c>
      <c r="F19" s="5" t="str">
        <f>VLOOKUP(D19,'ANSWER KEY'!A:B,2,FALSE)</f>
        <v>45-64</v>
      </c>
      <c r="G19" s="60" t="str">
        <f t="shared" si="0"/>
        <v>X</v>
      </c>
    </row>
    <row r="20" spans="1:7">
      <c r="A20" s="24" t="s">
        <v>110</v>
      </c>
      <c r="B20" s="25">
        <v>59</v>
      </c>
      <c r="C20" s="24" t="s">
        <v>45</v>
      </c>
      <c r="D20" s="24" t="s">
        <v>40</v>
      </c>
      <c r="E20" s="26" t="s">
        <v>41</v>
      </c>
      <c r="F20" s="5" t="str">
        <f>VLOOKUP(D20,'ANSWER KEY'!A:B,2,FALSE)</f>
        <v>Burglary</v>
      </c>
      <c r="G20" s="60" t="str">
        <f t="shared" si="0"/>
        <v>X</v>
      </c>
    </row>
    <row r="21" spans="1:7">
      <c r="A21" s="24" t="s">
        <v>110</v>
      </c>
      <c r="B21" s="25">
        <v>28</v>
      </c>
      <c r="C21" s="24" t="s">
        <v>59</v>
      </c>
      <c r="D21" s="24" t="s">
        <v>57</v>
      </c>
      <c r="E21" s="26" t="s">
        <v>15</v>
      </c>
      <c r="F21" s="5" t="str">
        <f>VLOOKUP(D21,'ANSWER KEY'!A:B,2,FALSE)</f>
        <v>45-64</v>
      </c>
      <c r="G21" s="60" t="str">
        <f t="shared" si="0"/>
        <v>X</v>
      </c>
    </row>
    <row r="22" spans="1:7">
      <c r="A22" s="24" t="s">
        <v>110</v>
      </c>
      <c r="B22" s="25">
        <v>79</v>
      </c>
      <c r="C22" s="24" t="s">
        <v>48</v>
      </c>
      <c r="D22" s="24" t="s">
        <v>117</v>
      </c>
      <c r="E22" s="26" t="s">
        <v>49</v>
      </c>
      <c r="F22" s="5" t="str">
        <f>VLOOKUP(D22,'ANSWER KEY'!A:B,2,FALSE)</f>
        <v>Petty Theft</v>
      </c>
      <c r="G22" s="60" t="str">
        <f t="shared" si="0"/>
        <v>X</v>
      </c>
    </row>
    <row r="23" spans="1:7">
      <c r="A23" s="24" t="s">
        <v>110</v>
      </c>
      <c r="B23" s="25">
        <v>51</v>
      </c>
      <c r="C23" s="24" t="s">
        <v>74</v>
      </c>
      <c r="D23" s="24" t="s">
        <v>60</v>
      </c>
      <c r="E23" s="26" t="s">
        <v>73</v>
      </c>
      <c r="F23" s="5" t="str">
        <f>VLOOKUP(D23,'ANSWER KEY'!A:B,2,FALSE)</f>
        <v>October</v>
      </c>
      <c r="G23" s="60" t="str">
        <f t="shared" si="0"/>
        <v/>
      </c>
    </row>
    <row r="24" spans="1:7">
      <c r="A24" s="24" t="s">
        <v>110</v>
      </c>
      <c r="B24" s="25">
        <v>46</v>
      </c>
      <c r="C24" s="24" t="s">
        <v>82</v>
      </c>
      <c r="D24" s="24" t="s">
        <v>60</v>
      </c>
      <c r="E24" s="26" t="s">
        <v>18</v>
      </c>
      <c r="F24" s="5" t="str">
        <f>VLOOKUP(D24,'ANSWER KEY'!A:B,2,FALSE)</f>
        <v>October</v>
      </c>
      <c r="G24" s="60" t="str">
        <f t="shared" si="0"/>
        <v/>
      </c>
    </row>
    <row r="25" spans="1:7">
      <c r="A25" s="24" t="s">
        <v>110</v>
      </c>
      <c r="B25" s="25">
        <v>42</v>
      </c>
      <c r="C25" s="24" t="s">
        <v>86</v>
      </c>
      <c r="D25" s="24" t="s">
        <v>32</v>
      </c>
      <c r="E25" s="26" t="s">
        <v>73</v>
      </c>
      <c r="F25" s="5" t="str">
        <f>VLOOKUP(D25,'ANSWER KEY'!A:B,2,FALSE)</f>
        <v>March</v>
      </c>
      <c r="G25" s="60" t="str">
        <f t="shared" si="0"/>
        <v/>
      </c>
    </row>
    <row r="26" spans="1:7">
      <c r="A26" s="24" t="s">
        <v>110</v>
      </c>
      <c r="B26" s="25">
        <v>45</v>
      </c>
      <c r="C26" s="24" t="s">
        <v>39</v>
      </c>
      <c r="D26" s="24" t="s">
        <v>32</v>
      </c>
      <c r="E26" s="26" t="s">
        <v>112</v>
      </c>
      <c r="F26" s="5" t="str">
        <f>VLOOKUP(D26,'ANSWER KEY'!A:B,2,FALSE)</f>
        <v>March</v>
      </c>
      <c r="G26" s="60" t="str">
        <f t="shared" si="0"/>
        <v/>
      </c>
    </row>
    <row r="27" spans="1:7">
      <c r="A27" s="24" t="s">
        <v>110</v>
      </c>
      <c r="B27" s="25">
        <v>58</v>
      </c>
      <c r="C27" s="24" t="s">
        <v>61</v>
      </c>
      <c r="D27" s="24" t="s">
        <v>32</v>
      </c>
      <c r="E27" s="26" t="s">
        <v>112</v>
      </c>
      <c r="F27" s="5" t="str">
        <f>VLOOKUP(D27,'ANSWER KEY'!A:B,2,FALSE)</f>
        <v>March</v>
      </c>
      <c r="G27" s="60" t="str">
        <f t="shared" si="0"/>
        <v/>
      </c>
    </row>
    <row r="28" spans="1:7">
      <c r="A28" s="24" t="s">
        <v>110</v>
      </c>
      <c r="B28" s="25">
        <v>45</v>
      </c>
      <c r="C28" s="24" t="s">
        <v>26</v>
      </c>
      <c r="D28" s="24" t="s">
        <v>88</v>
      </c>
      <c r="E28" s="26" t="s">
        <v>62</v>
      </c>
      <c r="F28" s="5" t="str">
        <f>VLOOKUP(D28,'ANSWER KEY'!A:B,2,FALSE)</f>
        <v>November</v>
      </c>
      <c r="G28" s="60" t="str">
        <f t="shared" si="0"/>
        <v>X</v>
      </c>
    </row>
    <row r="29" spans="1:7">
      <c r="A29" s="24" t="s">
        <v>110</v>
      </c>
      <c r="B29" s="25">
        <v>57</v>
      </c>
      <c r="C29" s="24" t="s">
        <v>61</v>
      </c>
      <c r="D29" s="24" t="s">
        <v>113</v>
      </c>
      <c r="E29" s="26" t="s">
        <v>63</v>
      </c>
      <c r="F29" s="5" t="str">
        <f>VLOOKUP(D29,'ANSWER KEY'!A:B,2,FALSE)</f>
        <v>February</v>
      </c>
      <c r="G29" s="60" t="str">
        <f t="shared" si="0"/>
        <v>X</v>
      </c>
    </row>
    <row r="30" spans="1:7">
      <c r="A30" s="24" t="s">
        <v>110</v>
      </c>
      <c r="B30" s="25">
        <v>61</v>
      </c>
      <c r="C30" s="24" t="s">
        <v>16</v>
      </c>
      <c r="D30" s="24" t="s">
        <v>114</v>
      </c>
      <c r="E30" s="26" t="s">
        <v>62</v>
      </c>
      <c r="F30" s="5" t="str">
        <f>VLOOKUP(D30,'ANSWER KEY'!A:B,2,FALSE)</f>
        <v>July</v>
      </c>
      <c r="G30" s="60" t="str">
        <f t="shared" si="0"/>
        <v/>
      </c>
    </row>
    <row r="31" spans="1:7">
      <c r="A31" s="24" t="s">
        <v>110</v>
      </c>
      <c r="B31" s="25">
        <v>69</v>
      </c>
      <c r="C31" s="24" t="s">
        <v>50</v>
      </c>
      <c r="D31" s="24" t="s">
        <v>111</v>
      </c>
      <c r="E31" s="26" t="s">
        <v>44</v>
      </c>
      <c r="F31" s="5" t="str">
        <f>VLOOKUP(D31,'ANSWER KEY'!A:B,2,FALSE)</f>
        <v>July</v>
      </c>
      <c r="G31" s="60" t="str">
        <f t="shared" si="0"/>
        <v/>
      </c>
    </row>
    <row r="32" spans="1:7">
      <c r="A32" s="24" t="s">
        <v>110</v>
      </c>
      <c r="B32" s="25">
        <v>38</v>
      </c>
      <c r="C32" s="32" t="s">
        <v>45</v>
      </c>
      <c r="D32" s="24" t="s">
        <v>72</v>
      </c>
      <c r="E32" s="31" t="s">
        <v>44</v>
      </c>
      <c r="F32" s="5" t="str">
        <f>VLOOKUP(D32,'ANSWER KEY'!A:B,2,FALSE)</f>
        <v>July</v>
      </c>
      <c r="G32" s="60" t="str">
        <f t="shared" si="0"/>
        <v/>
      </c>
    </row>
    <row r="33" spans="1:7">
      <c r="A33" s="24" t="s">
        <v>110</v>
      </c>
      <c r="B33" s="25">
        <v>49</v>
      </c>
      <c r="C33" s="24" t="s">
        <v>70</v>
      </c>
      <c r="D33" s="24" t="s">
        <v>72</v>
      </c>
      <c r="E33" s="26" t="s">
        <v>73</v>
      </c>
      <c r="F33" s="5" t="str">
        <f>VLOOKUP(D33,'ANSWER KEY'!A:B,2,FALSE)</f>
        <v>July</v>
      </c>
      <c r="G33" s="60" t="str">
        <f t="shared" si="0"/>
        <v>X</v>
      </c>
    </row>
    <row r="34" spans="1:7">
      <c r="A34" s="24" t="s">
        <v>110</v>
      </c>
      <c r="B34" s="25">
        <v>44</v>
      </c>
      <c r="C34" s="24" t="s">
        <v>19</v>
      </c>
      <c r="D34" s="24" t="s">
        <v>72</v>
      </c>
      <c r="E34" s="26" t="s">
        <v>73</v>
      </c>
      <c r="F34" s="5" t="str">
        <f>VLOOKUP(D34,'ANSWER KEY'!A:B,2,FALSE)</f>
        <v>July</v>
      </c>
      <c r="G34" s="60" t="str">
        <f t="shared" si="0"/>
        <v>X</v>
      </c>
    </row>
    <row r="35" spans="1:7">
      <c r="A35" s="24" t="s">
        <v>110</v>
      </c>
      <c r="B35" s="25">
        <v>56</v>
      </c>
      <c r="C35" s="24" t="s">
        <v>71</v>
      </c>
      <c r="D35" s="24" t="s">
        <v>72</v>
      </c>
      <c r="E35" s="26" t="s">
        <v>44</v>
      </c>
      <c r="F35" s="5" t="str">
        <f>VLOOKUP(D35,'ANSWER KEY'!A:B,2,FALSE)</f>
        <v>July</v>
      </c>
      <c r="G35" s="60" t="str">
        <f t="shared" si="0"/>
        <v/>
      </c>
    </row>
    <row r="36" spans="1:7">
      <c r="A36" s="24" t="s">
        <v>110</v>
      </c>
      <c r="B36" s="25">
        <v>37</v>
      </c>
      <c r="C36" s="24" t="s">
        <v>50</v>
      </c>
      <c r="D36" s="24" t="s">
        <v>66</v>
      </c>
      <c r="E36" s="26" t="s">
        <v>89</v>
      </c>
      <c r="F36" s="5" t="str">
        <f>VLOOKUP(D36,'ANSWER KEY'!A:B,2,FALSE)</f>
        <v>April</v>
      </c>
      <c r="G36" s="60" t="str">
        <f t="shared" si="0"/>
        <v>X</v>
      </c>
    </row>
    <row r="37" spans="1:7">
      <c r="A37" s="24" t="s">
        <v>110</v>
      </c>
      <c r="B37" s="25">
        <v>34</v>
      </c>
      <c r="C37" s="24" t="s">
        <v>16</v>
      </c>
      <c r="D37" s="24" t="s">
        <v>66</v>
      </c>
      <c r="E37" s="26" t="s">
        <v>89</v>
      </c>
      <c r="F37" s="5" t="str">
        <f>VLOOKUP(D37,'ANSWER KEY'!A:B,2,FALSE)</f>
        <v>April</v>
      </c>
      <c r="G37" s="60" t="str">
        <f t="shared" si="0"/>
        <v>X</v>
      </c>
    </row>
    <row r="38" spans="1:7">
      <c r="A38" s="24" t="s">
        <v>110</v>
      </c>
      <c r="B38" s="25">
        <v>66</v>
      </c>
      <c r="C38" s="24" t="s">
        <v>71</v>
      </c>
      <c r="D38" s="24" t="s">
        <v>35</v>
      </c>
      <c r="E38" s="26" t="s">
        <v>21</v>
      </c>
      <c r="F38" s="5" t="str">
        <f>VLOOKUP(D38,'ANSWER KEY'!A:B,2,FALSE)</f>
        <v>Petty Theft</v>
      </c>
      <c r="G38" s="60" t="str">
        <f t="shared" si="0"/>
        <v/>
      </c>
    </row>
    <row r="39" spans="1:7">
      <c r="A39" s="24" t="s">
        <v>110</v>
      </c>
      <c r="B39" s="25">
        <v>81</v>
      </c>
      <c r="C39" s="24" t="s">
        <v>39</v>
      </c>
      <c r="D39" s="24" t="s">
        <v>121</v>
      </c>
      <c r="E39" s="26" t="s">
        <v>92</v>
      </c>
      <c r="F39" s="5" t="str">
        <f>VLOOKUP(D39,'ANSWER KEY'!A:B,2,FALSE)</f>
        <v>Grand Theft</v>
      </c>
      <c r="G39" s="60" t="str">
        <f t="shared" si="0"/>
        <v/>
      </c>
    </row>
    <row r="40" spans="1:7">
      <c r="A40" s="24" t="s">
        <v>110</v>
      </c>
      <c r="B40" s="25">
        <v>34</v>
      </c>
      <c r="C40" s="24" t="s">
        <v>26</v>
      </c>
      <c r="D40" s="24" t="s">
        <v>121</v>
      </c>
      <c r="E40" s="26" t="s">
        <v>92</v>
      </c>
      <c r="F40" s="5" t="str">
        <f>VLOOKUP(D40,'ANSWER KEY'!A:B,2,FALSE)</f>
        <v>Grand Theft</v>
      </c>
      <c r="G40" s="60" t="str">
        <f t="shared" si="0"/>
        <v/>
      </c>
    </row>
    <row r="41" spans="1:7">
      <c r="A41" s="24" t="s">
        <v>110</v>
      </c>
      <c r="B41" s="25">
        <v>74</v>
      </c>
      <c r="C41" s="24" t="s">
        <v>37</v>
      </c>
      <c r="D41" s="24" t="s">
        <v>118</v>
      </c>
      <c r="E41" s="26">
        <v>2012</v>
      </c>
      <c r="F41" s="5">
        <f>VLOOKUP(D41,'ANSWER KEY'!A:B,2,FALSE)</f>
        <v>2004</v>
      </c>
      <c r="G41" s="60" t="str">
        <f t="shared" si="0"/>
        <v/>
      </c>
    </row>
    <row r="42" spans="1:7">
      <c r="A42" s="24" t="s">
        <v>110</v>
      </c>
      <c r="B42" s="25">
        <v>66</v>
      </c>
      <c r="C42" s="24" t="s">
        <v>53</v>
      </c>
      <c r="D42" s="24" t="s">
        <v>55</v>
      </c>
      <c r="E42" s="26">
        <v>2006</v>
      </c>
      <c r="F42" s="5">
        <f>VLOOKUP(D42,'ANSWER KEY'!A:B,2,FALSE)</f>
        <v>2006</v>
      </c>
      <c r="G42" s="60" t="str">
        <f t="shared" si="0"/>
        <v>X</v>
      </c>
    </row>
    <row r="43" spans="1:7">
      <c r="A43" s="24" t="s">
        <v>110</v>
      </c>
      <c r="B43" s="25">
        <v>63</v>
      </c>
      <c r="C43" s="24" t="s">
        <v>53</v>
      </c>
      <c r="D43" s="24" t="s">
        <v>100</v>
      </c>
      <c r="E43" s="26" t="s">
        <v>83</v>
      </c>
      <c r="F43" s="5" t="str">
        <f>VLOOKUP(D43,'ANSWER KEY'!A:B,2,FALSE)</f>
        <v>25-44</v>
      </c>
      <c r="G43" s="60" t="str">
        <f t="shared" si="0"/>
        <v>X</v>
      </c>
    </row>
    <row r="44" spans="1:7">
      <c r="A44" s="24" t="s">
        <v>110</v>
      </c>
      <c r="B44" s="25">
        <v>48</v>
      </c>
      <c r="C44" s="24" t="s">
        <v>10</v>
      </c>
      <c r="D44" s="24" t="s">
        <v>100</v>
      </c>
      <c r="E44" s="26" t="s">
        <v>83</v>
      </c>
      <c r="F44" s="5" t="str">
        <f>VLOOKUP(D44,'ANSWER KEY'!A:B,2,FALSE)</f>
        <v>25-44</v>
      </c>
      <c r="G44" s="60" t="str">
        <f t="shared" si="0"/>
        <v>X</v>
      </c>
    </row>
    <row r="45" spans="1:7">
      <c r="A45" s="24" t="s">
        <v>110</v>
      </c>
      <c r="B45" s="25">
        <v>103</v>
      </c>
      <c r="C45" s="24" t="s">
        <v>33</v>
      </c>
      <c r="D45" s="24" t="s">
        <v>8</v>
      </c>
      <c r="E45" s="26" t="s">
        <v>9</v>
      </c>
      <c r="F45" s="5" t="str">
        <f>VLOOKUP(D45,'ANSWER KEY'!A:B,2,FALSE)</f>
        <v>75+</v>
      </c>
      <c r="G45" s="60" t="str">
        <f t="shared" si="0"/>
        <v>X</v>
      </c>
    </row>
    <row r="46" spans="1:7">
      <c r="A46" s="24" t="s">
        <v>110</v>
      </c>
      <c r="B46" s="25">
        <v>72</v>
      </c>
      <c r="C46" s="24" t="s">
        <v>24</v>
      </c>
      <c r="D46" s="24" t="s">
        <v>11</v>
      </c>
      <c r="E46" s="26" t="s">
        <v>15</v>
      </c>
      <c r="F46" s="5" t="str">
        <f>VLOOKUP(D46,'ANSWER KEY'!A:B,2,FALSE)</f>
        <v>20-24</v>
      </c>
      <c r="G46" s="60" t="str">
        <f t="shared" si="0"/>
        <v/>
      </c>
    </row>
    <row r="47" spans="1:7">
      <c r="A47" s="24"/>
      <c r="B47" s="25"/>
      <c r="C47" s="24"/>
      <c r="D47" s="24"/>
      <c r="E47" s="26"/>
      <c r="G47" s="60" t="str">
        <f t="shared" si="0"/>
        <v>X</v>
      </c>
    </row>
    <row r="48" spans="1:7">
      <c r="A48" s="24" t="s">
        <v>120</v>
      </c>
      <c r="B48" s="25">
        <v>40</v>
      </c>
      <c r="C48" s="24" t="s">
        <v>48</v>
      </c>
      <c r="D48" s="24" t="s">
        <v>46</v>
      </c>
      <c r="E48" s="26" t="s">
        <v>62</v>
      </c>
      <c r="F48" s="5" t="str">
        <f>VLOOKUP(D48,'ANSWER KEY'!A:B,2,FALSE)</f>
        <v>November</v>
      </c>
      <c r="G48" s="60" t="str">
        <f t="shared" si="0"/>
        <v>X</v>
      </c>
    </row>
    <row r="49" spans="1:8">
      <c r="A49" s="24" t="s">
        <v>120</v>
      </c>
      <c r="B49" s="25">
        <v>85</v>
      </c>
      <c r="C49" s="24" t="s">
        <v>70</v>
      </c>
      <c r="D49" s="24" t="s">
        <v>27</v>
      </c>
      <c r="E49" s="26" t="s">
        <v>49</v>
      </c>
      <c r="F49" s="5" t="str">
        <f>VLOOKUP(D49,'ANSWER KEY'!A:B,2,FALSE)</f>
        <v>Petty Theft</v>
      </c>
      <c r="G49" s="60" t="str">
        <f t="shared" si="0"/>
        <v>X</v>
      </c>
    </row>
    <row r="50" spans="1:8">
      <c r="A50" s="24"/>
      <c r="B50" s="25"/>
      <c r="C50" s="24"/>
      <c r="D50" s="24"/>
      <c r="E50" s="26"/>
      <c r="G50" s="60" t="str">
        <f t="shared" si="0"/>
        <v>X</v>
      </c>
    </row>
    <row r="51" spans="1:8">
      <c r="A51" s="11" t="s">
        <v>130</v>
      </c>
      <c r="B51" s="4">
        <v>76</v>
      </c>
      <c r="C51" s="11" t="s">
        <v>199</v>
      </c>
      <c r="D51" s="11" t="s">
        <v>54</v>
      </c>
      <c r="E51" s="12" t="s">
        <v>79</v>
      </c>
      <c r="F51" s="5" t="str">
        <f>VLOOKUP(D51,'ANSWER KEY'!A:B,2,FALSE)</f>
        <v>75+</v>
      </c>
      <c r="G51" s="60" t="str">
        <f t="shared" si="0"/>
        <v/>
      </c>
    </row>
    <row r="52" spans="1:8">
      <c r="A52" s="11" t="s">
        <v>130</v>
      </c>
      <c r="B52" s="4">
        <v>58</v>
      </c>
      <c r="C52" s="11" t="s">
        <v>194</v>
      </c>
      <c r="D52" s="11" t="s">
        <v>81</v>
      </c>
      <c r="E52" s="12" t="s">
        <v>170</v>
      </c>
      <c r="F52" s="5" t="str">
        <f>VLOOKUP(D52,'ANSWER KEY'!A:B,2,FALSE)</f>
        <v>Burglary</v>
      </c>
      <c r="G52" s="60" t="str">
        <f t="shared" si="0"/>
        <v/>
      </c>
    </row>
    <row r="53" spans="1:8">
      <c r="A53" s="11" t="s">
        <v>130</v>
      </c>
      <c r="B53" s="4">
        <v>21</v>
      </c>
      <c r="C53" s="11" t="s">
        <v>199</v>
      </c>
      <c r="D53" s="11" t="s">
        <v>149</v>
      </c>
      <c r="E53" s="13">
        <v>2002</v>
      </c>
      <c r="F53" s="5">
        <f>VLOOKUP(D53,'ANSWER KEY'!A:B,2,FALSE)</f>
        <v>2002</v>
      </c>
      <c r="G53" s="60" t="str">
        <f t="shared" si="0"/>
        <v>X</v>
      </c>
    </row>
    <row r="54" spans="1:8">
      <c r="A54" s="11" t="s">
        <v>130</v>
      </c>
      <c r="B54" s="4">
        <v>46</v>
      </c>
      <c r="C54" s="11" t="s">
        <v>196</v>
      </c>
      <c r="D54" s="11" t="s">
        <v>104</v>
      </c>
      <c r="E54" s="13">
        <v>2000</v>
      </c>
      <c r="F54" s="5">
        <f>VLOOKUP(D54,'ANSWER KEY'!A:B,2,FALSE)</f>
        <v>2000</v>
      </c>
      <c r="G54" s="60" t="str">
        <f t="shared" si="0"/>
        <v>X</v>
      </c>
    </row>
    <row r="55" spans="1:8">
      <c r="A55" s="11" t="s">
        <v>130</v>
      </c>
      <c r="B55" s="4">
        <v>24</v>
      </c>
      <c r="C55" s="11" t="s">
        <v>187</v>
      </c>
      <c r="D55" s="11" t="s">
        <v>30</v>
      </c>
      <c r="E55" s="13">
        <v>2008</v>
      </c>
      <c r="F55" s="5">
        <f>VLOOKUP(D55,'ANSWER KEY'!A:B,2,FALSE)</f>
        <v>2006</v>
      </c>
      <c r="G55" s="60" t="str">
        <f t="shared" si="0"/>
        <v/>
      </c>
    </row>
    <row r="56" spans="1:8">
      <c r="A56" s="11" t="s">
        <v>130</v>
      </c>
      <c r="B56" s="4">
        <v>61</v>
      </c>
      <c r="C56" s="11" t="s">
        <v>182</v>
      </c>
      <c r="D56" s="11" t="s">
        <v>40</v>
      </c>
      <c r="E56" s="12" t="s">
        <v>41</v>
      </c>
      <c r="F56" s="5" t="str">
        <f>VLOOKUP(D56,'ANSWER KEY'!A:B,2,FALSE)</f>
        <v>Burglary</v>
      </c>
      <c r="G56" s="60" t="str">
        <f t="shared" si="0"/>
        <v>X</v>
      </c>
    </row>
    <row r="57" spans="1:8">
      <c r="A57" s="11" t="s">
        <v>130</v>
      </c>
      <c r="B57" s="4">
        <v>22</v>
      </c>
      <c r="C57" s="11" t="s">
        <v>195</v>
      </c>
      <c r="D57" s="11" t="s">
        <v>38</v>
      </c>
      <c r="E57" s="13">
        <v>75</v>
      </c>
      <c r="F57" s="5">
        <f>VLOOKUP(D57,'ANSWER KEY'!A:B,2,FALSE)</f>
        <v>75</v>
      </c>
      <c r="G57" s="60" t="str">
        <f t="shared" si="0"/>
        <v>X</v>
      </c>
    </row>
    <row r="58" spans="1:8">
      <c r="A58" s="11" t="s">
        <v>130</v>
      </c>
      <c r="B58" s="4">
        <v>31</v>
      </c>
      <c r="C58" s="11" t="s">
        <v>188</v>
      </c>
      <c r="D58" s="11" t="s">
        <v>57</v>
      </c>
      <c r="E58" s="12" t="s">
        <v>15</v>
      </c>
      <c r="F58" s="5" t="str">
        <f>VLOOKUP(D58,'ANSWER KEY'!A:B,2,FALSE)</f>
        <v>45-64</v>
      </c>
      <c r="G58" s="60" t="str">
        <f t="shared" si="0"/>
        <v>X</v>
      </c>
    </row>
    <row r="59" spans="1:8">
      <c r="A59" s="11" t="s">
        <v>130</v>
      </c>
      <c r="B59" s="4">
        <v>50</v>
      </c>
      <c r="C59" s="11" t="s">
        <v>183</v>
      </c>
      <c r="D59" s="11" t="s">
        <v>75</v>
      </c>
      <c r="E59" s="12" t="s">
        <v>62</v>
      </c>
      <c r="F59" s="5" t="str">
        <f>VLOOKUP(D59,'ANSWER KEY'!A:B,2,FALSE)</f>
        <v>October</v>
      </c>
      <c r="G59" s="60" t="str">
        <f t="shared" si="0"/>
        <v/>
      </c>
    </row>
    <row r="60" spans="1:8">
      <c r="A60" s="11" t="s">
        <v>130</v>
      </c>
      <c r="B60" s="4">
        <v>21</v>
      </c>
      <c r="C60" s="11" t="s">
        <v>182</v>
      </c>
      <c r="D60" s="11" t="s">
        <v>43</v>
      </c>
      <c r="E60" s="12" t="s">
        <v>47</v>
      </c>
      <c r="F60" s="5" t="str">
        <f>VLOOKUP(D60,'ANSWER KEY'!A:B,2,FALSE)</f>
        <v>August</v>
      </c>
      <c r="G60" s="60" t="str">
        <f t="shared" si="0"/>
        <v/>
      </c>
    </row>
    <row r="61" spans="1:8">
      <c r="A61" s="11" t="s">
        <v>130</v>
      </c>
      <c r="B61" s="4">
        <v>52</v>
      </c>
      <c r="C61" s="11" t="s">
        <v>191</v>
      </c>
      <c r="D61" s="11" t="s">
        <v>88</v>
      </c>
      <c r="E61" s="12" t="s">
        <v>44</v>
      </c>
      <c r="F61" s="5" t="str">
        <f>VLOOKUP(D61,'ANSWER KEY'!A:B,2,FALSE)</f>
        <v>November</v>
      </c>
      <c r="G61" s="60" t="str">
        <f t="shared" si="0"/>
        <v/>
      </c>
      <c r="H61" s="8"/>
    </row>
    <row r="62" spans="1:8">
      <c r="A62" s="11" t="s">
        <v>130</v>
      </c>
      <c r="B62" s="4">
        <v>65</v>
      </c>
      <c r="C62" s="11" t="s">
        <v>192</v>
      </c>
      <c r="D62" s="11" t="s">
        <v>113</v>
      </c>
      <c r="E62" s="12" t="s">
        <v>62</v>
      </c>
      <c r="F62" s="5" t="str">
        <f>VLOOKUP(D62,'ANSWER KEY'!A:B,2,FALSE)</f>
        <v>February</v>
      </c>
      <c r="G62" s="60" t="str">
        <f t="shared" si="0"/>
        <v/>
      </c>
    </row>
    <row r="63" spans="1:8">
      <c r="A63" s="11" t="s">
        <v>130</v>
      </c>
      <c r="B63" s="4">
        <v>83</v>
      </c>
      <c r="C63" s="11" t="s">
        <v>200</v>
      </c>
      <c r="D63" s="11" t="s">
        <v>17</v>
      </c>
      <c r="E63" s="12" t="s">
        <v>63</v>
      </c>
      <c r="F63" s="5" t="str">
        <f>VLOOKUP(D63,'ANSWER KEY'!A:B,2,FALSE)</f>
        <v>May</v>
      </c>
      <c r="G63" s="60" t="str">
        <f t="shared" si="0"/>
        <v/>
      </c>
    </row>
    <row r="64" spans="1:8">
      <c r="A64" s="11" t="s">
        <v>130</v>
      </c>
      <c r="B64" s="4">
        <v>21</v>
      </c>
      <c r="C64" s="33" t="s">
        <v>61</v>
      </c>
      <c r="D64" s="11" t="s">
        <v>114</v>
      </c>
      <c r="E64" s="12" t="s">
        <v>44</v>
      </c>
      <c r="F64" s="5" t="str">
        <f>VLOOKUP(D64,'ANSWER KEY'!A:B,2,FALSE)</f>
        <v>July</v>
      </c>
      <c r="G64" s="60" t="str">
        <f t="shared" si="0"/>
        <v/>
      </c>
    </row>
    <row r="65" spans="1:8">
      <c r="A65" s="11" t="s">
        <v>130</v>
      </c>
      <c r="B65" s="4">
        <v>33</v>
      </c>
      <c r="C65" s="11" t="s">
        <v>182</v>
      </c>
      <c r="D65" s="11" t="s">
        <v>111</v>
      </c>
      <c r="E65" s="12" t="s">
        <v>44</v>
      </c>
      <c r="F65" s="5" t="str">
        <f>VLOOKUP(D65,'ANSWER KEY'!A:B,2,FALSE)</f>
        <v>July</v>
      </c>
      <c r="G65" s="60" t="str">
        <f t="shared" si="0"/>
        <v/>
      </c>
    </row>
    <row r="66" spans="1:8">
      <c r="A66" s="11" t="s">
        <v>130</v>
      </c>
      <c r="B66" s="4">
        <v>107</v>
      </c>
      <c r="C66" s="11" t="s">
        <v>194</v>
      </c>
      <c r="D66" s="11" t="s">
        <v>72</v>
      </c>
      <c r="E66" s="12" t="s">
        <v>62</v>
      </c>
      <c r="F66" s="5" t="str">
        <f>VLOOKUP(D66,'ANSWER KEY'!A:B,2,FALSE)</f>
        <v>July</v>
      </c>
      <c r="G66" s="60" t="str">
        <f t="shared" si="0"/>
        <v/>
      </c>
    </row>
    <row r="67" spans="1:8">
      <c r="A67" s="11" t="s">
        <v>130</v>
      </c>
      <c r="B67" s="4">
        <v>56</v>
      </c>
      <c r="C67" s="11" t="s">
        <v>200</v>
      </c>
      <c r="D67" s="11" t="s">
        <v>72</v>
      </c>
      <c r="E67" s="12" t="s">
        <v>44</v>
      </c>
      <c r="F67" s="5" t="str">
        <f>VLOOKUP(D67,'ANSWER KEY'!A:B,2,FALSE)</f>
        <v>July</v>
      </c>
      <c r="G67" s="60" t="str">
        <f t="shared" si="0"/>
        <v/>
      </c>
    </row>
    <row r="68" spans="1:8">
      <c r="A68" s="11" t="s">
        <v>130</v>
      </c>
      <c r="B68" s="4">
        <v>46</v>
      </c>
      <c r="C68" s="11" t="s">
        <v>193</v>
      </c>
      <c r="D68" s="11" t="s">
        <v>35</v>
      </c>
      <c r="E68" s="12" t="s">
        <v>28</v>
      </c>
      <c r="F68" s="5" t="str">
        <f>VLOOKUP(D68,'ANSWER KEY'!A:B,2,FALSE)</f>
        <v>Petty Theft</v>
      </c>
      <c r="G68" s="60" t="str">
        <f t="shared" si="0"/>
        <v/>
      </c>
      <c r="H68" s="9"/>
    </row>
    <row r="69" spans="1:8">
      <c r="A69" s="11" t="s">
        <v>130</v>
      </c>
      <c r="B69" s="4">
        <v>21</v>
      </c>
      <c r="C69" s="11" t="s">
        <v>192</v>
      </c>
      <c r="D69" s="11" t="s">
        <v>121</v>
      </c>
      <c r="E69" s="12" t="s">
        <v>92</v>
      </c>
      <c r="F69" s="5" t="str">
        <f>VLOOKUP(D69,'ANSWER KEY'!A:B,2,FALSE)</f>
        <v>Grand Theft</v>
      </c>
      <c r="G69" s="60" t="str">
        <f t="shared" si="0"/>
        <v/>
      </c>
    </row>
    <row r="70" spans="1:8">
      <c r="A70" s="11" t="s">
        <v>130</v>
      </c>
      <c r="B70" s="4">
        <v>81</v>
      </c>
      <c r="C70" s="11" t="s">
        <v>190</v>
      </c>
      <c r="D70" s="11" t="s">
        <v>27</v>
      </c>
      <c r="E70" s="12" t="s">
        <v>28</v>
      </c>
      <c r="F70" s="5" t="str">
        <f>VLOOKUP(D70,'ANSWER KEY'!A:B,2,FALSE)</f>
        <v>Petty Theft</v>
      </c>
      <c r="G70" s="60" t="str">
        <f t="shared" si="0"/>
        <v/>
      </c>
    </row>
    <row r="71" spans="1:8">
      <c r="A71" s="11" t="s">
        <v>130</v>
      </c>
      <c r="B71" s="4">
        <v>71</v>
      </c>
      <c r="C71" s="11" t="s">
        <v>183</v>
      </c>
      <c r="D71" s="11" t="s">
        <v>27</v>
      </c>
      <c r="E71" s="12" t="s">
        <v>49</v>
      </c>
      <c r="F71" s="5" t="str">
        <f>VLOOKUP(D71,'ANSWER KEY'!A:B,2,FALSE)</f>
        <v>Petty Theft</v>
      </c>
      <c r="G71" s="60" t="str">
        <f t="shared" si="0"/>
        <v>X</v>
      </c>
    </row>
    <row r="72" spans="1:8">
      <c r="A72" s="11" t="s">
        <v>130</v>
      </c>
      <c r="B72" s="4">
        <v>28</v>
      </c>
      <c r="C72" s="11" t="s">
        <v>188</v>
      </c>
      <c r="D72" s="11" t="s">
        <v>118</v>
      </c>
      <c r="E72" s="13">
        <v>2004</v>
      </c>
      <c r="F72" s="5">
        <f>VLOOKUP(D72,'ANSWER KEY'!A:B,2,FALSE)</f>
        <v>2004</v>
      </c>
      <c r="G72" s="60" t="str">
        <f t="shared" si="0"/>
        <v>X</v>
      </c>
    </row>
    <row r="73" spans="1:8">
      <c r="A73" s="11" t="s">
        <v>130</v>
      </c>
      <c r="B73" s="4">
        <v>31</v>
      </c>
      <c r="C73" s="11" t="s">
        <v>187</v>
      </c>
      <c r="D73" s="11" t="s">
        <v>118</v>
      </c>
      <c r="E73" s="13">
        <v>2014</v>
      </c>
      <c r="F73" s="5">
        <f>VLOOKUP(D73,'ANSWER KEY'!A:B,2,FALSE)</f>
        <v>2004</v>
      </c>
      <c r="G73" s="60" t="str">
        <f t="shared" si="0"/>
        <v/>
      </c>
    </row>
    <row r="74" spans="1:8">
      <c r="A74" s="11" t="s">
        <v>130</v>
      </c>
      <c r="B74" s="4">
        <v>43</v>
      </c>
      <c r="C74" s="11" t="s">
        <v>187</v>
      </c>
      <c r="D74" s="11" t="s">
        <v>8</v>
      </c>
      <c r="E74" s="13">
        <v>75</v>
      </c>
      <c r="F74" s="5" t="str">
        <f>VLOOKUP(D74,'ANSWER KEY'!A:B,2,FALSE)</f>
        <v>75+</v>
      </c>
      <c r="G74" s="60" t="str">
        <f t="shared" si="0"/>
        <v/>
      </c>
    </row>
    <row r="75" spans="1:8">
      <c r="A75" s="11"/>
      <c r="B75" s="4">
        <f>AVERAGE(B76:B125)</f>
        <v>25.16</v>
      </c>
      <c r="C75" s="11"/>
      <c r="D75" s="11"/>
      <c r="E75" s="13"/>
      <c r="G75" s="60" t="str">
        <f t="shared" ref="G75:G138" si="1">IF(E75=F75,"X","")</f>
        <v>X</v>
      </c>
    </row>
    <row r="76" spans="1:8">
      <c r="A76" s="11" t="s">
        <v>142</v>
      </c>
      <c r="B76" s="4">
        <v>6</v>
      </c>
      <c r="C76" s="11" t="s">
        <v>197</v>
      </c>
      <c r="D76" s="11" t="s">
        <v>31</v>
      </c>
      <c r="E76" s="12" t="s">
        <v>15</v>
      </c>
      <c r="F76" s="5" t="str">
        <f>VLOOKUP(D76,'ANSWER KEY'!A:B,2,FALSE)</f>
        <v>45-64</v>
      </c>
      <c r="G76" s="60" t="str">
        <f t="shared" si="1"/>
        <v>X</v>
      </c>
    </row>
    <row r="77" spans="1:8">
      <c r="A77" s="11" t="s">
        <v>142</v>
      </c>
      <c r="B77" s="4">
        <v>5</v>
      </c>
      <c r="C77" s="11" t="s">
        <v>185</v>
      </c>
      <c r="D77" s="11" t="s">
        <v>34</v>
      </c>
      <c r="E77" s="13">
        <v>2008</v>
      </c>
      <c r="F77" s="5">
        <f>VLOOKUP(D77,'ANSWER KEY'!A:B,2,FALSE)</f>
        <v>2008</v>
      </c>
      <c r="G77" s="60" t="str">
        <f t="shared" si="1"/>
        <v>X</v>
      </c>
    </row>
    <row r="78" spans="1:8">
      <c r="A78" s="11" t="s">
        <v>142</v>
      </c>
      <c r="B78" s="4">
        <v>28</v>
      </c>
      <c r="C78" s="11" t="s">
        <v>185</v>
      </c>
      <c r="D78" s="11" t="s">
        <v>149</v>
      </c>
      <c r="E78" s="13">
        <v>2002</v>
      </c>
      <c r="F78" s="5">
        <f>VLOOKUP(D78,'ANSWER KEY'!A:B,2,FALSE)</f>
        <v>2002</v>
      </c>
      <c r="G78" s="60" t="str">
        <f t="shared" si="1"/>
        <v>X</v>
      </c>
    </row>
    <row r="79" spans="1:8">
      <c r="A79" s="11" t="s">
        <v>142</v>
      </c>
      <c r="B79" s="4">
        <v>6</v>
      </c>
      <c r="C79" s="11" t="s">
        <v>186</v>
      </c>
      <c r="D79" s="11" t="s">
        <v>149</v>
      </c>
      <c r="E79" s="13">
        <v>2002</v>
      </c>
      <c r="F79" s="5">
        <f>VLOOKUP(D79,'ANSWER KEY'!A:B,2,FALSE)</f>
        <v>2002</v>
      </c>
      <c r="G79" s="60" t="str">
        <f t="shared" si="1"/>
        <v>X</v>
      </c>
    </row>
    <row r="80" spans="1:8">
      <c r="A80" s="11" t="s">
        <v>142</v>
      </c>
      <c r="B80" s="4">
        <v>6</v>
      </c>
      <c r="C80" s="11" t="s">
        <v>207</v>
      </c>
      <c r="D80" s="11" t="s">
        <v>149</v>
      </c>
      <c r="E80" s="13">
        <v>2006</v>
      </c>
      <c r="F80" s="5">
        <f>VLOOKUP(D80,'ANSWER KEY'!A:B,2,FALSE)</f>
        <v>2002</v>
      </c>
      <c r="G80" s="60" t="str">
        <f t="shared" si="1"/>
        <v/>
      </c>
    </row>
    <row r="81" spans="1:7">
      <c r="A81" s="11" t="s">
        <v>142</v>
      </c>
      <c r="B81" s="4">
        <v>27</v>
      </c>
      <c r="C81" s="11" t="s">
        <v>187</v>
      </c>
      <c r="D81" s="11" t="s">
        <v>104</v>
      </c>
      <c r="E81" s="13">
        <v>2000</v>
      </c>
      <c r="F81" s="5">
        <f>VLOOKUP(D81,'ANSWER KEY'!A:B,2,FALSE)</f>
        <v>2000</v>
      </c>
      <c r="G81" s="60" t="str">
        <f t="shared" si="1"/>
        <v>X</v>
      </c>
    </row>
    <row r="82" spans="1:7">
      <c r="A82" s="11" t="s">
        <v>142</v>
      </c>
      <c r="B82" s="4">
        <v>6</v>
      </c>
      <c r="C82" s="11" t="s">
        <v>185</v>
      </c>
      <c r="D82" s="11" t="s">
        <v>104</v>
      </c>
      <c r="E82" s="13">
        <v>2000</v>
      </c>
      <c r="F82" s="5">
        <f>VLOOKUP(D82,'ANSWER KEY'!A:B,2,FALSE)</f>
        <v>2000</v>
      </c>
      <c r="G82" s="60" t="str">
        <f t="shared" si="1"/>
        <v>X</v>
      </c>
    </row>
    <row r="83" spans="1:7">
      <c r="A83" s="11" t="s">
        <v>142</v>
      </c>
      <c r="B83" s="4">
        <v>9</v>
      </c>
      <c r="C83" s="11" t="s">
        <v>189</v>
      </c>
      <c r="D83" s="11" t="s">
        <v>102</v>
      </c>
      <c r="E83" s="13">
        <v>2014</v>
      </c>
      <c r="F83" s="5">
        <f>VLOOKUP(D83,'ANSWER KEY'!A:B,2,FALSE)</f>
        <v>2014</v>
      </c>
      <c r="G83" s="60" t="str">
        <f t="shared" si="1"/>
        <v>X</v>
      </c>
    </row>
    <row r="84" spans="1:7">
      <c r="A84" s="11" t="s">
        <v>142</v>
      </c>
      <c r="B84" s="4">
        <v>41</v>
      </c>
      <c r="C84" s="11" t="s">
        <v>195</v>
      </c>
      <c r="D84" s="11" t="s">
        <v>102</v>
      </c>
      <c r="E84" s="13">
        <v>2014</v>
      </c>
      <c r="F84" s="5">
        <f>VLOOKUP(D84,'ANSWER KEY'!A:B,2,FALSE)</f>
        <v>2014</v>
      </c>
      <c r="G84" s="60" t="str">
        <f t="shared" si="1"/>
        <v>X</v>
      </c>
    </row>
    <row r="85" spans="1:7">
      <c r="A85" s="11" t="s">
        <v>142</v>
      </c>
      <c r="B85" s="4">
        <v>109</v>
      </c>
      <c r="C85" s="11" t="s">
        <v>206</v>
      </c>
      <c r="D85" s="11" t="s">
        <v>30</v>
      </c>
      <c r="E85" s="13">
        <v>2006</v>
      </c>
      <c r="F85" s="5">
        <f>VLOOKUP(D85,'ANSWER KEY'!A:B,2,FALSE)</f>
        <v>2006</v>
      </c>
      <c r="G85" s="60" t="str">
        <f t="shared" si="1"/>
        <v>X</v>
      </c>
    </row>
    <row r="86" spans="1:7">
      <c r="A86" s="11" t="s">
        <v>142</v>
      </c>
      <c r="B86" s="4">
        <v>5</v>
      </c>
      <c r="C86" s="11" t="s">
        <v>196</v>
      </c>
      <c r="D86" s="11" t="s">
        <v>30</v>
      </c>
      <c r="E86" s="13">
        <v>2006</v>
      </c>
      <c r="F86" s="5">
        <f>VLOOKUP(D86,'ANSWER KEY'!A:B,2,FALSE)</f>
        <v>2006</v>
      </c>
      <c r="G86" s="60" t="str">
        <f t="shared" si="1"/>
        <v>X</v>
      </c>
    </row>
    <row r="87" spans="1:7">
      <c r="A87" s="11" t="s">
        <v>142</v>
      </c>
      <c r="B87" s="4">
        <v>5</v>
      </c>
      <c r="C87" s="11" t="s">
        <v>187</v>
      </c>
      <c r="D87" s="11" t="s">
        <v>25</v>
      </c>
      <c r="E87" s="12" t="s">
        <v>15</v>
      </c>
      <c r="F87" s="5" t="str">
        <f>VLOOKUP(D87,'ANSWER KEY'!A:B,2,FALSE)</f>
        <v>45-64</v>
      </c>
      <c r="G87" s="60" t="str">
        <f t="shared" si="1"/>
        <v>X</v>
      </c>
    </row>
    <row r="88" spans="1:7">
      <c r="A88" s="11" t="s">
        <v>142</v>
      </c>
      <c r="B88" s="4">
        <v>53</v>
      </c>
      <c r="C88" s="11" t="s">
        <v>184</v>
      </c>
      <c r="D88" s="11" t="s">
        <v>40</v>
      </c>
      <c r="E88" s="12" t="s">
        <v>41</v>
      </c>
      <c r="F88" s="5" t="str">
        <f>VLOOKUP(D88,'ANSWER KEY'!A:B,2,FALSE)</f>
        <v>Burglary</v>
      </c>
      <c r="G88" s="60" t="str">
        <f t="shared" si="1"/>
        <v>X</v>
      </c>
    </row>
    <row r="89" spans="1:7">
      <c r="A89" s="11" t="s">
        <v>142</v>
      </c>
      <c r="B89" s="4">
        <v>9</v>
      </c>
      <c r="C89" s="11" t="s">
        <v>193</v>
      </c>
      <c r="D89" s="11" t="s">
        <v>40</v>
      </c>
      <c r="E89" s="12" t="s">
        <v>41</v>
      </c>
      <c r="F89" s="5" t="str">
        <f>VLOOKUP(D89,'ANSWER KEY'!A:B,2,FALSE)</f>
        <v>Burglary</v>
      </c>
      <c r="G89" s="60" t="str">
        <f t="shared" si="1"/>
        <v>X</v>
      </c>
    </row>
    <row r="90" spans="1:7">
      <c r="A90" s="11" t="s">
        <v>142</v>
      </c>
      <c r="B90" s="4">
        <v>6</v>
      </c>
      <c r="C90" s="11" t="s">
        <v>192</v>
      </c>
      <c r="D90" s="11" t="s">
        <v>40</v>
      </c>
      <c r="E90" s="12" t="s">
        <v>28</v>
      </c>
      <c r="F90" s="5" t="str">
        <f>VLOOKUP(D90,'ANSWER KEY'!A:B,2,FALSE)</f>
        <v>Burglary</v>
      </c>
      <c r="G90" s="60" t="str">
        <f t="shared" si="1"/>
        <v/>
      </c>
    </row>
    <row r="91" spans="1:7">
      <c r="A91" s="11" t="s">
        <v>142</v>
      </c>
      <c r="B91" s="4">
        <v>24</v>
      </c>
      <c r="C91" s="11" t="s">
        <v>196</v>
      </c>
      <c r="D91" s="11" t="s">
        <v>57</v>
      </c>
      <c r="E91" s="12" t="s">
        <v>15</v>
      </c>
      <c r="F91" s="5" t="str">
        <f>VLOOKUP(D91,'ANSWER KEY'!A:B,2,FALSE)</f>
        <v>45-64</v>
      </c>
      <c r="G91" s="60" t="str">
        <f t="shared" si="1"/>
        <v>X</v>
      </c>
    </row>
    <row r="92" spans="1:7">
      <c r="A92" s="11" t="s">
        <v>142</v>
      </c>
      <c r="B92" s="4">
        <v>35</v>
      </c>
      <c r="C92" s="11" t="s">
        <v>193</v>
      </c>
      <c r="D92" s="11" t="s">
        <v>117</v>
      </c>
      <c r="E92" s="12" t="s">
        <v>92</v>
      </c>
      <c r="F92" s="5" t="str">
        <f>VLOOKUP(D92,'ANSWER KEY'!A:B,2,FALSE)</f>
        <v>Petty Theft</v>
      </c>
      <c r="G92" s="60" t="str">
        <f t="shared" si="1"/>
        <v/>
      </c>
    </row>
    <row r="93" spans="1:7">
      <c r="A93" s="11" t="s">
        <v>142</v>
      </c>
      <c r="B93" s="4">
        <v>34</v>
      </c>
      <c r="C93" s="11" t="s">
        <v>180</v>
      </c>
      <c r="D93" s="11" t="s">
        <v>117</v>
      </c>
      <c r="E93" s="12" t="s">
        <v>49</v>
      </c>
      <c r="F93" s="5" t="str">
        <f>VLOOKUP(D93,'ANSWER KEY'!A:B,2,FALSE)</f>
        <v>Petty Theft</v>
      </c>
      <c r="G93" s="60" t="str">
        <f t="shared" si="1"/>
        <v>X</v>
      </c>
    </row>
    <row r="94" spans="1:7">
      <c r="A94" s="11" t="s">
        <v>142</v>
      </c>
      <c r="B94" s="4">
        <v>29</v>
      </c>
      <c r="C94" s="11" t="s">
        <v>202</v>
      </c>
      <c r="D94" s="11" t="s">
        <v>75</v>
      </c>
      <c r="E94" s="12" t="s">
        <v>18</v>
      </c>
      <c r="F94" s="5" t="str">
        <f>VLOOKUP(D94,'ANSWER KEY'!A:B,2,FALSE)</f>
        <v>October</v>
      </c>
      <c r="G94" s="60" t="str">
        <f t="shared" si="1"/>
        <v/>
      </c>
    </row>
    <row r="95" spans="1:7">
      <c r="A95" s="11" t="s">
        <v>142</v>
      </c>
      <c r="B95" s="4">
        <v>86</v>
      </c>
      <c r="C95" s="11" t="s">
        <v>201</v>
      </c>
      <c r="D95" s="11" t="s">
        <v>60</v>
      </c>
      <c r="E95" s="12" t="s">
        <v>18</v>
      </c>
      <c r="F95" s="5" t="str">
        <f>VLOOKUP(D95,'ANSWER KEY'!A:B,2,FALSE)</f>
        <v>October</v>
      </c>
      <c r="G95" s="60" t="str">
        <f t="shared" si="1"/>
        <v/>
      </c>
    </row>
    <row r="96" spans="1:7">
      <c r="A96" s="11" t="s">
        <v>142</v>
      </c>
      <c r="B96" s="4">
        <v>6</v>
      </c>
      <c r="C96" s="11" t="s">
        <v>180</v>
      </c>
      <c r="D96" s="11" t="s">
        <v>32</v>
      </c>
      <c r="E96" s="12" t="s">
        <v>112</v>
      </c>
      <c r="F96" s="5" t="str">
        <f>VLOOKUP(D96,'ANSWER KEY'!A:B,2,FALSE)</f>
        <v>March</v>
      </c>
      <c r="G96" s="60" t="str">
        <f t="shared" si="1"/>
        <v/>
      </c>
    </row>
    <row r="97" spans="1:7">
      <c r="A97" s="11" t="s">
        <v>142</v>
      </c>
      <c r="B97" s="4">
        <v>71</v>
      </c>
      <c r="C97" s="11" t="s">
        <v>182</v>
      </c>
      <c r="D97" s="11" t="s">
        <v>32</v>
      </c>
      <c r="E97" s="12" t="s">
        <v>73</v>
      </c>
      <c r="F97" s="5" t="str">
        <f>VLOOKUP(D97,'ANSWER KEY'!A:B,2,FALSE)</f>
        <v>March</v>
      </c>
      <c r="G97" s="60" t="str">
        <f t="shared" si="1"/>
        <v/>
      </c>
    </row>
    <row r="98" spans="1:7">
      <c r="A98" s="11" t="s">
        <v>142</v>
      </c>
      <c r="B98" s="4">
        <v>20</v>
      </c>
      <c r="C98" s="11" t="s">
        <v>194</v>
      </c>
      <c r="D98" s="11" t="s">
        <v>46</v>
      </c>
      <c r="E98" s="12" t="s">
        <v>62</v>
      </c>
      <c r="F98" s="5" t="str">
        <f>VLOOKUP(D98,'ANSWER KEY'!A:B,2,FALSE)</f>
        <v>November</v>
      </c>
      <c r="G98" s="60" t="str">
        <f t="shared" si="1"/>
        <v>X</v>
      </c>
    </row>
    <row r="99" spans="1:7">
      <c r="A99" s="11" t="s">
        <v>142</v>
      </c>
      <c r="B99" s="4">
        <v>37</v>
      </c>
      <c r="C99" s="11" t="s">
        <v>192</v>
      </c>
      <c r="D99" s="11" t="s">
        <v>46</v>
      </c>
      <c r="E99" s="12" t="s">
        <v>62</v>
      </c>
      <c r="F99" s="5" t="str">
        <f>VLOOKUP(D99,'ANSWER KEY'!A:B,2,FALSE)</f>
        <v>November</v>
      </c>
      <c r="G99" s="60" t="str">
        <f t="shared" si="1"/>
        <v>X</v>
      </c>
    </row>
    <row r="100" spans="1:7">
      <c r="A100" s="11" t="s">
        <v>142</v>
      </c>
      <c r="B100" s="4">
        <v>5</v>
      </c>
      <c r="C100" s="11" t="s">
        <v>180</v>
      </c>
      <c r="D100" s="11" t="s">
        <v>88</v>
      </c>
      <c r="E100" s="12" t="s">
        <v>62</v>
      </c>
      <c r="F100" s="5" t="str">
        <f>VLOOKUP(D100,'ANSWER KEY'!A:B,2,FALSE)</f>
        <v>November</v>
      </c>
      <c r="G100" s="60" t="str">
        <f t="shared" si="1"/>
        <v>X</v>
      </c>
    </row>
    <row r="101" spans="1:7">
      <c r="A101" s="11" t="s">
        <v>142</v>
      </c>
      <c r="B101" s="4">
        <v>10</v>
      </c>
      <c r="C101" s="11" t="s">
        <v>180</v>
      </c>
      <c r="D101" s="11" t="s">
        <v>113</v>
      </c>
      <c r="E101" s="12" t="s">
        <v>63</v>
      </c>
      <c r="F101" s="5" t="str">
        <f>VLOOKUP(D101,'ANSWER KEY'!A:B,2,FALSE)</f>
        <v>February</v>
      </c>
      <c r="G101" s="60" t="str">
        <f t="shared" si="1"/>
        <v>X</v>
      </c>
    </row>
    <row r="102" spans="1:7">
      <c r="A102" s="11" t="s">
        <v>142</v>
      </c>
      <c r="B102" s="4">
        <v>5</v>
      </c>
      <c r="C102" s="11" t="s">
        <v>190</v>
      </c>
      <c r="D102" s="11" t="s">
        <v>17</v>
      </c>
      <c r="E102" s="12" t="s">
        <v>18</v>
      </c>
      <c r="F102" s="5" t="str">
        <f>VLOOKUP(D102,'ANSWER KEY'!A:B,2,FALSE)</f>
        <v>May</v>
      </c>
      <c r="G102" s="60" t="str">
        <f t="shared" si="1"/>
        <v/>
      </c>
    </row>
    <row r="103" spans="1:7">
      <c r="A103" s="11" t="s">
        <v>142</v>
      </c>
      <c r="B103" s="4">
        <v>27</v>
      </c>
      <c r="C103" s="11" t="s">
        <v>183</v>
      </c>
      <c r="D103" s="11" t="s">
        <v>17</v>
      </c>
      <c r="E103" s="12" t="s">
        <v>78</v>
      </c>
      <c r="F103" s="5" t="str">
        <f>VLOOKUP(D103,'ANSWER KEY'!A:B,2,FALSE)</f>
        <v>May</v>
      </c>
      <c r="G103" s="60" t="str">
        <f t="shared" si="1"/>
        <v>X</v>
      </c>
    </row>
    <row r="104" spans="1:7">
      <c r="A104" s="11" t="s">
        <v>142</v>
      </c>
      <c r="B104" s="4">
        <v>33</v>
      </c>
      <c r="C104" s="11" t="s">
        <v>180</v>
      </c>
      <c r="D104" s="11" t="s">
        <v>114</v>
      </c>
      <c r="E104" s="12" t="s">
        <v>73</v>
      </c>
      <c r="F104" s="5" t="str">
        <f>VLOOKUP(D104,'ANSWER KEY'!A:B,2,FALSE)</f>
        <v>July</v>
      </c>
      <c r="G104" s="60" t="str">
        <f t="shared" si="1"/>
        <v>X</v>
      </c>
    </row>
    <row r="105" spans="1:7">
      <c r="A105" s="11" t="s">
        <v>142</v>
      </c>
      <c r="B105" s="4">
        <v>46</v>
      </c>
      <c r="C105" s="11" t="s">
        <v>181</v>
      </c>
      <c r="D105" s="11" t="s">
        <v>114</v>
      </c>
      <c r="E105" s="12" t="s">
        <v>73</v>
      </c>
      <c r="F105" s="5" t="str">
        <f>VLOOKUP(D105,'ANSWER KEY'!A:B,2,FALSE)</f>
        <v>July</v>
      </c>
      <c r="G105" s="60" t="str">
        <f t="shared" si="1"/>
        <v>X</v>
      </c>
    </row>
    <row r="106" spans="1:7">
      <c r="A106" s="11" t="s">
        <v>142</v>
      </c>
      <c r="B106" s="4">
        <v>30</v>
      </c>
      <c r="C106" s="11" t="s">
        <v>203</v>
      </c>
      <c r="D106" s="11" t="s">
        <v>114</v>
      </c>
      <c r="E106" s="12" t="s">
        <v>73</v>
      </c>
      <c r="F106" s="5" t="str">
        <f>VLOOKUP(D106,'ANSWER KEY'!A:B,2,FALSE)</f>
        <v>July</v>
      </c>
      <c r="G106" s="60" t="str">
        <f t="shared" si="1"/>
        <v>X</v>
      </c>
    </row>
    <row r="107" spans="1:7">
      <c r="A107" s="11" t="s">
        <v>142</v>
      </c>
      <c r="B107" s="4">
        <v>5</v>
      </c>
      <c r="C107" s="11" t="s">
        <v>184</v>
      </c>
      <c r="D107" s="11" t="s">
        <v>72</v>
      </c>
      <c r="E107" s="12" t="s">
        <v>73</v>
      </c>
      <c r="F107" s="5" t="str">
        <f>VLOOKUP(D107,'ANSWER KEY'!A:B,2,FALSE)</f>
        <v>July</v>
      </c>
      <c r="G107" s="60" t="str">
        <f t="shared" si="1"/>
        <v>X</v>
      </c>
    </row>
    <row r="108" spans="1:7">
      <c r="A108" s="11" t="s">
        <v>142</v>
      </c>
      <c r="B108" s="4">
        <v>41</v>
      </c>
      <c r="C108" s="11" t="s">
        <v>181</v>
      </c>
      <c r="D108" s="11" t="s">
        <v>72</v>
      </c>
      <c r="E108" s="12" t="s">
        <v>73</v>
      </c>
      <c r="F108" s="5" t="str">
        <f>VLOOKUP(D108,'ANSWER KEY'!A:B,2,FALSE)</f>
        <v>July</v>
      </c>
      <c r="G108" s="60" t="str">
        <f t="shared" si="1"/>
        <v>X</v>
      </c>
    </row>
    <row r="109" spans="1:7">
      <c r="A109" s="11" t="s">
        <v>142</v>
      </c>
      <c r="B109" s="4">
        <v>25</v>
      </c>
      <c r="C109" s="11" t="s">
        <v>203</v>
      </c>
      <c r="D109" s="11" t="s">
        <v>72</v>
      </c>
      <c r="E109" s="12" t="s">
        <v>73</v>
      </c>
      <c r="F109" s="5" t="str">
        <f>VLOOKUP(D109,'ANSWER KEY'!A:B,2,FALSE)</f>
        <v>July</v>
      </c>
      <c r="G109" s="60" t="str">
        <f t="shared" si="1"/>
        <v>X</v>
      </c>
    </row>
    <row r="110" spans="1:7">
      <c r="A110" s="11" t="s">
        <v>142</v>
      </c>
      <c r="B110" s="4">
        <v>32</v>
      </c>
      <c r="C110" s="11" t="s">
        <v>182</v>
      </c>
      <c r="D110" s="11" t="s">
        <v>66</v>
      </c>
      <c r="E110" s="12" t="s">
        <v>89</v>
      </c>
      <c r="F110" s="5" t="str">
        <f>VLOOKUP(D110,'ANSWER KEY'!A:B,2,FALSE)</f>
        <v>April</v>
      </c>
      <c r="G110" s="60" t="str">
        <f t="shared" si="1"/>
        <v>X</v>
      </c>
    </row>
    <row r="111" spans="1:7">
      <c r="A111" s="11" t="s">
        <v>142</v>
      </c>
      <c r="B111" s="4">
        <v>39</v>
      </c>
      <c r="C111" s="11" t="s">
        <v>181</v>
      </c>
      <c r="D111" s="11" t="s">
        <v>66</v>
      </c>
      <c r="E111" s="12" t="s">
        <v>89</v>
      </c>
      <c r="F111" s="5" t="str">
        <f>VLOOKUP(D111,'ANSWER KEY'!A:B,2,FALSE)</f>
        <v>April</v>
      </c>
      <c r="G111" s="60" t="str">
        <f t="shared" si="1"/>
        <v>X</v>
      </c>
    </row>
    <row r="112" spans="1:7">
      <c r="A112" s="11" t="s">
        <v>142</v>
      </c>
      <c r="B112" s="4">
        <v>7</v>
      </c>
      <c r="C112" s="11" t="s">
        <v>181</v>
      </c>
      <c r="D112" s="11" t="s">
        <v>35</v>
      </c>
      <c r="E112" s="12" t="s">
        <v>49</v>
      </c>
      <c r="F112" s="5" t="str">
        <f>VLOOKUP(D112,'ANSWER KEY'!A:B,2,FALSE)</f>
        <v>Petty Theft</v>
      </c>
      <c r="G112" s="60" t="str">
        <f t="shared" si="1"/>
        <v>X</v>
      </c>
    </row>
    <row r="113" spans="1:7">
      <c r="A113" s="11" t="s">
        <v>142</v>
      </c>
      <c r="B113" s="4">
        <v>6</v>
      </c>
      <c r="C113" s="11" t="s">
        <v>191</v>
      </c>
      <c r="D113" s="11" t="s">
        <v>35</v>
      </c>
      <c r="E113" s="12" t="s">
        <v>28</v>
      </c>
      <c r="F113" s="5" t="str">
        <f>VLOOKUP(D113,'ANSWER KEY'!A:B,2,FALSE)</f>
        <v>Petty Theft</v>
      </c>
      <c r="G113" s="60" t="str">
        <f t="shared" si="1"/>
        <v/>
      </c>
    </row>
    <row r="114" spans="1:7">
      <c r="A114" s="11" t="s">
        <v>142</v>
      </c>
      <c r="B114" s="4">
        <v>36</v>
      </c>
      <c r="C114" s="11" t="s">
        <v>191</v>
      </c>
      <c r="D114" s="11" t="s">
        <v>121</v>
      </c>
      <c r="E114" s="12" t="s">
        <v>92</v>
      </c>
      <c r="F114" s="5" t="str">
        <f>VLOOKUP(D114,'ANSWER KEY'!A:B,2,FALSE)</f>
        <v>Grand Theft</v>
      </c>
      <c r="G114" s="60" t="str">
        <f t="shared" si="1"/>
        <v/>
      </c>
    </row>
    <row r="115" spans="1:7">
      <c r="A115" s="11" t="s">
        <v>142</v>
      </c>
      <c r="B115" s="4">
        <v>11</v>
      </c>
      <c r="C115" s="11" t="s">
        <v>200</v>
      </c>
      <c r="D115" s="11" t="s">
        <v>27</v>
      </c>
      <c r="E115" s="12" t="s">
        <v>49</v>
      </c>
      <c r="F115" s="5" t="str">
        <f>VLOOKUP(D115,'ANSWER KEY'!A:B,2,FALSE)</f>
        <v>Petty Theft</v>
      </c>
      <c r="G115" s="60" t="str">
        <f t="shared" si="1"/>
        <v>X</v>
      </c>
    </row>
    <row r="116" spans="1:7">
      <c r="A116" s="11" t="s">
        <v>142</v>
      </c>
      <c r="B116" s="4">
        <v>13</v>
      </c>
      <c r="C116" s="11" t="s">
        <v>206</v>
      </c>
      <c r="D116" s="11" t="s">
        <v>118</v>
      </c>
      <c r="E116" s="13">
        <v>2004</v>
      </c>
      <c r="F116" s="5">
        <f>VLOOKUP(D116,'ANSWER KEY'!A:B,2,FALSE)</f>
        <v>2004</v>
      </c>
      <c r="G116" s="60" t="str">
        <f t="shared" si="1"/>
        <v>X</v>
      </c>
    </row>
    <row r="117" spans="1:7">
      <c r="A117" s="11" t="s">
        <v>142</v>
      </c>
      <c r="B117" s="4">
        <v>49</v>
      </c>
      <c r="C117" s="11" t="s">
        <v>189</v>
      </c>
      <c r="D117" s="11" t="s">
        <v>118</v>
      </c>
      <c r="E117" s="13">
        <v>2004</v>
      </c>
      <c r="F117" s="5">
        <f>VLOOKUP(D117,'ANSWER KEY'!A:B,2,FALSE)</f>
        <v>2004</v>
      </c>
      <c r="G117" s="60" t="str">
        <f t="shared" si="1"/>
        <v>X</v>
      </c>
    </row>
    <row r="118" spans="1:7">
      <c r="A118" s="11" t="s">
        <v>142</v>
      </c>
      <c r="B118" s="4">
        <v>5</v>
      </c>
      <c r="C118" s="11" t="s">
        <v>198</v>
      </c>
      <c r="D118" s="11" t="s">
        <v>77</v>
      </c>
      <c r="E118" s="13">
        <v>2002</v>
      </c>
      <c r="F118" s="5">
        <f>VLOOKUP(D118,'ANSWER KEY'!A:B,2,FALSE)</f>
        <v>2002</v>
      </c>
      <c r="G118" s="60" t="str">
        <f t="shared" si="1"/>
        <v>X</v>
      </c>
    </row>
    <row r="119" spans="1:7">
      <c r="A119" s="11" t="s">
        <v>142</v>
      </c>
      <c r="B119" s="4">
        <v>61</v>
      </c>
      <c r="C119" s="11" t="s">
        <v>205</v>
      </c>
      <c r="D119" s="11" t="s">
        <v>77</v>
      </c>
      <c r="E119" s="13">
        <v>2006</v>
      </c>
      <c r="F119" s="5">
        <f>VLOOKUP(D119,'ANSWER KEY'!A:B,2,FALSE)</f>
        <v>2002</v>
      </c>
      <c r="G119" s="60" t="str">
        <f t="shared" si="1"/>
        <v/>
      </c>
    </row>
    <row r="120" spans="1:7">
      <c r="A120" s="11" t="s">
        <v>142</v>
      </c>
      <c r="B120" s="4">
        <v>6</v>
      </c>
      <c r="C120" s="11" t="s">
        <v>185</v>
      </c>
      <c r="D120" s="11" t="s">
        <v>100</v>
      </c>
      <c r="E120" s="12" t="s">
        <v>83</v>
      </c>
      <c r="F120" s="5" t="str">
        <f>VLOOKUP(D120,'ANSWER KEY'!A:B,2,FALSE)</f>
        <v>25-44</v>
      </c>
      <c r="G120" s="60" t="str">
        <f t="shared" si="1"/>
        <v>X</v>
      </c>
    </row>
    <row r="121" spans="1:7">
      <c r="A121" s="11" t="s">
        <v>142</v>
      </c>
      <c r="B121" s="4">
        <v>80</v>
      </c>
      <c r="C121" s="11" t="s">
        <v>204</v>
      </c>
      <c r="D121" s="11" t="s">
        <v>14</v>
      </c>
      <c r="E121" s="12" t="s">
        <v>12</v>
      </c>
      <c r="F121" s="5" t="str">
        <f>VLOOKUP(D121,'ANSWER KEY'!A:B,2,FALSE)</f>
        <v>45-64</v>
      </c>
      <c r="G121" s="60" t="str">
        <f t="shared" si="1"/>
        <v/>
      </c>
    </row>
    <row r="122" spans="1:7">
      <c r="A122" s="11" t="s">
        <v>142</v>
      </c>
      <c r="B122" s="4">
        <v>8</v>
      </c>
      <c r="C122" s="11" t="s">
        <v>186</v>
      </c>
      <c r="D122" s="11" t="s">
        <v>14</v>
      </c>
      <c r="E122" s="12" t="s">
        <v>15</v>
      </c>
      <c r="F122" s="5" t="str">
        <f>VLOOKUP(D122,'ANSWER KEY'!A:B,2,FALSE)</f>
        <v>45-64</v>
      </c>
      <c r="G122" s="60" t="str">
        <f t="shared" si="1"/>
        <v>X</v>
      </c>
    </row>
    <row r="123" spans="1:7">
      <c r="A123" s="11" t="s">
        <v>142</v>
      </c>
      <c r="B123" s="4">
        <v>5</v>
      </c>
      <c r="C123" s="11" t="s">
        <v>185</v>
      </c>
      <c r="D123" s="11" t="s">
        <v>14</v>
      </c>
      <c r="E123" s="12" t="s">
        <v>15</v>
      </c>
      <c r="F123" s="5" t="str">
        <f>VLOOKUP(D123,'ANSWER KEY'!A:B,2,FALSE)</f>
        <v>45-64</v>
      </c>
      <c r="G123" s="60" t="str">
        <f t="shared" si="1"/>
        <v>X</v>
      </c>
    </row>
    <row r="124" spans="1:7">
      <c r="A124" s="11" t="s">
        <v>142</v>
      </c>
      <c r="B124" s="4">
        <v>5</v>
      </c>
      <c r="C124" s="11" t="s">
        <v>207</v>
      </c>
      <c r="D124" s="11" t="s">
        <v>14</v>
      </c>
      <c r="E124" s="12" t="s">
        <v>12</v>
      </c>
      <c r="F124" s="5" t="str">
        <f>VLOOKUP(D124,'ANSWER KEY'!A:B,2,FALSE)</f>
        <v>45-64</v>
      </c>
      <c r="G124" s="60" t="str">
        <f t="shared" si="1"/>
        <v/>
      </c>
    </row>
    <row r="125" spans="1:7">
      <c r="A125" s="11" t="s">
        <v>142</v>
      </c>
      <c r="B125" s="4">
        <v>5</v>
      </c>
      <c r="C125" s="11" t="s">
        <v>188</v>
      </c>
      <c r="D125" s="11" t="s">
        <v>11</v>
      </c>
      <c r="E125" s="12" t="s">
        <v>83</v>
      </c>
      <c r="F125" s="5" t="str">
        <f>VLOOKUP(D125,'ANSWER KEY'!A:B,2,FALSE)</f>
        <v>20-24</v>
      </c>
      <c r="G125" s="60" t="str">
        <f t="shared" si="1"/>
        <v/>
      </c>
    </row>
    <row r="126" spans="1:7">
      <c r="A126" s="11"/>
      <c r="B126" s="4">
        <f>AVERAGE(B127:B136)</f>
        <v>23.4</v>
      </c>
      <c r="C126" s="11"/>
      <c r="D126" s="11"/>
      <c r="E126" s="12"/>
      <c r="G126" s="60" t="str">
        <f t="shared" si="1"/>
        <v>X</v>
      </c>
    </row>
    <row r="127" spans="1:7">
      <c r="A127" s="11" t="s">
        <v>155</v>
      </c>
      <c r="B127" s="4">
        <v>17</v>
      </c>
      <c r="C127" s="11" t="s">
        <v>188</v>
      </c>
      <c r="D127" s="11" t="s">
        <v>102</v>
      </c>
      <c r="E127" s="13">
        <v>2014</v>
      </c>
      <c r="F127" s="5">
        <f>VLOOKUP(D127,'ANSWER KEY'!A:B,2,FALSE)</f>
        <v>2014</v>
      </c>
      <c r="G127" s="60" t="str">
        <f t="shared" si="1"/>
        <v>X</v>
      </c>
    </row>
    <row r="128" spans="1:7">
      <c r="A128" s="11" t="s">
        <v>155</v>
      </c>
      <c r="B128" s="4">
        <v>16</v>
      </c>
      <c r="C128" s="11" t="s">
        <v>204</v>
      </c>
      <c r="D128" s="11" t="s">
        <v>30</v>
      </c>
      <c r="E128" s="13">
        <v>2006</v>
      </c>
      <c r="F128" s="5">
        <f>VLOOKUP(D128,'ANSWER KEY'!A:B,2,FALSE)</f>
        <v>2006</v>
      </c>
      <c r="G128" s="60" t="str">
        <f t="shared" si="1"/>
        <v>X</v>
      </c>
    </row>
    <row r="129" spans="1:40">
      <c r="A129" s="11" t="s">
        <v>155</v>
      </c>
      <c r="B129" s="4">
        <v>21</v>
      </c>
      <c r="C129" s="11" t="s">
        <v>198</v>
      </c>
      <c r="D129" s="11" t="s">
        <v>30</v>
      </c>
      <c r="E129" s="13">
        <v>2006</v>
      </c>
      <c r="F129" s="5">
        <f>VLOOKUP(D129,'ANSWER KEY'!A:B,2,FALSE)</f>
        <v>2006</v>
      </c>
      <c r="G129" s="60" t="str">
        <f t="shared" si="1"/>
        <v>X</v>
      </c>
    </row>
    <row r="130" spans="1:40">
      <c r="A130" s="11" t="s">
        <v>155</v>
      </c>
      <c r="B130" s="4">
        <v>14</v>
      </c>
      <c r="C130" s="11" t="s">
        <v>188</v>
      </c>
      <c r="D130" s="11" t="s">
        <v>25</v>
      </c>
      <c r="E130" s="12" t="s">
        <v>15</v>
      </c>
      <c r="F130" s="5" t="str">
        <f>VLOOKUP(D130,'ANSWER KEY'!A:B,2,FALSE)</f>
        <v>45-64</v>
      </c>
      <c r="G130" s="60" t="str">
        <f t="shared" si="1"/>
        <v>X</v>
      </c>
    </row>
    <row r="131" spans="1:40">
      <c r="A131" s="11" t="s">
        <v>155</v>
      </c>
      <c r="B131" s="4">
        <v>22</v>
      </c>
      <c r="C131" s="11" t="s">
        <v>181</v>
      </c>
      <c r="D131" s="11" t="s">
        <v>40</v>
      </c>
      <c r="E131" s="12" t="s">
        <v>41</v>
      </c>
      <c r="F131" s="5" t="str">
        <f>VLOOKUP(D131,'ANSWER KEY'!A:B,2,FALSE)</f>
        <v>Burglary</v>
      </c>
      <c r="G131" s="60" t="str">
        <f t="shared" si="1"/>
        <v>X</v>
      </c>
    </row>
    <row r="132" spans="1:40" s="10" customFormat="1">
      <c r="A132" s="14" t="s">
        <v>155</v>
      </c>
      <c r="B132" s="15">
        <v>46</v>
      </c>
      <c r="C132" s="14" t="s">
        <v>203</v>
      </c>
      <c r="D132" s="14" t="s">
        <v>17</v>
      </c>
      <c r="E132" s="37" t="s">
        <v>78</v>
      </c>
      <c r="F132" s="5" t="str">
        <f>VLOOKUP(D132,'ANSWER KEY'!A:B,2,FALSE)</f>
        <v>May</v>
      </c>
      <c r="G132" s="60" t="str">
        <f t="shared" si="1"/>
        <v>X</v>
      </c>
      <c r="H132" s="18"/>
      <c r="I132" s="19"/>
      <c r="J132" s="19"/>
      <c r="K132" s="19"/>
      <c r="L132" s="19"/>
      <c r="M132" s="19"/>
      <c r="N132" s="19"/>
      <c r="U132" s="19"/>
      <c r="V132" s="19"/>
    </row>
    <row r="133" spans="1:40" s="10" customFormat="1">
      <c r="A133" s="14" t="s">
        <v>155</v>
      </c>
      <c r="B133" s="15">
        <v>30</v>
      </c>
      <c r="C133" s="14" t="s">
        <v>192</v>
      </c>
      <c r="D133" s="14" t="s">
        <v>17</v>
      </c>
      <c r="E133" s="37" t="s">
        <v>18</v>
      </c>
      <c r="F133" s="5" t="str">
        <f>VLOOKUP(D133,'ANSWER KEY'!A:B,2,FALSE)</f>
        <v>May</v>
      </c>
      <c r="G133" s="60" t="str">
        <f t="shared" si="1"/>
        <v/>
      </c>
      <c r="H133" s="19"/>
      <c r="I133" s="19"/>
      <c r="J133" s="19"/>
      <c r="K133" s="19"/>
      <c r="L133" s="19"/>
      <c r="M133" s="19"/>
      <c r="N133" s="19"/>
      <c r="U133" s="19"/>
      <c r="V133" s="19"/>
    </row>
    <row r="134" spans="1:40" s="10" customFormat="1">
      <c r="A134" s="14" t="s">
        <v>155</v>
      </c>
      <c r="B134" s="15">
        <v>20</v>
      </c>
      <c r="C134" s="14" t="s">
        <v>202</v>
      </c>
      <c r="D134" s="14" t="s">
        <v>27</v>
      </c>
      <c r="E134" s="37" t="s">
        <v>21</v>
      </c>
      <c r="F134" s="5" t="str">
        <f>VLOOKUP(D134,'ANSWER KEY'!A:B,2,FALSE)</f>
        <v>Petty Theft</v>
      </c>
      <c r="G134" s="60" t="str">
        <f t="shared" si="1"/>
        <v/>
      </c>
      <c r="H134" s="18"/>
      <c r="I134" s="18"/>
      <c r="J134" s="18"/>
      <c r="K134" s="18"/>
      <c r="L134" s="18"/>
      <c r="M134" s="18"/>
      <c r="N134" s="19"/>
      <c r="U134" s="19"/>
      <c r="V134" s="19"/>
    </row>
    <row r="135" spans="1:40" s="10" customFormat="1">
      <c r="A135" s="14" t="s">
        <v>155</v>
      </c>
      <c r="B135" s="15">
        <v>35</v>
      </c>
      <c r="C135" s="14" t="s">
        <v>205</v>
      </c>
      <c r="D135" s="14" t="s">
        <v>14</v>
      </c>
      <c r="E135" s="37" t="s">
        <v>12</v>
      </c>
      <c r="F135" s="5" t="str">
        <f>VLOOKUP(D135,'ANSWER KEY'!A:B,2,FALSE)</f>
        <v>45-64</v>
      </c>
      <c r="G135" s="60" t="str">
        <f t="shared" si="1"/>
        <v/>
      </c>
      <c r="H135" s="19"/>
      <c r="I135" s="19"/>
      <c r="J135" s="19"/>
      <c r="K135" s="19"/>
      <c r="L135" s="19"/>
      <c r="M135" s="19"/>
      <c r="N135" s="19"/>
      <c r="U135" s="19"/>
      <c r="V135" s="19"/>
    </row>
    <row r="136" spans="1:40" s="10" customFormat="1">
      <c r="A136" s="14" t="s">
        <v>155</v>
      </c>
      <c r="B136" s="15">
        <v>13</v>
      </c>
      <c r="C136" s="14" t="s">
        <v>206</v>
      </c>
      <c r="D136" s="14" t="s">
        <v>14</v>
      </c>
      <c r="E136" s="37" t="s">
        <v>15</v>
      </c>
      <c r="F136" s="5" t="str">
        <f>VLOOKUP(D136,'ANSWER KEY'!A:B,2,FALSE)</f>
        <v>45-64</v>
      </c>
      <c r="G136" s="60" t="str">
        <f t="shared" si="1"/>
        <v>X</v>
      </c>
      <c r="H136" s="18"/>
      <c r="I136" s="18"/>
      <c r="J136" s="18"/>
      <c r="K136" s="18"/>
      <c r="L136" s="18"/>
      <c r="M136" s="18"/>
      <c r="N136" s="18"/>
      <c r="U136" s="19"/>
      <c r="V136" s="19"/>
    </row>
    <row r="137" spans="1:40" s="10" customFormat="1">
      <c r="A137" s="14"/>
      <c r="B137" s="15">
        <f>AVERAGE(B138:B210)</f>
        <v>25.945205479452056</v>
      </c>
      <c r="C137" s="14"/>
      <c r="D137" s="14"/>
      <c r="E137" s="37"/>
      <c r="F137" s="5"/>
      <c r="G137" s="60" t="str">
        <f t="shared" si="1"/>
        <v>X</v>
      </c>
      <c r="H137" s="18"/>
      <c r="I137" s="18"/>
      <c r="J137" s="18"/>
      <c r="K137" s="18"/>
      <c r="L137" s="18"/>
      <c r="M137" s="18"/>
      <c r="N137" s="18"/>
      <c r="U137" s="19"/>
      <c r="V137" s="19"/>
    </row>
    <row r="138" spans="1:40" s="10" customFormat="1">
      <c r="A138" s="14" t="s">
        <v>135</v>
      </c>
      <c r="B138" s="15">
        <v>41</v>
      </c>
      <c r="C138" s="14" t="s">
        <v>184</v>
      </c>
      <c r="D138" s="14" t="s">
        <v>20</v>
      </c>
      <c r="E138" s="37" t="s">
        <v>21</v>
      </c>
      <c r="F138" s="5" t="str">
        <f>VLOOKUP(D138,'ANSWER KEY'!A:B,2,FALSE)</f>
        <v>Grand Theft</v>
      </c>
      <c r="G138" s="60" t="str">
        <f t="shared" si="1"/>
        <v>X</v>
      </c>
      <c r="H138" s="19"/>
      <c r="I138" s="19"/>
      <c r="J138" s="19"/>
      <c r="K138" s="19"/>
      <c r="L138" s="19"/>
      <c r="M138" s="19"/>
      <c r="N138" s="19"/>
      <c r="U138" s="19"/>
      <c r="V138" s="19"/>
    </row>
    <row r="139" spans="1:40" s="10" customFormat="1">
      <c r="A139" s="14" t="s">
        <v>135</v>
      </c>
      <c r="B139" s="15">
        <v>18</v>
      </c>
      <c r="C139" s="14" t="s">
        <v>187</v>
      </c>
      <c r="D139" s="14" t="s">
        <v>54</v>
      </c>
      <c r="E139" s="16">
        <v>75</v>
      </c>
      <c r="F139" s="5" t="str">
        <f>VLOOKUP(D139,'ANSWER KEY'!A:B,2,FALSE)</f>
        <v>75+</v>
      </c>
      <c r="G139" s="60" t="str">
        <f t="shared" ref="G139:G202" si="2">IF(E139=F139,"X","")</f>
        <v/>
      </c>
      <c r="H139" s="19"/>
      <c r="I139" s="19"/>
      <c r="J139" s="19"/>
      <c r="K139" s="19"/>
      <c r="L139" s="19"/>
      <c r="M139" s="19"/>
      <c r="N139" s="19"/>
      <c r="U139" s="19"/>
      <c r="V139" s="19"/>
    </row>
    <row r="140" spans="1:40" s="10" customFormat="1">
      <c r="A140" s="14" t="s">
        <v>135</v>
      </c>
      <c r="B140" s="15">
        <v>36</v>
      </c>
      <c r="C140" s="14" t="s">
        <v>205</v>
      </c>
      <c r="D140" s="14" t="s">
        <v>54</v>
      </c>
      <c r="E140" s="37" t="s">
        <v>15</v>
      </c>
      <c r="F140" s="5" t="str">
        <f>VLOOKUP(D140,'ANSWER KEY'!A:B,2,FALSE)</f>
        <v>75+</v>
      </c>
      <c r="G140" s="60" t="str">
        <f t="shared" si="2"/>
        <v/>
      </c>
      <c r="H140" s="19"/>
      <c r="I140" s="19"/>
      <c r="J140" s="19"/>
      <c r="K140" s="19"/>
      <c r="L140" s="19"/>
      <c r="M140" s="19"/>
      <c r="N140" s="19"/>
      <c r="U140" s="19"/>
      <c r="V140" s="19"/>
    </row>
    <row r="141" spans="1:40" s="10" customFormat="1">
      <c r="A141" s="14" t="s">
        <v>135</v>
      </c>
      <c r="B141" s="15">
        <v>32</v>
      </c>
      <c r="C141" s="14" t="s">
        <v>185</v>
      </c>
      <c r="D141" s="14" t="s">
        <v>54</v>
      </c>
      <c r="E141" s="16">
        <v>75</v>
      </c>
      <c r="F141" s="5" t="str">
        <f>VLOOKUP(D141,'ANSWER KEY'!A:B,2,FALSE)</f>
        <v>75+</v>
      </c>
      <c r="G141" s="60" t="str">
        <f t="shared" si="2"/>
        <v/>
      </c>
      <c r="H141" s="18"/>
      <c r="I141" s="18"/>
      <c r="J141" s="18"/>
      <c r="K141" s="18"/>
      <c r="L141" s="18"/>
      <c r="M141" s="18"/>
      <c r="N141" s="19"/>
      <c r="U141" s="19"/>
      <c r="V141" s="19"/>
    </row>
    <row r="142" spans="1:40" s="10" customFormat="1">
      <c r="A142" s="14" t="s">
        <v>135</v>
      </c>
      <c r="B142" s="15">
        <v>27</v>
      </c>
      <c r="C142" s="14" t="s">
        <v>188</v>
      </c>
      <c r="D142" s="14" t="s">
        <v>31</v>
      </c>
      <c r="E142" s="37" t="s">
        <v>15</v>
      </c>
      <c r="F142" s="5" t="str">
        <f>VLOOKUP(D142,'ANSWER KEY'!A:B,2,FALSE)</f>
        <v>45-64</v>
      </c>
      <c r="G142" s="60" t="str">
        <f t="shared" si="2"/>
        <v>X</v>
      </c>
      <c r="H142" s="19"/>
      <c r="I142" s="19"/>
      <c r="J142" s="19"/>
      <c r="K142" s="19"/>
      <c r="L142" s="19"/>
      <c r="M142" s="19"/>
      <c r="N142" s="19"/>
      <c r="U142" s="19"/>
      <c r="V142" s="19"/>
    </row>
    <row r="143" spans="1:40" s="10" customFormat="1">
      <c r="A143" s="14" t="s">
        <v>135</v>
      </c>
      <c r="B143" s="15">
        <v>23</v>
      </c>
      <c r="C143" s="14" t="s">
        <v>198</v>
      </c>
      <c r="D143" s="14" t="s">
        <v>31</v>
      </c>
      <c r="E143" s="37" t="s">
        <v>15</v>
      </c>
      <c r="F143" s="5" t="str">
        <f>VLOOKUP(D143,'ANSWER KEY'!A:B,2,FALSE)</f>
        <v>45-64</v>
      </c>
      <c r="G143" s="60" t="str">
        <f t="shared" si="2"/>
        <v>X</v>
      </c>
      <c r="H143" s="19"/>
      <c r="I143" s="19"/>
      <c r="J143" s="19"/>
      <c r="K143" s="19"/>
      <c r="L143" s="19"/>
      <c r="M143" s="19"/>
      <c r="N143" s="19"/>
      <c r="U143" s="19"/>
      <c r="V143" s="19"/>
    </row>
    <row r="144" spans="1:40" s="24" customFormat="1">
      <c r="A144" s="11" t="s">
        <v>135</v>
      </c>
      <c r="B144" s="4">
        <v>24</v>
      </c>
      <c r="C144" s="11" t="s">
        <v>185</v>
      </c>
      <c r="D144" s="11" t="s">
        <v>31</v>
      </c>
      <c r="E144" s="12" t="s">
        <v>15</v>
      </c>
      <c r="F144" s="5" t="str">
        <f>VLOOKUP(D144,'ANSWER KEY'!A:B,2,FALSE)</f>
        <v>45-64</v>
      </c>
      <c r="G144" s="60" t="str">
        <f t="shared" si="2"/>
        <v>X</v>
      </c>
      <c r="P144" s="5"/>
      <c r="W144" s="5"/>
      <c r="X144" s="5"/>
      <c r="Y144" s="5"/>
      <c r="Z144" s="5"/>
      <c r="AA144" s="5"/>
      <c r="AB144" s="5"/>
      <c r="AM144" s="5"/>
      <c r="AN144" s="5"/>
    </row>
    <row r="145" spans="1:40" s="24" customFormat="1">
      <c r="A145" s="11" t="s">
        <v>135</v>
      </c>
      <c r="B145" s="4">
        <v>8</v>
      </c>
      <c r="C145" s="11" t="s">
        <v>187</v>
      </c>
      <c r="D145" s="11" t="s">
        <v>31</v>
      </c>
      <c r="E145" s="12" t="s">
        <v>15</v>
      </c>
      <c r="F145" s="5" t="str">
        <f>VLOOKUP(D145,'ANSWER KEY'!A:B,2,FALSE)</f>
        <v>45-64</v>
      </c>
      <c r="G145" s="60" t="str">
        <f t="shared" si="2"/>
        <v>X</v>
      </c>
      <c r="P145" s="5"/>
      <c r="W145" s="5"/>
      <c r="X145" s="5"/>
      <c r="Y145" s="5"/>
      <c r="Z145" s="5"/>
      <c r="AA145" s="5"/>
      <c r="AB145" s="5"/>
      <c r="AM145" s="5"/>
      <c r="AN145" s="5"/>
    </row>
    <row r="146" spans="1:40" s="24" customFormat="1">
      <c r="A146" s="11" t="s">
        <v>135</v>
      </c>
      <c r="B146" s="4">
        <v>23</v>
      </c>
      <c r="C146" s="33" t="s">
        <v>61</v>
      </c>
      <c r="D146" s="11" t="s">
        <v>81</v>
      </c>
      <c r="E146" s="12" t="s">
        <v>41</v>
      </c>
      <c r="F146" s="5" t="str">
        <f>VLOOKUP(D146,'ANSWER KEY'!A:B,2,FALSE)</f>
        <v>Burglary</v>
      </c>
      <c r="G146" s="60" t="str">
        <f t="shared" si="2"/>
        <v>X</v>
      </c>
      <c r="P146" s="5"/>
      <c r="W146" s="5"/>
      <c r="X146" s="5"/>
      <c r="Y146" s="5"/>
      <c r="Z146" s="5"/>
      <c r="AA146" s="5"/>
      <c r="AB146" s="5"/>
      <c r="AM146" s="5"/>
      <c r="AN146" s="5"/>
    </row>
    <row r="147" spans="1:40" s="24" customFormat="1">
      <c r="A147" s="11" t="s">
        <v>135</v>
      </c>
      <c r="B147" s="4">
        <v>31</v>
      </c>
      <c r="C147" s="11" t="s">
        <v>181</v>
      </c>
      <c r="D147" s="11" t="s">
        <v>81</v>
      </c>
      <c r="E147" s="12" t="s">
        <v>41</v>
      </c>
      <c r="F147" s="5" t="str">
        <f>VLOOKUP(D147,'ANSWER KEY'!A:B,2,FALSE)</f>
        <v>Burglary</v>
      </c>
      <c r="G147" s="60" t="str">
        <f t="shared" si="2"/>
        <v>X</v>
      </c>
      <c r="P147" s="5"/>
      <c r="W147" s="5"/>
      <c r="X147" s="5"/>
      <c r="Y147" s="5"/>
      <c r="Z147" s="5"/>
      <c r="AA147" s="5"/>
      <c r="AB147" s="5"/>
      <c r="AM147" s="5"/>
      <c r="AN147" s="5"/>
    </row>
    <row r="148" spans="1:40" s="24" customFormat="1">
      <c r="A148" s="11" t="s">
        <v>135</v>
      </c>
      <c r="B148" s="4">
        <v>15</v>
      </c>
      <c r="C148" s="11" t="s">
        <v>197</v>
      </c>
      <c r="D148" s="11" t="s">
        <v>34</v>
      </c>
      <c r="E148" s="13">
        <v>2008</v>
      </c>
      <c r="F148" s="5">
        <f>VLOOKUP(D148,'ANSWER KEY'!A:B,2,FALSE)</f>
        <v>2008</v>
      </c>
      <c r="G148" s="60" t="str">
        <f t="shared" si="2"/>
        <v>X</v>
      </c>
      <c r="P148" s="5"/>
      <c r="W148" s="5"/>
      <c r="X148" s="5"/>
      <c r="Y148" s="5"/>
      <c r="Z148" s="5"/>
      <c r="AA148" s="5"/>
      <c r="AB148" s="5"/>
      <c r="AM148" s="5"/>
      <c r="AN148" s="5"/>
    </row>
    <row r="149" spans="1:40" s="24" customFormat="1">
      <c r="A149" s="11" t="s">
        <v>135</v>
      </c>
      <c r="B149" s="4">
        <v>27</v>
      </c>
      <c r="C149" s="11" t="s">
        <v>207</v>
      </c>
      <c r="D149" s="11" t="s">
        <v>34</v>
      </c>
      <c r="E149" s="13">
        <v>2008</v>
      </c>
      <c r="F149" s="5">
        <f>VLOOKUP(D149,'ANSWER KEY'!A:B,2,FALSE)</f>
        <v>2008</v>
      </c>
      <c r="G149" s="60" t="str">
        <f t="shared" si="2"/>
        <v>X</v>
      </c>
      <c r="P149" s="5"/>
      <c r="W149" s="5"/>
      <c r="X149" s="5"/>
      <c r="Y149" s="5"/>
      <c r="Z149" s="5"/>
      <c r="AA149" s="5"/>
      <c r="AB149" s="5"/>
      <c r="AM149" s="5"/>
      <c r="AN149" s="5"/>
    </row>
    <row r="150" spans="1:40" s="24" customFormat="1">
      <c r="A150" s="11" t="s">
        <v>135</v>
      </c>
      <c r="B150" s="4">
        <v>15</v>
      </c>
      <c r="C150" s="11" t="s">
        <v>198</v>
      </c>
      <c r="D150" s="11" t="s">
        <v>34</v>
      </c>
      <c r="E150" s="13">
        <v>2008</v>
      </c>
      <c r="F150" s="5">
        <f>VLOOKUP(D150,'ANSWER KEY'!A:B,2,FALSE)</f>
        <v>2008</v>
      </c>
      <c r="G150" s="60" t="str">
        <f t="shared" si="2"/>
        <v>X</v>
      </c>
      <c r="P150" s="5"/>
      <c r="W150" s="5"/>
      <c r="X150" s="5"/>
      <c r="Y150" s="5"/>
      <c r="Z150" s="5"/>
      <c r="AA150" s="5"/>
      <c r="AB150" s="5"/>
      <c r="AM150" s="5"/>
      <c r="AN150" s="5"/>
    </row>
    <row r="151" spans="1:40" s="24" customFormat="1">
      <c r="A151" s="11" t="s">
        <v>135</v>
      </c>
      <c r="B151" s="4">
        <v>11</v>
      </c>
      <c r="C151" s="11" t="s">
        <v>187</v>
      </c>
      <c r="D151" s="11" t="s">
        <v>34</v>
      </c>
      <c r="E151" s="13">
        <v>2008</v>
      </c>
      <c r="F151" s="5">
        <f>VLOOKUP(D151,'ANSWER KEY'!A:B,2,FALSE)</f>
        <v>2008</v>
      </c>
      <c r="G151" s="60" t="str">
        <f t="shared" si="2"/>
        <v>X</v>
      </c>
      <c r="P151" s="5"/>
      <c r="W151" s="5"/>
      <c r="X151" s="5"/>
      <c r="Y151" s="5"/>
      <c r="Z151" s="5"/>
      <c r="AA151" s="5"/>
      <c r="AB151" s="5"/>
      <c r="AM151" s="5"/>
      <c r="AN151" s="5"/>
    </row>
    <row r="152" spans="1:40" s="24" customFormat="1">
      <c r="A152" s="11" t="s">
        <v>135</v>
      </c>
      <c r="B152" s="4">
        <v>19</v>
      </c>
      <c r="C152" s="11" t="s">
        <v>188</v>
      </c>
      <c r="D152" s="11" t="s">
        <v>149</v>
      </c>
      <c r="E152" s="13">
        <v>2002</v>
      </c>
      <c r="F152" s="5">
        <f>VLOOKUP(D152,'ANSWER KEY'!A:B,2,FALSE)</f>
        <v>2002</v>
      </c>
      <c r="G152" s="60" t="str">
        <f t="shared" si="2"/>
        <v>X</v>
      </c>
      <c r="P152" s="5"/>
      <c r="W152" s="5"/>
      <c r="X152" s="5"/>
      <c r="Y152" s="5"/>
      <c r="Z152" s="5"/>
      <c r="AA152" s="5"/>
      <c r="AB152" s="5"/>
      <c r="AM152" s="5"/>
      <c r="AN152" s="5"/>
    </row>
    <row r="153" spans="1:40" s="24" customFormat="1">
      <c r="A153" s="11" t="s">
        <v>135</v>
      </c>
      <c r="B153" s="4">
        <v>20</v>
      </c>
      <c r="C153" s="11" t="s">
        <v>197</v>
      </c>
      <c r="D153" s="11" t="s">
        <v>149</v>
      </c>
      <c r="E153" s="13">
        <v>2002</v>
      </c>
      <c r="F153" s="5">
        <f>VLOOKUP(D153,'ANSWER KEY'!A:B,2,FALSE)</f>
        <v>2002</v>
      </c>
      <c r="G153" s="60" t="str">
        <f t="shared" si="2"/>
        <v>X</v>
      </c>
      <c r="P153" s="5"/>
      <c r="W153" s="5"/>
      <c r="X153" s="5"/>
      <c r="Y153" s="5"/>
      <c r="Z153" s="5"/>
      <c r="AA153" s="5"/>
      <c r="AB153" s="5"/>
      <c r="AM153" s="5"/>
      <c r="AN153" s="5"/>
    </row>
    <row r="154" spans="1:40" s="24" customFormat="1">
      <c r="A154" s="11" t="s">
        <v>135</v>
      </c>
      <c r="B154" s="4">
        <v>14</v>
      </c>
      <c r="C154" s="11" t="s">
        <v>195</v>
      </c>
      <c r="D154" s="11" t="s">
        <v>149</v>
      </c>
      <c r="E154" s="13">
        <v>2002</v>
      </c>
      <c r="F154" s="5">
        <f>VLOOKUP(D154,'ANSWER KEY'!A:B,2,FALSE)</f>
        <v>2002</v>
      </c>
      <c r="G154" s="60" t="str">
        <f t="shared" si="2"/>
        <v>X</v>
      </c>
      <c r="P154" s="5"/>
      <c r="W154" s="5"/>
      <c r="X154" s="5"/>
      <c r="Y154" s="5"/>
      <c r="Z154" s="5"/>
      <c r="AA154" s="5"/>
      <c r="AB154" s="5"/>
      <c r="AM154" s="5"/>
      <c r="AN154" s="5"/>
    </row>
    <row r="155" spans="1:40" s="24" customFormat="1">
      <c r="A155" s="11" t="s">
        <v>135</v>
      </c>
      <c r="B155" s="4">
        <v>31</v>
      </c>
      <c r="C155" s="11" t="s">
        <v>205</v>
      </c>
      <c r="D155" s="11" t="s">
        <v>104</v>
      </c>
      <c r="E155" s="13">
        <v>2000</v>
      </c>
      <c r="F155" s="5">
        <f>VLOOKUP(D155,'ANSWER KEY'!A:B,2,FALSE)</f>
        <v>2000</v>
      </c>
      <c r="G155" s="60" t="str">
        <f t="shared" si="2"/>
        <v>X</v>
      </c>
      <c r="P155" s="5"/>
      <c r="W155" s="5"/>
      <c r="X155" s="5"/>
      <c r="Y155" s="5"/>
      <c r="Z155" s="5"/>
      <c r="AA155" s="5"/>
      <c r="AB155" s="5"/>
      <c r="AM155" s="5"/>
      <c r="AN155" s="5"/>
    </row>
    <row r="156" spans="1:40" s="24" customFormat="1">
      <c r="A156" s="11" t="s">
        <v>135</v>
      </c>
      <c r="B156" s="4">
        <v>16</v>
      </c>
      <c r="C156" s="11" t="s">
        <v>198</v>
      </c>
      <c r="D156" s="11" t="s">
        <v>104</v>
      </c>
      <c r="E156" s="13">
        <v>2000</v>
      </c>
      <c r="F156" s="5">
        <f>VLOOKUP(D156,'ANSWER KEY'!A:B,2,FALSE)</f>
        <v>2000</v>
      </c>
      <c r="G156" s="60" t="str">
        <f t="shared" si="2"/>
        <v>X</v>
      </c>
      <c r="P156" s="5"/>
      <c r="W156" s="5"/>
      <c r="X156" s="5"/>
      <c r="Y156" s="5"/>
      <c r="Z156" s="5"/>
      <c r="AA156" s="5"/>
      <c r="AB156" s="5"/>
      <c r="AM156" s="5"/>
      <c r="AN156" s="5"/>
    </row>
    <row r="157" spans="1:40" s="24" customFormat="1">
      <c r="A157" s="11" t="s">
        <v>135</v>
      </c>
      <c r="B157" s="4">
        <v>17</v>
      </c>
      <c r="C157" s="11" t="s">
        <v>189</v>
      </c>
      <c r="D157" s="11" t="s">
        <v>104</v>
      </c>
      <c r="E157" s="13">
        <v>2000</v>
      </c>
      <c r="F157" s="5">
        <f>VLOOKUP(D157,'ANSWER KEY'!A:B,2,FALSE)</f>
        <v>2000</v>
      </c>
      <c r="G157" s="60" t="str">
        <f t="shared" si="2"/>
        <v>X</v>
      </c>
      <c r="P157" s="5"/>
      <c r="W157" s="5"/>
      <c r="X157" s="5"/>
      <c r="Y157" s="5"/>
      <c r="Z157" s="5"/>
      <c r="AA157" s="5"/>
      <c r="AB157" s="5"/>
      <c r="AM157" s="5"/>
      <c r="AN157" s="5"/>
    </row>
    <row r="158" spans="1:40" s="24" customFormat="1">
      <c r="A158" s="11" t="s">
        <v>135</v>
      </c>
      <c r="B158" s="4">
        <v>15</v>
      </c>
      <c r="C158" s="11" t="s">
        <v>197</v>
      </c>
      <c r="D158" s="11" t="s">
        <v>102</v>
      </c>
      <c r="E158" s="13">
        <v>2014</v>
      </c>
      <c r="F158" s="5">
        <f>VLOOKUP(D158,'ANSWER KEY'!A:B,2,FALSE)</f>
        <v>2014</v>
      </c>
      <c r="G158" s="60" t="str">
        <f t="shared" si="2"/>
        <v>X</v>
      </c>
      <c r="P158" s="5"/>
      <c r="W158" s="5"/>
      <c r="X158" s="5"/>
      <c r="Y158" s="5"/>
      <c r="Z158" s="5"/>
      <c r="AA158" s="5"/>
      <c r="AB158" s="5"/>
      <c r="AM158" s="5"/>
      <c r="AN158" s="5"/>
    </row>
    <row r="159" spans="1:40" s="24" customFormat="1">
      <c r="A159" s="11" t="s">
        <v>135</v>
      </c>
      <c r="B159" s="4">
        <v>16</v>
      </c>
      <c r="C159" s="11" t="s">
        <v>186</v>
      </c>
      <c r="D159" s="11" t="s">
        <v>102</v>
      </c>
      <c r="E159" s="13">
        <v>2014</v>
      </c>
      <c r="F159" s="5">
        <f>VLOOKUP(D159,'ANSWER KEY'!A:B,2,FALSE)</f>
        <v>2014</v>
      </c>
      <c r="G159" s="60" t="str">
        <f t="shared" si="2"/>
        <v>X</v>
      </c>
      <c r="P159" s="5"/>
      <c r="W159" s="5"/>
      <c r="X159" s="5"/>
      <c r="Y159" s="5"/>
      <c r="Z159" s="5"/>
      <c r="AA159" s="5"/>
      <c r="AB159" s="5"/>
      <c r="AM159" s="5"/>
      <c r="AN159" s="5"/>
    </row>
    <row r="160" spans="1:40" s="24" customFormat="1">
      <c r="A160" s="11" t="s">
        <v>135</v>
      </c>
      <c r="B160" s="4">
        <v>25</v>
      </c>
      <c r="C160" s="11" t="s">
        <v>186</v>
      </c>
      <c r="D160" s="11" t="s">
        <v>25</v>
      </c>
      <c r="E160" s="12" t="s">
        <v>15</v>
      </c>
      <c r="F160" s="5" t="str">
        <f>VLOOKUP(D160,'ANSWER KEY'!A:B,2,FALSE)</f>
        <v>45-64</v>
      </c>
      <c r="G160" s="60" t="str">
        <f t="shared" si="2"/>
        <v>X</v>
      </c>
      <c r="P160" s="5"/>
      <c r="W160" s="5"/>
      <c r="X160" s="5"/>
      <c r="Y160" s="5"/>
      <c r="Z160" s="5"/>
      <c r="AA160" s="5"/>
      <c r="AB160" s="5"/>
      <c r="AM160" s="5"/>
      <c r="AN160" s="5"/>
    </row>
    <row r="161" spans="1:40" s="24" customFormat="1">
      <c r="A161" s="11" t="s">
        <v>135</v>
      </c>
      <c r="B161" s="4">
        <v>23</v>
      </c>
      <c r="C161" s="11" t="s">
        <v>191</v>
      </c>
      <c r="D161" s="11" t="s">
        <v>40</v>
      </c>
      <c r="E161" s="12" t="s">
        <v>41</v>
      </c>
      <c r="F161" s="5" t="str">
        <f>VLOOKUP(D161,'ANSWER KEY'!A:B,2,FALSE)</f>
        <v>Burglary</v>
      </c>
      <c r="G161" s="60" t="str">
        <f t="shared" si="2"/>
        <v>X</v>
      </c>
      <c r="P161" s="5"/>
      <c r="W161" s="5"/>
      <c r="X161" s="5"/>
      <c r="Y161" s="5"/>
      <c r="Z161" s="5"/>
      <c r="AA161" s="5"/>
      <c r="AB161" s="5"/>
      <c r="AM161" s="5"/>
      <c r="AN161" s="5"/>
    </row>
    <row r="162" spans="1:40" s="24" customFormat="1">
      <c r="A162" s="11" t="s">
        <v>135</v>
      </c>
      <c r="B162" s="4">
        <v>27</v>
      </c>
      <c r="C162" s="11" t="s">
        <v>180</v>
      </c>
      <c r="D162" s="11" t="s">
        <v>40</v>
      </c>
      <c r="E162" s="12" t="s">
        <v>41</v>
      </c>
      <c r="F162" s="5" t="str">
        <f>VLOOKUP(D162,'ANSWER KEY'!A:B,2,FALSE)</f>
        <v>Burglary</v>
      </c>
      <c r="G162" s="60" t="str">
        <f t="shared" si="2"/>
        <v>X</v>
      </c>
      <c r="P162" s="5"/>
      <c r="W162" s="5"/>
      <c r="X162" s="5"/>
      <c r="Y162" s="5"/>
      <c r="Z162" s="5"/>
      <c r="AA162" s="5"/>
      <c r="AB162" s="5"/>
      <c r="AM162" s="5"/>
      <c r="AN162" s="5"/>
    </row>
    <row r="163" spans="1:40" s="24" customFormat="1">
      <c r="A163" s="11" t="s">
        <v>135</v>
      </c>
      <c r="B163" s="4">
        <v>10</v>
      </c>
      <c r="C163" s="11" t="s">
        <v>186</v>
      </c>
      <c r="D163" s="11" t="s">
        <v>38</v>
      </c>
      <c r="E163" s="13">
        <v>75</v>
      </c>
      <c r="F163" s="5">
        <f>VLOOKUP(D163,'ANSWER KEY'!A:B,2,FALSE)</f>
        <v>75</v>
      </c>
      <c r="G163" s="60" t="str">
        <f t="shared" si="2"/>
        <v>X</v>
      </c>
      <c r="P163" s="5"/>
      <c r="W163" s="5"/>
      <c r="X163" s="5"/>
      <c r="Y163" s="5"/>
      <c r="Z163" s="5"/>
      <c r="AA163" s="5"/>
      <c r="AB163" s="5"/>
      <c r="AM163" s="5"/>
      <c r="AN163" s="5"/>
    </row>
    <row r="164" spans="1:40" s="24" customFormat="1">
      <c r="A164" s="11" t="s">
        <v>135</v>
      </c>
      <c r="B164" s="4">
        <v>17</v>
      </c>
      <c r="C164" s="11" t="s">
        <v>196</v>
      </c>
      <c r="D164" s="11" t="s">
        <v>38</v>
      </c>
      <c r="E164" s="13">
        <v>75</v>
      </c>
      <c r="F164" s="5">
        <f>VLOOKUP(D164,'ANSWER KEY'!A:B,2,FALSE)</f>
        <v>75</v>
      </c>
      <c r="G164" s="60" t="str">
        <f t="shared" si="2"/>
        <v>X</v>
      </c>
      <c r="P164" s="5"/>
      <c r="W164" s="5"/>
      <c r="X164" s="5"/>
      <c r="Y164" s="5"/>
      <c r="Z164" s="5"/>
      <c r="AA164" s="5"/>
      <c r="AB164" s="5"/>
      <c r="AM164" s="5"/>
      <c r="AN164" s="5"/>
    </row>
    <row r="165" spans="1:40" s="24" customFormat="1">
      <c r="A165" s="11" t="s">
        <v>135</v>
      </c>
      <c r="B165" s="4">
        <v>15</v>
      </c>
      <c r="C165" s="11" t="s">
        <v>198</v>
      </c>
      <c r="D165" s="11" t="s">
        <v>57</v>
      </c>
      <c r="E165" s="12" t="s">
        <v>15</v>
      </c>
      <c r="F165" s="5" t="str">
        <f>VLOOKUP(D165,'ANSWER KEY'!A:B,2,FALSE)</f>
        <v>45-64</v>
      </c>
      <c r="G165" s="60" t="str">
        <f t="shared" si="2"/>
        <v>X</v>
      </c>
      <c r="P165" s="5"/>
      <c r="W165" s="5"/>
      <c r="X165" s="5"/>
      <c r="Y165" s="5"/>
      <c r="Z165" s="5"/>
      <c r="AA165" s="5"/>
      <c r="AB165" s="5"/>
      <c r="AM165" s="5"/>
      <c r="AN165" s="5"/>
    </row>
    <row r="166" spans="1:40" s="24" customFormat="1">
      <c r="A166" s="11" t="s">
        <v>135</v>
      </c>
      <c r="B166" s="4">
        <v>15</v>
      </c>
      <c r="C166" s="11" t="s">
        <v>197</v>
      </c>
      <c r="D166" s="11" t="s">
        <v>57</v>
      </c>
      <c r="E166" s="12" t="s">
        <v>15</v>
      </c>
      <c r="F166" s="5" t="str">
        <f>VLOOKUP(D166,'ANSWER KEY'!A:B,2,FALSE)</f>
        <v>45-64</v>
      </c>
      <c r="G166" s="60" t="str">
        <f t="shared" si="2"/>
        <v>X</v>
      </c>
      <c r="P166" s="5"/>
      <c r="W166" s="5"/>
      <c r="X166" s="5"/>
      <c r="Y166" s="5"/>
      <c r="Z166" s="5"/>
      <c r="AA166" s="5"/>
      <c r="AB166" s="5"/>
      <c r="AM166" s="5"/>
      <c r="AN166" s="5"/>
    </row>
    <row r="167" spans="1:40" s="24" customFormat="1">
      <c r="A167" s="11" t="s">
        <v>135</v>
      </c>
      <c r="B167" s="4">
        <v>11</v>
      </c>
      <c r="C167" s="11" t="s">
        <v>185</v>
      </c>
      <c r="D167" s="11" t="s">
        <v>57</v>
      </c>
      <c r="E167" s="12" t="s">
        <v>15</v>
      </c>
      <c r="F167" s="5" t="str">
        <f>VLOOKUP(D167,'ANSWER KEY'!A:B,2,FALSE)</f>
        <v>45-64</v>
      </c>
      <c r="G167" s="60" t="str">
        <f t="shared" si="2"/>
        <v>X</v>
      </c>
      <c r="P167" s="5"/>
      <c r="W167" s="5"/>
      <c r="X167" s="5"/>
      <c r="Y167" s="5"/>
      <c r="Z167" s="5"/>
      <c r="AA167" s="5"/>
      <c r="AB167" s="5"/>
      <c r="AM167" s="5"/>
      <c r="AN167" s="5"/>
    </row>
    <row r="168" spans="1:40" s="24" customFormat="1">
      <c r="A168" s="11" t="s">
        <v>135</v>
      </c>
      <c r="B168" s="4">
        <v>18</v>
      </c>
      <c r="C168" s="11" t="s">
        <v>181</v>
      </c>
      <c r="D168" s="11" t="s">
        <v>117</v>
      </c>
      <c r="E168" s="12" t="s">
        <v>49</v>
      </c>
      <c r="F168" s="5" t="str">
        <f>VLOOKUP(D168,'ANSWER KEY'!A:B,2,FALSE)</f>
        <v>Petty Theft</v>
      </c>
      <c r="G168" s="60" t="str">
        <f t="shared" si="2"/>
        <v>X</v>
      </c>
      <c r="P168" s="5"/>
      <c r="W168" s="5"/>
      <c r="X168" s="5"/>
      <c r="Y168" s="5"/>
      <c r="Z168" s="5"/>
      <c r="AA168" s="5"/>
      <c r="AB168" s="5"/>
      <c r="AM168" s="5"/>
      <c r="AN168" s="5"/>
    </row>
    <row r="169" spans="1:40" s="24" customFormat="1">
      <c r="A169" s="11" t="s">
        <v>135</v>
      </c>
      <c r="B169" s="4">
        <v>43</v>
      </c>
      <c r="C169" s="11" t="s">
        <v>194</v>
      </c>
      <c r="D169" s="11" t="s">
        <v>117</v>
      </c>
      <c r="E169" s="12" t="s">
        <v>49</v>
      </c>
      <c r="F169" s="5" t="str">
        <f>VLOOKUP(D169,'ANSWER KEY'!A:B,2,FALSE)</f>
        <v>Petty Theft</v>
      </c>
      <c r="G169" s="60" t="str">
        <f t="shared" si="2"/>
        <v>X</v>
      </c>
      <c r="P169" s="5"/>
      <c r="W169" s="5"/>
      <c r="X169" s="5"/>
      <c r="Y169" s="5"/>
      <c r="Z169" s="5"/>
      <c r="AA169" s="5"/>
      <c r="AB169" s="5"/>
      <c r="AM169" s="5"/>
      <c r="AN169" s="5"/>
    </row>
    <row r="170" spans="1:40" s="24" customFormat="1">
      <c r="A170" s="11" t="s">
        <v>135</v>
      </c>
      <c r="B170" s="4">
        <v>55</v>
      </c>
      <c r="C170" s="11" t="s">
        <v>191</v>
      </c>
      <c r="D170" s="11" t="s">
        <v>117</v>
      </c>
      <c r="E170" s="12" t="s">
        <v>49</v>
      </c>
      <c r="F170" s="5" t="str">
        <f>VLOOKUP(D170,'ANSWER KEY'!A:B,2,FALSE)</f>
        <v>Petty Theft</v>
      </c>
      <c r="G170" s="60" t="str">
        <f t="shared" si="2"/>
        <v>X</v>
      </c>
      <c r="P170" s="5"/>
      <c r="W170" s="5"/>
      <c r="X170" s="5"/>
      <c r="Y170" s="5"/>
      <c r="Z170" s="5"/>
      <c r="AA170" s="5"/>
      <c r="AB170" s="5"/>
      <c r="AM170" s="5"/>
      <c r="AN170" s="5"/>
    </row>
    <row r="171" spans="1:40" s="24" customFormat="1">
      <c r="A171" s="11" t="s">
        <v>135</v>
      </c>
      <c r="B171" s="4">
        <v>24</v>
      </c>
      <c r="C171" s="11" t="s">
        <v>184</v>
      </c>
      <c r="D171" s="11" t="s">
        <v>60</v>
      </c>
      <c r="E171" s="12" t="s">
        <v>44</v>
      </c>
      <c r="F171" s="5" t="str">
        <f>VLOOKUP(D171,'ANSWER KEY'!A:B,2,FALSE)</f>
        <v>October</v>
      </c>
      <c r="G171" s="60" t="str">
        <f t="shared" si="2"/>
        <v>X</v>
      </c>
      <c r="P171" s="5"/>
      <c r="W171" s="5"/>
      <c r="X171" s="5"/>
      <c r="Y171" s="5"/>
      <c r="Z171" s="5"/>
      <c r="AA171" s="5"/>
      <c r="AB171" s="5"/>
      <c r="AM171" s="5"/>
      <c r="AN171" s="5"/>
    </row>
    <row r="172" spans="1:40" s="24" customFormat="1">
      <c r="A172" s="11" t="s">
        <v>135</v>
      </c>
      <c r="B172" s="4">
        <v>68</v>
      </c>
      <c r="C172" s="11" t="s">
        <v>191</v>
      </c>
      <c r="D172" s="11" t="s">
        <v>60</v>
      </c>
      <c r="E172" s="12" t="s">
        <v>73</v>
      </c>
      <c r="F172" s="5" t="str">
        <f>VLOOKUP(D172,'ANSWER KEY'!A:B,2,FALSE)</f>
        <v>October</v>
      </c>
      <c r="G172" s="60" t="str">
        <f t="shared" si="2"/>
        <v/>
      </c>
      <c r="P172" s="5"/>
      <c r="W172" s="5"/>
      <c r="X172" s="5"/>
      <c r="Y172" s="5"/>
      <c r="Z172" s="5"/>
      <c r="AA172" s="5"/>
      <c r="AB172" s="5"/>
      <c r="AM172" s="5"/>
      <c r="AN172" s="5"/>
    </row>
    <row r="173" spans="1:40" s="24" customFormat="1">
      <c r="A173" s="11" t="s">
        <v>135</v>
      </c>
      <c r="B173" s="4">
        <v>33</v>
      </c>
      <c r="C173" s="11" t="s">
        <v>194</v>
      </c>
      <c r="D173" s="11" t="s">
        <v>60</v>
      </c>
      <c r="E173" s="12" t="s">
        <v>44</v>
      </c>
      <c r="F173" s="5" t="str">
        <f>VLOOKUP(D173,'ANSWER KEY'!A:B,2,FALSE)</f>
        <v>October</v>
      </c>
      <c r="G173" s="60" t="str">
        <f t="shared" si="2"/>
        <v>X</v>
      </c>
      <c r="P173" s="5"/>
      <c r="W173" s="5"/>
      <c r="X173" s="5"/>
      <c r="Y173" s="5"/>
      <c r="Z173" s="5"/>
      <c r="AA173" s="5"/>
      <c r="AB173" s="5"/>
      <c r="AM173" s="5"/>
      <c r="AN173" s="5"/>
    </row>
    <row r="174" spans="1:40" s="24" customFormat="1">
      <c r="A174" s="11" t="s">
        <v>135</v>
      </c>
      <c r="B174" s="4">
        <v>35</v>
      </c>
      <c r="C174" s="11" t="s">
        <v>200</v>
      </c>
      <c r="D174" s="11" t="s">
        <v>60</v>
      </c>
      <c r="E174" s="12" t="s">
        <v>47</v>
      </c>
      <c r="F174" s="5" t="str">
        <f>VLOOKUP(D174,'ANSWER KEY'!A:B,2,FALSE)</f>
        <v>October</v>
      </c>
      <c r="G174" s="60" t="str">
        <f t="shared" si="2"/>
        <v/>
      </c>
      <c r="P174" s="5"/>
      <c r="W174" s="5"/>
      <c r="X174" s="5"/>
      <c r="Y174" s="5"/>
      <c r="Z174" s="5"/>
      <c r="AA174" s="5"/>
      <c r="AB174" s="5"/>
      <c r="AM174" s="5"/>
      <c r="AN174" s="5"/>
    </row>
    <row r="175" spans="1:40" s="24" customFormat="1">
      <c r="A175" s="11" t="s">
        <v>135</v>
      </c>
      <c r="B175" s="4">
        <v>11</v>
      </c>
      <c r="C175" s="11" t="s">
        <v>183</v>
      </c>
      <c r="D175" s="11" t="s">
        <v>43</v>
      </c>
      <c r="E175" s="12" t="s">
        <v>112</v>
      </c>
      <c r="F175" s="5" t="str">
        <f>VLOOKUP(D175,'ANSWER KEY'!A:B,2,FALSE)</f>
        <v>August</v>
      </c>
      <c r="G175" s="60" t="str">
        <f t="shared" si="2"/>
        <v>X</v>
      </c>
      <c r="P175" s="5"/>
      <c r="W175" s="5"/>
      <c r="X175" s="5"/>
      <c r="Y175" s="5"/>
      <c r="Z175" s="5"/>
      <c r="AA175" s="5"/>
      <c r="AB175" s="5"/>
      <c r="AM175" s="5"/>
      <c r="AN175" s="5"/>
    </row>
    <row r="176" spans="1:40" s="24" customFormat="1">
      <c r="A176" s="11" t="s">
        <v>135</v>
      </c>
      <c r="B176" s="4">
        <v>24</v>
      </c>
      <c r="C176" s="11" t="s">
        <v>184</v>
      </c>
      <c r="D176" s="11" t="s">
        <v>43</v>
      </c>
      <c r="E176" s="12" t="s">
        <v>63</v>
      </c>
      <c r="F176" s="5" t="str">
        <f>VLOOKUP(D176,'ANSWER KEY'!A:B,2,FALSE)</f>
        <v>August</v>
      </c>
      <c r="G176" s="60" t="str">
        <f t="shared" si="2"/>
        <v/>
      </c>
      <c r="P176" s="5"/>
      <c r="W176" s="5"/>
      <c r="X176" s="5"/>
      <c r="Y176" s="5"/>
      <c r="Z176" s="5"/>
      <c r="AA176" s="5"/>
      <c r="AB176" s="5"/>
      <c r="AM176" s="5"/>
      <c r="AN176" s="5"/>
    </row>
    <row r="177" spans="1:40" s="24" customFormat="1">
      <c r="A177" s="11" t="s">
        <v>135</v>
      </c>
      <c r="B177" s="4">
        <v>19</v>
      </c>
      <c r="C177" s="11" t="s">
        <v>181</v>
      </c>
      <c r="D177" s="11" t="s">
        <v>43</v>
      </c>
      <c r="E177" s="12" t="s">
        <v>112</v>
      </c>
      <c r="F177" s="5" t="str">
        <f>VLOOKUP(D177,'ANSWER KEY'!A:B,2,FALSE)</f>
        <v>August</v>
      </c>
      <c r="G177" s="60" t="str">
        <f t="shared" si="2"/>
        <v>X</v>
      </c>
      <c r="P177" s="5"/>
      <c r="W177" s="5"/>
      <c r="X177" s="5"/>
      <c r="Y177" s="5"/>
      <c r="Z177" s="5"/>
      <c r="AA177" s="5"/>
      <c r="AB177" s="5"/>
      <c r="AM177" s="5"/>
      <c r="AN177" s="5"/>
    </row>
    <row r="178" spans="1:40" s="24" customFormat="1">
      <c r="A178" s="11" t="s">
        <v>135</v>
      </c>
      <c r="B178" s="4">
        <v>29</v>
      </c>
      <c r="C178" s="11" t="s">
        <v>183</v>
      </c>
      <c r="D178" s="11" t="s">
        <v>32</v>
      </c>
      <c r="E178" s="12" t="s">
        <v>112</v>
      </c>
      <c r="F178" s="5" t="str">
        <f>VLOOKUP(D178,'ANSWER KEY'!A:B,2,FALSE)</f>
        <v>March</v>
      </c>
      <c r="G178" s="60" t="str">
        <f t="shared" si="2"/>
        <v/>
      </c>
      <c r="P178" s="5"/>
      <c r="W178" s="5"/>
      <c r="X178" s="5"/>
      <c r="Y178" s="5"/>
      <c r="Z178" s="5"/>
      <c r="AA178" s="5"/>
      <c r="AB178" s="5"/>
      <c r="AM178" s="5"/>
      <c r="AN178" s="5"/>
    </row>
    <row r="179" spans="1:40" s="24" customFormat="1">
      <c r="A179" s="11" t="s">
        <v>135</v>
      </c>
      <c r="B179" s="4">
        <v>18</v>
      </c>
      <c r="C179" s="11" t="s">
        <v>192</v>
      </c>
      <c r="D179" s="11" t="s">
        <v>32</v>
      </c>
      <c r="E179" s="12" t="s">
        <v>18</v>
      </c>
      <c r="F179" s="5" t="str">
        <f>VLOOKUP(D179,'ANSWER KEY'!A:B,2,FALSE)</f>
        <v>March</v>
      </c>
      <c r="G179" s="60" t="str">
        <f t="shared" si="2"/>
        <v>X</v>
      </c>
      <c r="P179" s="5"/>
      <c r="W179" s="5"/>
      <c r="X179" s="5"/>
      <c r="Y179" s="5"/>
      <c r="Z179" s="5"/>
      <c r="AA179" s="5"/>
      <c r="AB179" s="5"/>
      <c r="AM179" s="5"/>
      <c r="AN179" s="5"/>
    </row>
    <row r="180" spans="1:40" s="24" customFormat="1">
      <c r="A180" s="11" t="s">
        <v>135</v>
      </c>
      <c r="B180" s="4">
        <v>35</v>
      </c>
      <c r="C180" s="11" t="s">
        <v>192</v>
      </c>
      <c r="D180" s="11" t="s">
        <v>88</v>
      </c>
      <c r="E180" s="12" t="s">
        <v>63</v>
      </c>
      <c r="F180" s="5" t="str">
        <f>VLOOKUP(D180,'ANSWER KEY'!A:B,2,FALSE)</f>
        <v>November</v>
      </c>
      <c r="G180" s="60" t="str">
        <f t="shared" si="2"/>
        <v/>
      </c>
      <c r="P180" s="5"/>
      <c r="W180" s="5"/>
      <c r="X180" s="5"/>
      <c r="Y180" s="5"/>
      <c r="Z180" s="5"/>
      <c r="AA180" s="5"/>
      <c r="AB180" s="5"/>
      <c r="AM180" s="5"/>
      <c r="AN180" s="5"/>
    </row>
    <row r="181" spans="1:40" s="24" customFormat="1">
      <c r="A181" s="11" t="s">
        <v>135</v>
      </c>
      <c r="B181" s="4">
        <v>47</v>
      </c>
      <c r="C181" s="11" t="s">
        <v>182</v>
      </c>
      <c r="D181" s="11" t="s">
        <v>113</v>
      </c>
      <c r="E181" s="12" t="s">
        <v>63</v>
      </c>
      <c r="F181" s="5" t="str">
        <f>VLOOKUP(D181,'ANSWER KEY'!A:B,2,FALSE)</f>
        <v>February</v>
      </c>
      <c r="G181" s="60" t="str">
        <f t="shared" si="2"/>
        <v>X</v>
      </c>
      <c r="P181" s="5"/>
      <c r="W181" s="5"/>
      <c r="X181" s="5"/>
      <c r="Y181" s="5"/>
      <c r="Z181" s="5"/>
      <c r="AA181" s="5"/>
      <c r="AB181" s="5"/>
      <c r="AM181" s="5"/>
      <c r="AN181" s="5"/>
    </row>
    <row r="182" spans="1:40" s="24" customFormat="1">
      <c r="A182" s="11" t="s">
        <v>135</v>
      </c>
      <c r="B182" s="4">
        <v>24</v>
      </c>
      <c r="C182" s="11" t="s">
        <v>191</v>
      </c>
      <c r="D182" s="11" t="s">
        <v>17</v>
      </c>
      <c r="E182" s="12" t="s">
        <v>18</v>
      </c>
      <c r="F182" s="5" t="str">
        <f>VLOOKUP(D182,'ANSWER KEY'!A:B,2,FALSE)</f>
        <v>May</v>
      </c>
      <c r="G182" s="60" t="str">
        <f t="shared" si="2"/>
        <v/>
      </c>
      <c r="P182" s="5"/>
      <c r="W182" s="5"/>
      <c r="X182" s="5"/>
      <c r="Y182" s="5"/>
      <c r="Z182" s="5"/>
      <c r="AA182" s="5"/>
      <c r="AB182" s="5"/>
      <c r="AM182" s="5"/>
      <c r="AN182" s="5"/>
    </row>
    <row r="183" spans="1:40" s="24" customFormat="1">
      <c r="A183" s="11" t="s">
        <v>135</v>
      </c>
      <c r="B183" s="4">
        <v>17</v>
      </c>
      <c r="C183" s="11" t="s">
        <v>193</v>
      </c>
      <c r="D183" s="11" t="s">
        <v>17</v>
      </c>
      <c r="E183" s="12" t="s">
        <v>18</v>
      </c>
      <c r="F183" s="5" t="str">
        <f>VLOOKUP(D183,'ANSWER KEY'!A:B,2,FALSE)</f>
        <v>May</v>
      </c>
      <c r="G183" s="60" t="str">
        <f t="shared" si="2"/>
        <v/>
      </c>
      <c r="P183" s="5"/>
      <c r="W183" s="5"/>
      <c r="X183" s="5"/>
      <c r="Y183" s="5"/>
      <c r="Z183" s="5"/>
      <c r="AA183" s="5"/>
      <c r="AB183" s="5"/>
      <c r="AM183" s="5"/>
      <c r="AN183" s="5"/>
    </row>
    <row r="184" spans="1:40" s="24" customFormat="1">
      <c r="A184" s="11" t="s">
        <v>135</v>
      </c>
      <c r="B184" s="4">
        <v>23</v>
      </c>
      <c r="C184" s="11" t="s">
        <v>181</v>
      </c>
      <c r="D184" s="11" t="s">
        <v>111</v>
      </c>
      <c r="E184" s="12" t="s">
        <v>44</v>
      </c>
      <c r="F184" s="5" t="str">
        <f>VLOOKUP(D184,'ANSWER KEY'!A:B,2,FALSE)</f>
        <v>July</v>
      </c>
      <c r="G184" s="60" t="str">
        <f t="shared" si="2"/>
        <v/>
      </c>
      <c r="P184" s="5"/>
      <c r="W184" s="5"/>
      <c r="X184" s="5"/>
      <c r="Y184" s="5"/>
      <c r="Z184" s="5"/>
      <c r="AA184" s="5"/>
      <c r="AB184" s="5"/>
      <c r="AM184" s="5"/>
      <c r="AN184" s="5"/>
    </row>
    <row r="185" spans="1:40" s="24" customFormat="1">
      <c r="A185" s="11" t="s">
        <v>135</v>
      </c>
      <c r="B185" s="4">
        <v>25</v>
      </c>
      <c r="C185" s="11" t="s">
        <v>180</v>
      </c>
      <c r="D185" s="11" t="s">
        <v>111</v>
      </c>
      <c r="E185" s="12" t="s">
        <v>44</v>
      </c>
      <c r="F185" s="5" t="str">
        <f>VLOOKUP(D185,'ANSWER KEY'!A:B,2,FALSE)</f>
        <v>July</v>
      </c>
      <c r="G185" s="60" t="str">
        <f t="shared" si="2"/>
        <v/>
      </c>
      <c r="P185" s="5"/>
      <c r="W185" s="5"/>
      <c r="X185" s="5"/>
      <c r="Y185" s="5"/>
      <c r="Z185" s="5"/>
      <c r="AA185" s="5"/>
      <c r="AB185" s="5"/>
      <c r="AM185" s="5"/>
      <c r="AN185" s="5"/>
    </row>
    <row r="186" spans="1:40" s="24" customFormat="1">
      <c r="A186" s="11" t="s">
        <v>135</v>
      </c>
      <c r="B186" s="4">
        <v>28</v>
      </c>
      <c r="C186" s="11" t="s">
        <v>202</v>
      </c>
      <c r="D186" s="11" t="s">
        <v>72</v>
      </c>
      <c r="E186" s="12" t="s">
        <v>44</v>
      </c>
      <c r="F186" s="5" t="str">
        <f>VLOOKUP(D186,'ANSWER KEY'!A:B,2,FALSE)</f>
        <v>July</v>
      </c>
      <c r="G186" s="60" t="str">
        <f t="shared" si="2"/>
        <v/>
      </c>
      <c r="P186" s="5"/>
      <c r="W186" s="5"/>
      <c r="X186" s="5"/>
      <c r="Y186" s="5"/>
      <c r="Z186" s="5"/>
      <c r="AA186" s="5"/>
      <c r="AB186" s="5"/>
      <c r="AM186" s="5"/>
      <c r="AN186" s="5"/>
    </row>
    <row r="187" spans="1:40" s="24" customFormat="1">
      <c r="A187" s="11" t="s">
        <v>135</v>
      </c>
      <c r="B187" s="4">
        <v>25</v>
      </c>
      <c r="C187" s="11" t="s">
        <v>193</v>
      </c>
      <c r="D187" s="11" t="s">
        <v>72</v>
      </c>
      <c r="E187" s="12" t="s">
        <v>44</v>
      </c>
      <c r="F187" s="5" t="str">
        <f>VLOOKUP(D187,'ANSWER KEY'!A:B,2,FALSE)</f>
        <v>July</v>
      </c>
      <c r="G187" s="60" t="str">
        <f t="shared" si="2"/>
        <v/>
      </c>
      <c r="P187" s="5"/>
      <c r="W187" s="5"/>
      <c r="X187" s="5"/>
      <c r="Y187" s="5"/>
      <c r="Z187" s="5"/>
      <c r="AA187" s="5"/>
      <c r="AB187" s="5"/>
      <c r="AM187" s="5"/>
      <c r="AN187" s="5"/>
    </row>
    <row r="188" spans="1:40" s="24" customFormat="1">
      <c r="A188" s="11" t="s">
        <v>135</v>
      </c>
      <c r="B188" s="4">
        <v>25</v>
      </c>
      <c r="C188" s="11" t="s">
        <v>182</v>
      </c>
      <c r="D188" s="11" t="s">
        <v>72</v>
      </c>
      <c r="E188" s="12" t="s">
        <v>73</v>
      </c>
      <c r="F188" s="5" t="str">
        <f>VLOOKUP(D188,'ANSWER KEY'!A:B,2,FALSE)</f>
        <v>July</v>
      </c>
      <c r="G188" s="60" t="str">
        <f t="shared" si="2"/>
        <v>X</v>
      </c>
      <c r="P188" s="5"/>
      <c r="W188" s="5"/>
      <c r="X188" s="5"/>
      <c r="Y188" s="5"/>
      <c r="Z188" s="5"/>
      <c r="AA188" s="5"/>
      <c r="AB188" s="5"/>
      <c r="AM188" s="5"/>
      <c r="AN188" s="5"/>
    </row>
    <row r="189" spans="1:40" s="24" customFormat="1">
      <c r="A189" s="11" t="s">
        <v>135</v>
      </c>
      <c r="B189" s="4">
        <v>23</v>
      </c>
      <c r="C189" s="11" t="s">
        <v>203</v>
      </c>
      <c r="D189" s="11" t="s">
        <v>35</v>
      </c>
      <c r="E189" s="12" t="s">
        <v>49</v>
      </c>
      <c r="F189" s="5" t="str">
        <f>VLOOKUP(D189,'ANSWER KEY'!A:B,2,FALSE)</f>
        <v>Petty Theft</v>
      </c>
      <c r="G189" s="60" t="str">
        <f t="shared" si="2"/>
        <v>X</v>
      </c>
      <c r="P189" s="5"/>
      <c r="W189" s="5"/>
      <c r="X189" s="5"/>
      <c r="Y189" s="5"/>
      <c r="Z189" s="5"/>
      <c r="AA189" s="5"/>
      <c r="AB189" s="5"/>
      <c r="AM189" s="5"/>
      <c r="AN189" s="5"/>
    </row>
    <row r="190" spans="1:40" s="24" customFormat="1">
      <c r="A190" s="11" t="s">
        <v>135</v>
      </c>
      <c r="B190" s="4">
        <v>10</v>
      </c>
      <c r="C190" s="11" t="s">
        <v>200</v>
      </c>
      <c r="D190" s="11" t="s">
        <v>121</v>
      </c>
      <c r="E190" s="12" t="s">
        <v>21</v>
      </c>
      <c r="F190" s="5" t="str">
        <f>VLOOKUP(D190,'ANSWER KEY'!A:B,2,FALSE)</f>
        <v>Grand Theft</v>
      </c>
      <c r="G190" s="60" t="str">
        <f t="shared" si="2"/>
        <v>X</v>
      </c>
      <c r="P190" s="5"/>
      <c r="W190" s="5"/>
      <c r="X190" s="5"/>
      <c r="Y190" s="5"/>
      <c r="Z190" s="5"/>
      <c r="AA190" s="5"/>
      <c r="AB190" s="5"/>
      <c r="AM190" s="5"/>
      <c r="AN190" s="5"/>
    </row>
    <row r="191" spans="1:40" s="24" customFormat="1">
      <c r="A191" s="11" t="s">
        <v>135</v>
      </c>
      <c r="B191" s="4">
        <v>54</v>
      </c>
      <c r="C191" s="11" t="s">
        <v>181</v>
      </c>
      <c r="D191" s="11" t="s">
        <v>121</v>
      </c>
      <c r="E191" s="12" t="s">
        <v>21</v>
      </c>
      <c r="F191" s="5" t="str">
        <f>VLOOKUP(D191,'ANSWER KEY'!A:B,2,FALSE)</f>
        <v>Grand Theft</v>
      </c>
      <c r="G191" s="60" t="str">
        <f t="shared" si="2"/>
        <v>X</v>
      </c>
      <c r="P191" s="5"/>
      <c r="W191" s="5"/>
      <c r="X191" s="5"/>
      <c r="Y191" s="5"/>
      <c r="Z191" s="5"/>
      <c r="AA191" s="5"/>
      <c r="AB191" s="5"/>
      <c r="AM191" s="5"/>
      <c r="AN191" s="5"/>
    </row>
    <row r="192" spans="1:40" s="24" customFormat="1">
      <c r="A192" s="11" t="s">
        <v>135</v>
      </c>
      <c r="B192" s="4">
        <v>23</v>
      </c>
      <c r="C192" s="11" t="s">
        <v>201</v>
      </c>
      <c r="D192" s="11" t="s">
        <v>121</v>
      </c>
      <c r="E192" s="12" t="s">
        <v>21</v>
      </c>
      <c r="F192" s="5" t="str">
        <f>VLOOKUP(D192,'ANSWER KEY'!A:B,2,FALSE)</f>
        <v>Grand Theft</v>
      </c>
      <c r="G192" s="60" t="str">
        <f t="shared" si="2"/>
        <v>X</v>
      </c>
      <c r="P192" s="5"/>
      <c r="W192" s="5"/>
      <c r="X192" s="5"/>
      <c r="Y192" s="5"/>
      <c r="Z192" s="5"/>
      <c r="AA192" s="5"/>
      <c r="AB192" s="5"/>
      <c r="AM192" s="5"/>
      <c r="AN192" s="5"/>
    </row>
    <row r="193" spans="1:40" s="24" customFormat="1">
      <c r="A193" s="11" t="s">
        <v>135</v>
      </c>
      <c r="B193" s="4">
        <v>41</v>
      </c>
      <c r="C193" s="11" t="s">
        <v>194</v>
      </c>
      <c r="D193" s="11" t="s">
        <v>121</v>
      </c>
      <c r="E193" s="12" t="s">
        <v>21</v>
      </c>
      <c r="F193" s="5" t="str">
        <f>VLOOKUP(D193,'ANSWER KEY'!A:B,2,FALSE)</f>
        <v>Grand Theft</v>
      </c>
      <c r="G193" s="60" t="str">
        <f t="shared" si="2"/>
        <v>X</v>
      </c>
      <c r="P193" s="5"/>
      <c r="W193" s="5"/>
      <c r="X193" s="5"/>
      <c r="Y193" s="5"/>
      <c r="Z193" s="5"/>
      <c r="AA193" s="5"/>
      <c r="AB193" s="5"/>
      <c r="AM193" s="5"/>
      <c r="AN193" s="5"/>
    </row>
    <row r="194" spans="1:40" s="24" customFormat="1">
      <c r="A194" s="11" t="s">
        <v>135</v>
      </c>
      <c r="B194" s="4">
        <v>46</v>
      </c>
      <c r="C194" s="11" t="s">
        <v>184</v>
      </c>
      <c r="D194" s="11" t="s">
        <v>27</v>
      </c>
      <c r="E194" s="12" t="s">
        <v>49</v>
      </c>
      <c r="F194" s="5" t="str">
        <f>VLOOKUP(D194,'ANSWER KEY'!A:B,2,FALSE)</f>
        <v>Petty Theft</v>
      </c>
      <c r="G194" s="60" t="str">
        <f t="shared" si="2"/>
        <v>X</v>
      </c>
      <c r="P194" s="5"/>
      <c r="W194" s="5"/>
      <c r="X194" s="5"/>
      <c r="Y194" s="5"/>
      <c r="Z194" s="5"/>
      <c r="AA194" s="5"/>
      <c r="AB194" s="5"/>
      <c r="AM194" s="5"/>
      <c r="AN194" s="5"/>
    </row>
    <row r="195" spans="1:40" s="24" customFormat="1">
      <c r="A195" s="11" t="s">
        <v>135</v>
      </c>
      <c r="B195" s="4">
        <v>78</v>
      </c>
      <c r="C195" s="11" t="s">
        <v>194</v>
      </c>
      <c r="D195" s="11" t="s">
        <v>27</v>
      </c>
      <c r="E195" s="12" t="s">
        <v>49</v>
      </c>
      <c r="F195" s="5" t="str">
        <f>VLOOKUP(D195,'ANSWER KEY'!A:B,2,FALSE)</f>
        <v>Petty Theft</v>
      </c>
      <c r="G195" s="60" t="str">
        <f t="shared" si="2"/>
        <v>X</v>
      </c>
      <c r="P195" s="5"/>
      <c r="W195" s="5"/>
      <c r="X195" s="5"/>
      <c r="Y195" s="5"/>
      <c r="Z195" s="5"/>
      <c r="AA195" s="5"/>
      <c r="AB195" s="5"/>
      <c r="AM195" s="5"/>
      <c r="AN195" s="5"/>
    </row>
    <row r="196" spans="1:40" s="24" customFormat="1">
      <c r="A196" s="11" t="s">
        <v>135</v>
      </c>
      <c r="B196" s="4">
        <v>30</v>
      </c>
      <c r="C196" s="11" t="s">
        <v>181</v>
      </c>
      <c r="D196" s="11" t="s">
        <v>27</v>
      </c>
      <c r="E196" s="12" t="s">
        <v>49</v>
      </c>
      <c r="F196" s="5" t="str">
        <f>VLOOKUP(D196,'ANSWER KEY'!A:B,2,FALSE)</f>
        <v>Petty Theft</v>
      </c>
      <c r="G196" s="60" t="str">
        <f t="shared" si="2"/>
        <v>X</v>
      </c>
      <c r="P196" s="5"/>
      <c r="W196" s="5"/>
      <c r="X196" s="5"/>
      <c r="Y196" s="5"/>
      <c r="Z196" s="5"/>
      <c r="AA196" s="5"/>
      <c r="AB196" s="5"/>
      <c r="AM196" s="5"/>
      <c r="AN196" s="5"/>
    </row>
    <row r="197" spans="1:40" s="24" customFormat="1">
      <c r="A197" s="11" t="s">
        <v>135</v>
      </c>
      <c r="B197" s="4">
        <v>19</v>
      </c>
      <c r="C197" s="11" t="s">
        <v>201</v>
      </c>
      <c r="D197" s="11" t="s">
        <v>27</v>
      </c>
      <c r="E197" s="12" t="s">
        <v>49</v>
      </c>
      <c r="F197" s="5" t="str">
        <f>VLOOKUP(D197,'ANSWER KEY'!A:B,2,FALSE)</f>
        <v>Petty Theft</v>
      </c>
      <c r="G197" s="60" t="str">
        <f t="shared" si="2"/>
        <v>X</v>
      </c>
      <c r="P197" s="5"/>
      <c r="W197" s="5"/>
      <c r="X197" s="5"/>
      <c r="Y197" s="5"/>
      <c r="Z197" s="5"/>
      <c r="AA197" s="5"/>
      <c r="AB197" s="5"/>
      <c r="AM197" s="5"/>
      <c r="AN197" s="5"/>
    </row>
    <row r="198" spans="1:40" s="24" customFormat="1">
      <c r="A198" s="11" t="s">
        <v>135</v>
      </c>
      <c r="B198" s="4">
        <v>29</v>
      </c>
      <c r="C198" s="11" t="s">
        <v>199</v>
      </c>
      <c r="D198" s="11" t="s">
        <v>118</v>
      </c>
      <c r="E198" s="13">
        <v>2004</v>
      </c>
      <c r="F198" s="5">
        <f>VLOOKUP(D198,'ANSWER KEY'!A:B,2,FALSE)</f>
        <v>2004</v>
      </c>
      <c r="G198" s="60" t="str">
        <f t="shared" si="2"/>
        <v>X</v>
      </c>
      <c r="P198" s="5"/>
      <c r="W198" s="5"/>
      <c r="X198" s="5"/>
      <c r="Y198" s="5"/>
      <c r="Z198" s="5"/>
      <c r="AA198" s="5"/>
      <c r="AB198" s="5"/>
      <c r="AM198" s="5"/>
      <c r="AN198" s="5"/>
    </row>
    <row r="199" spans="1:40" s="24" customFormat="1">
      <c r="A199" s="11" t="s">
        <v>135</v>
      </c>
      <c r="B199" s="4">
        <v>24</v>
      </c>
      <c r="C199" s="11" t="s">
        <v>197</v>
      </c>
      <c r="D199" s="11" t="s">
        <v>118</v>
      </c>
      <c r="E199" s="13">
        <v>2004</v>
      </c>
      <c r="F199" s="5">
        <f>VLOOKUP(D199,'ANSWER KEY'!A:B,2,FALSE)</f>
        <v>2004</v>
      </c>
      <c r="G199" s="60" t="str">
        <f t="shared" si="2"/>
        <v>X</v>
      </c>
      <c r="P199" s="5"/>
      <c r="W199" s="5"/>
      <c r="X199" s="5"/>
      <c r="Y199" s="5"/>
      <c r="Z199" s="5"/>
      <c r="AA199" s="5"/>
      <c r="AB199" s="5"/>
      <c r="AM199" s="5"/>
      <c r="AN199" s="5"/>
    </row>
    <row r="200" spans="1:40" s="24" customFormat="1">
      <c r="A200" s="11" t="s">
        <v>135</v>
      </c>
      <c r="B200" s="4">
        <v>29</v>
      </c>
      <c r="C200" s="11" t="s">
        <v>198</v>
      </c>
      <c r="D200" s="11" t="s">
        <v>55</v>
      </c>
      <c r="E200" s="13">
        <v>2004</v>
      </c>
      <c r="F200" s="5">
        <f>VLOOKUP(D200,'ANSWER KEY'!A:B,2,FALSE)</f>
        <v>2006</v>
      </c>
      <c r="G200" s="60" t="str">
        <f t="shared" si="2"/>
        <v/>
      </c>
      <c r="P200" s="5"/>
      <c r="W200" s="5"/>
      <c r="X200" s="5"/>
      <c r="Y200" s="5"/>
      <c r="Z200" s="5"/>
      <c r="AA200" s="5"/>
      <c r="AB200" s="5"/>
      <c r="AM200" s="5"/>
      <c r="AN200" s="5"/>
    </row>
    <row r="201" spans="1:40" s="24" customFormat="1">
      <c r="A201" s="11" t="s">
        <v>135</v>
      </c>
      <c r="B201" s="4">
        <v>22</v>
      </c>
      <c r="C201" s="11" t="s">
        <v>188</v>
      </c>
      <c r="D201" s="11" t="s">
        <v>55</v>
      </c>
      <c r="E201" s="13">
        <v>2006</v>
      </c>
      <c r="F201" s="5">
        <f>VLOOKUP(D201,'ANSWER KEY'!A:B,2,FALSE)</f>
        <v>2006</v>
      </c>
      <c r="G201" s="60" t="str">
        <f t="shared" si="2"/>
        <v>X</v>
      </c>
      <c r="P201" s="5"/>
      <c r="W201" s="5"/>
      <c r="X201" s="5"/>
      <c r="Y201" s="5"/>
      <c r="Z201" s="5"/>
      <c r="AA201" s="5"/>
      <c r="AB201" s="5"/>
      <c r="AM201" s="5"/>
      <c r="AN201" s="5"/>
    </row>
    <row r="202" spans="1:40" s="24" customFormat="1">
      <c r="A202" s="11" t="s">
        <v>135</v>
      </c>
      <c r="B202" s="4">
        <v>30</v>
      </c>
      <c r="C202" s="11" t="s">
        <v>204</v>
      </c>
      <c r="D202" s="11" t="s">
        <v>77</v>
      </c>
      <c r="E202" s="13">
        <v>2008</v>
      </c>
      <c r="F202" s="5">
        <f>VLOOKUP(D202,'ANSWER KEY'!A:B,2,FALSE)</f>
        <v>2002</v>
      </c>
      <c r="G202" s="60" t="str">
        <f t="shared" si="2"/>
        <v/>
      </c>
      <c r="P202" s="5"/>
      <c r="W202" s="5"/>
      <c r="X202" s="5"/>
      <c r="Y202" s="5"/>
      <c r="Z202" s="5"/>
      <c r="AA202" s="5"/>
      <c r="AB202" s="5"/>
      <c r="AM202" s="5"/>
      <c r="AN202" s="5"/>
    </row>
    <row r="203" spans="1:40" s="24" customFormat="1">
      <c r="A203" s="11" t="s">
        <v>135</v>
      </c>
      <c r="B203" s="4">
        <v>15</v>
      </c>
      <c r="C203" s="11" t="s">
        <v>195</v>
      </c>
      <c r="D203" s="11" t="s">
        <v>77</v>
      </c>
      <c r="E203" s="13">
        <v>2002</v>
      </c>
      <c r="F203" s="5">
        <f>VLOOKUP(D203,'ANSWER KEY'!A:B,2,FALSE)</f>
        <v>2002</v>
      </c>
      <c r="G203" s="60" t="str">
        <f t="shared" ref="G203:G266" si="3">IF(E203=F203,"X","")</f>
        <v>X</v>
      </c>
      <c r="P203" s="5"/>
      <c r="W203" s="5"/>
      <c r="X203" s="5"/>
      <c r="Y203" s="5"/>
      <c r="Z203" s="5"/>
      <c r="AA203" s="5"/>
      <c r="AB203" s="5"/>
      <c r="AM203" s="5"/>
      <c r="AN203" s="5"/>
    </row>
    <row r="204" spans="1:40" s="24" customFormat="1">
      <c r="A204" s="11" t="s">
        <v>135</v>
      </c>
      <c r="B204" s="4">
        <v>35</v>
      </c>
      <c r="C204" s="11" t="s">
        <v>196</v>
      </c>
      <c r="D204" s="11" t="s">
        <v>100</v>
      </c>
      <c r="E204" s="12" t="s">
        <v>83</v>
      </c>
      <c r="F204" s="5" t="str">
        <f>VLOOKUP(D204,'ANSWER KEY'!A:B,2,FALSE)</f>
        <v>25-44</v>
      </c>
      <c r="G204" s="60" t="str">
        <f t="shared" si="3"/>
        <v>X</v>
      </c>
      <c r="P204" s="5"/>
      <c r="W204" s="5"/>
      <c r="X204" s="5"/>
      <c r="Y204" s="5"/>
      <c r="Z204" s="5"/>
      <c r="AA204" s="5"/>
      <c r="AB204" s="5"/>
      <c r="AM204" s="5"/>
      <c r="AN204" s="5"/>
    </row>
    <row r="205" spans="1:40" s="24" customFormat="1">
      <c r="A205" s="11" t="s">
        <v>135</v>
      </c>
      <c r="B205" s="4">
        <v>21</v>
      </c>
      <c r="C205" s="11" t="s">
        <v>187</v>
      </c>
      <c r="D205" s="11" t="s">
        <v>100</v>
      </c>
      <c r="E205" s="12" t="s">
        <v>83</v>
      </c>
      <c r="F205" s="5" t="str">
        <f>VLOOKUP(D205,'ANSWER KEY'!A:B,2,FALSE)</f>
        <v>25-44</v>
      </c>
      <c r="G205" s="60" t="str">
        <f t="shared" si="3"/>
        <v>X</v>
      </c>
      <c r="P205" s="5"/>
      <c r="W205" s="5"/>
      <c r="X205" s="5"/>
      <c r="Y205" s="5"/>
      <c r="Z205" s="5"/>
      <c r="AA205" s="5"/>
      <c r="AB205" s="5"/>
      <c r="AM205" s="5"/>
      <c r="AN205" s="5"/>
    </row>
    <row r="206" spans="1:40" s="24" customFormat="1">
      <c r="A206" s="11" t="s">
        <v>135</v>
      </c>
      <c r="B206" s="4">
        <v>18</v>
      </c>
      <c r="C206" s="11" t="s">
        <v>195</v>
      </c>
      <c r="D206" s="11" t="s">
        <v>14</v>
      </c>
      <c r="E206" s="12" t="s">
        <v>15</v>
      </c>
      <c r="F206" s="5" t="str">
        <f>VLOOKUP(D206,'ANSWER KEY'!A:B,2,FALSE)</f>
        <v>45-64</v>
      </c>
      <c r="G206" s="60" t="str">
        <f t="shared" si="3"/>
        <v>X</v>
      </c>
      <c r="P206" s="5"/>
      <c r="W206" s="5"/>
      <c r="X206" s="5"/>
      <c r="Y206" s="5"/>
      <c r="Z206" s="5"/>
      <c r="AA206" s="5"/>
      <c r="AB206" s="5"/>
      <c r="AM206" s="5"/>
      <c r="AN206" s="5"/>
    </row>
    <row r="207" spans="1:40" s="24" customFormat="1">
      <c r="A207" s="11" t="s">
        <v>135</v>
      </c>
      <c r="B207" s="4">
        <v>16</v>
      </c>
      <c r="C207" s="11" t="s">
        <v>189</v>
      </c>
      <c r="D207" s="11" t="s">
        <v>14</v>
      </c>
      <c r="E207" s="12" t="s">
        <v>15</v>
      </c>
      <c r="F207" s="5" t="str">
        <f>VLOOKUP(D207,'ANSWER KEY'!A:B,2,FALSE)</f>
        <v>45-64</v>
      </c>
      <c r="G207" s="60" t="str">
        <f t="shared" si="3"/>
        <v>X</v>
      </c>
      <c r="P207" s="5"/>
      <c r="W207" s="5"/>
      <c r="X207" s="5"/>
      <c r="Y207" s="5"/>
      <c r="Z207" s="5"/>
      <c r="AA207" s="5"/>
      <c r="AB207" s="5"/>
      <c r="AM207" s="5"/>
      <c r="AN207" s="5"/>
    </row>
    <row r="208" spans="1:40" s="24" customFormat="1">
      <c r="A208" s="11" t="s">
        <v>135</v>
      </c>
      <c r="B208" s="4">
        <v>30</v>
      </c>
      <c r="C208" s="11" t="s">
        <v>189</v>
      </c>
      <c r="D208" s="11" t="s">
        <v>8</v>
      </c>
      <c r="E208" s="13">
        <v>75</v>
      </c>
      <c r="F208" s="5" t="str">
        <f>VLOOKUP(D208,'ANSWER KEY'!A:B,2,FALSE)</f>
        <v>75+</v>
      </c>
      <c r="G208" s="60" t="str">
        <f t="shared" si="3"/>
        <v/>
      </c>
      <c r="P208" s="5"/>
      <c r="W208" s="5"/>
      <c r="X208" s="5"/>
      <c r="Y208" s="5"/>
      <c r="Z208" s="5"/>
      <c r="AA208" s="5"/>
      <c r="AB208" s="5"/>
      <c r="AM208" s="5"/>
      <c r="AN208" s="5"/>
    </row>
    <row r="209" spans="1:40" s="24" customFormat="1">
      <c r="A209" s="11" t="s">
        <v>135</v>
      </c>
      <c r="B209" s="4">
        <v>15</v>
      </c>
      <c r="C209" s="11" t="s">
        <v>197</v>
      </c>
      <c r="D209" s="11" t="s">
        <v>11</v>
      </c>
      <c r="E209" s="12" t="s">
        <v>12</v>
      </c>
      <c r="F209" s="5" t="str">
        <f>VLOOKUP(D209,'ANSWER KEY'!A:B,2,FALSE)</f>
        <v>20-24</v>
      </c>
      <c r="G209" s="60" t="str">
        <f t="shared" si="3"/>
        <v>X</v>
      </c>
      <c r="P209" s="5"/>
      <c r="W209" s="5"/>
      <c r="X209" s="5"/>
      <c r="Y209" s="5"/>
      <c r="Z209" s="5"/>
      <c r="AA209" s="5"/>
      <c r="AB209" s="5"/>
      <c r="AM209" s="5"/>
      <c r="AN209" s="5"/>
    </row>
    <row r="210" spans="1:40" s="24" customFormat="1">
      <c r="A210" s="11" t="s">
        <v>135</v>
      </c>
      <c r="B210" s="4">
        <v>38</v>
      </c>
      <c r="C210" s="11" t="s">
        <v>199</v>
      </c>
      <c r="D210" s="11" t="s">
        <v>11</v>
      </c>
      <c r="E210" s="12" t="s">
        <v>12</v>
      </c>
      <c r="F210" s="5" t="str">
        <f>VLOOKUP(D210,'ANSWER KEY'!A:B,2,FALSE)</f>
        <v>20-24</v>
      </c>
      <c r="G210" s="60" t="str">
        <f t="shared" si="3"/>
        <v>X</v>
      </c>
      <c r="P210" s="5"/>
      <c r="W210" s="5"/>
      <c r="X210" s="5"/>
      <c r="Y210" s="5"/>
      <c r="Z210" s="5"/>
      <c r="AA210" s="5"/>
      <c r="AB210" s="5"/>
      <c r="AM210" s="5"/>
      <c r="AN210" s="5"/>
    </row>
    <row r="211" spans="1:40" s="24" customFormat="1">
      <c r="A211" s="11"/>
      <c r="B211" s="4">
        <f>AVERAGE(B212:B229)</f>
        <v>22.166666666666668</v>
      </c>
      <c r="C211" s="11"/>
      <c r="D211" s="11"/>
      <c r="E211" s="12"/>
      <c r="F211" s="5"/>
      <c r="G211" s="60" t="str">
        <f t="shared" si="3"/>
        <v>X</v>
      </c>
      <c r="P211" s="5"/>
      <c r="W211" s="5"/>
      <c r="X211" s="5"/>
      <c r="Y211" s="5"/>
      <c r="Z211" s="5"/>
      <c r="AA211" s="5"/>
      <c r="AB211" s="5"/>
      <c r="AM211" s="5"/>
      <c r="AN211" s="5"/>
    </row>
    <row r="212" spans="1:40" s="24" customFormat="1">
      <c r="A212" s="11" t="s">
        <v>134</v>
      </c>
      <c r="B212" s="4">
        <v>12</v>
      </c>
      <c r="C212" s="11" t="s">
        <v>196</v>
      </c>
      <c r="D212" s="11" t="s">
        <v>149</v>
      </c>
      <c r="E212" s="13">
        <v>2002</v>
      </c>
      <c r="F212" s="5">
        <f>VLOOKUP(D212,'ANSWER KEY'!A:B,2,FALSE)</f>
        <v>2002</v>
      </c>
      <c r="G212" s="60" t="str">
        <f t="shared" si="3"/>
        <v>X</v>
      </c>
      <c r="P212" s="5"/>
      <c r="W212" s="5"/>
      <c r="X212" s="5"/>
      <c r="Y212" s="5"/>
      <c r="Z212" s="5"/>
      <c r="AA212" s="5"/>
      <c r="AB212" s="5"/>
      <c r="AM212" s="5"/>
      <c r="AN212" s="5"/>
    </row>
    <row r="213" spans="1:40" s="24" customFormat="1">
      <c r="A213" s="11" t="s">
        <v>134</v>
      </c>
      <c r="B213" s="4">
        <v>11</v>
      </c>
      <c r="C213" s="11" t="s">
        <v>198</v>
      </c>
      <c r="D213" s="11" t="s">
        <v>149</v>
      </c>
      <c r="E213" s="13">
        <v>2002</v>
      </c>
      <c r="F213" s="5">
        <f>VLOOKUP(D213,'ANSWER KEY'!A:B,2,FALSE)</f>
        <v>2002</v>
      </c>
      <c r="G213" s="60" t="str">
        <f t="shared" si="3"/>
        <v>X</v>
      </c>
      <c r="P213" s="5"/>
      <c r="W213" s="5"/>
      <c r="X213" s="5"/>
      <c r="Y213" s="5"/>
      <c r="Z213" s="5"/>
      <c r="AA213" s="5"/>
      <c r="AB213" s="5"/>
      <c r="AM213" s="5"/>
      <c r="AN213" s="5"/>
    </row>
    <row r="214" spans="1:40" s="24" customFormat="1">
      <c r="A214" s="11" t="s">
        <v>134</v>
      </c>
      <c r="B214" s="4">
        <v>46</v>
      </c>
      <c r="C214" s="11" t="s">
        <v>207</v>
      </c>
      <c r="D214" s="11" t="s">
        <v>104</v>
      </c>
      <c r="E214" s="13">
        <v>2014</v>
      </c>
      <c r="F214" s="5">
        <f>VLOOKUP(D214,'ANSWER KEY'!A:B,2,FALSE)</f>
        <v>2000</v>
      </c>
      <c r="G214" s="60" t="str">
        <f t="shared" si="3"/>
        <v/>
      </c>
      <c r="P214" s="5"/>
      <c r="W214" s="5"/>
      <c r="X214" s="5"/>
      <c r="Y214" s="5"/>
      <c r="Z214" s="5"/>
      <c r="AA214" s="5"/>
      <c r="AB214" s="5"/>
      <c r="AM214" s="5"/>
      <c r="AN214" s="5"/>
    </row>
    <row r="215" spans="1:40" s="24" customFormat="1">
      <c r="A215" s="11" t="s">
        <v>134</v>
      </c>
      <c r="B215" s="4">
        <v>23</v>
      </c>
      <c r="C215" s="11" t="s">
        <v>185</v>
      </c>
      <c r="D215" s="11" t="s">
        <v>30</v>
      </c>
      <c r="E215" s="13">
        <v>2006</v>
      </c>
      <c r="F215" s="5">
        <f>VLOOKUP(D215,'ANSWER KEY'!A:B,2,FALSE)</f>
        <v>2006</v>
      </c>
      <c r="G215" s="60" t="str">
        <f t="shared" si="3"/>
        <v>X</v>
      </c>
      <c r="P215" s="5"/>
      <c r="W215" s="5"/>
      <c r="X215" s="5"/>
      <c r="Y215" s="5"/>
      <c r="Z215" s="5"/>
      <c r="AA215" s="5"/>
      <c r="AB215" s="5"/>
      <c r="AM215" s="5"/>
      <c r="AN215" s="5"/>
    </row>
    <row r="216" spans="1:40" s="24" customFormat="1">
      <c r="A216" s="11" t="s">
        <v>134</v>
      </c>
      <c r="B216" s="4">
        <v>23</v>
      </c>
      <c r="C216" s="11" t="s">
        <v>184</v>
      </c>
      <c r="D216" s="11" t="s">
        <v>32</v>
      </c>
      <c r="E216" s="12" t="s">
        <v>112</v>
      </c>
      <c r="F216" s="5" t="str">
        <f>VLOOKUP(D216,'ANSWER KEY'!A:B,2,FALSE)</f>
        <v>March</v>
      </c>
      <c r="G216" s="60" t="str">
        <f t="shared" si="3"/>
        <v/>
      </c>
      <c r="P216" s="5"/>
      <c r="W216" s="5"/>
      <c r="X216" s="5"/>
      <c r="Y216" s="5"/>
      <c r="Z216" s="5"/>
      <c r="AA216" s="5"/>
      <c r="AB216" s="5"/>
      <c r="AM216" s="5"/>
      <c r="AN216" s="5"/>
    </row>
    <row r="217" spans="1:40" s="24" customFormat="1">
      <c r="A217" s="11" t="s">
        <v>134</v>
      </c>
      <c r="B217" s="4">
        <v>31</v>
      </c>
      <c r="C217" s="11" t="s">
        <v>183</v>
      </c>
      <c r="D217" s="11" t="s">
        <v>46</v>
      </c>
      <c r="E217" s="12" t="s">
        <v>62</v>
      </c>
      <c r="F217" s="5" t="str">
        <f>VLOOKUP(D217,'ANSWER KEY'!A:B,2,FALSE)</f>
        <v>November</v>
      </c>
      <c r="G217" s="60" t="str">
        <f t="shared" si="3"/>
        <v>X</v>
      </c>
      <c r="P217" s="5"/>
      <c r="W217" s="5"/>
      <c r="X217" s="5"/>
      <c r="Y217" s="5"/>
      <c r="Z217" s="5"/>
      <c r="AA217" s="5"/>
      <c r="AB217" s="5"/>
      <c r="AM217" s="5"/>
      <c r="AN217" s="5"/>
    </row>
    <row r="218" spans="1:40" s="24" customFormat="1">
      <c r="A218" s="11" t="s">
        <v>134</v>
      </c>
      <c r="B218" s="4">
        <v>20</v>
      </c>
      <c r="C218" s="11" t="s">
        <v>184</v>
      </c>
      <c r="D218" s="11" t="s">
        <v>88</v>
      </c>
      <c r="E218" s="12" t="s">
        <v>62</v>
      </c>
      <c r="F218" s="5" t="str">
        <f>VLOOKUP(D218,'ANSWER KEY'!A:B,2,FALSE)</f>
        <v>November</v>
      </c>
      <c r="G218" s="60" t="str">
        <f t="shared" si="3"/>
        <v>X</v>
      </c>
      <c r="P218" s="5"/>
      <c r="W218" s="5"/>
      <c r="X218" s="5"/>
      <c r="Y218" s="5"/>
      <c r="Z218" s="5"/>
      <c r="AA218" s="5"/>
      <c r="AB218" s="5"/>
      <c r="AM218" s="5"/>
      <c r="AN218" s="5"/>
    </row>
    <row r="219" spans="1:40" s="24" customFormat="1">
      <c r="A219" s="11" t="s">
        <v>134</v>
      </c>
      <c r="B219" s="4">
        <v>24</v>
      </c>
      <c r="C219" s="11" t="s">
        <v>183</v>
      </c>
      <c r="D219" s="11" t="s">
        <v>113</v>
      </c>
      <c r="E219" s="12" t="s">
        <v>63</v>
      </c>
      <c r="F219" s="5" t="str">
        <f>VLOOKUP(D219,'ANSWER KEY'!A:B,2,FALSE)</f>
        <v>February</v>
      </c>
      <c r="G219" s="60" t="str">
        <f t="shared" si="3"/>
        <v>X</v>
      </c>
      <c r="P219" s="5"/>
      <c r="W219" s="5"/>
      <c r="X219" s="5"/>
      <c r="Y219" s="5"/>
      <c r="Z219" s="5"/>
      <c r="AA219" s="5"/>
      <c r="AB219" s="5"/>
      <c r="AM219" s="5"/>
      <c r="AN219" s="5"/>
    </row>
    <row r="220" spans="1:40" s="24" customFormat="1">
      <c r="A220" s="11" t="s">
        <v>134</v>
      </c>
      <c r="B220" s="4">
        <v>15</v>
      </c>
      <c r="C220" s="11" t="s">
        <v>183</v>
      </c>
      <c r="D220" s="11" t="s">
        <v>114</v>
      </c>
      <c r="E220" s="12" t="s">
        <v>44</v>
      </c>
      <c r="F220" s="5" t="str">
        <f>VLOOKUP(D220,'ANSWER KEY'!A:B,2,FALSE)</f>
        <v>July</v>
      </c>
      <c r="G220" s="60" t="str">
        <f t="shared" si="3"/>
        <v/>
      </c>
      <c r="P220" s="5"/>
      <c r="W220" s="5"/>
      <c r="X220" s="5"/>
      <c r="Y220" s="5"/>
      <c r="Z220" s="5"/>
      <c r="AA220" s="5"/>
      <c r="AB220" s="5"/>
      <c r="AM220" s="5"/>
      <c r="AN220" s="5"/>
    </row>
    <row r="221" spans="1:40" s="24" customFormat="1">
      <c r="A221" s="11" t="s">
        <v>134</v>
      </c>
      <c r="B221" s="4">
        <v>16</v>
      </c>
      <c r="C221" s="11" t="s">
        <v>183</v>
      </c>
      <c r="D221" s="11" t="s">
        <v>72</v>
      </c>
      <c r="E221" s="12" t="s">
        <v>44</v>
      </c>
      <c r="F221" s="5" t="str">
        <f>VLOOKUP(D221,'ANSWER KEY'!A:B,2,FALSE)</f>
        <v>July</v>
      </c>
      <c r="G221" s="60" t="str">
        <f t="shared" si="3"/>
        <v/>
      </c>
      <c r="P221" s="5"/>
      <c r="W221" s="5"/>
      <c r="X221" s="5"/>
      <c r="Y221" s="5"/>
      <c r="Z221" s="5"/>
      <c r="AA221" s="5"/>
      <c r="AB221" s="5"/>
      <c r="AM221" s="5"/>
      <c r="AN221" s="5"/>
    </row>
    <row r="222" spans="1:40" s="24" customFormat="1">
      <c r="A222" s="11" t="s">
        <v>134</v>
      </c>
      <c r="B222" s="4">
        <v>20</v>
      </c>
      <c r="C222" s="11" t="s">
        <v>193</v>
      </c>
      <c r="D222" s="11" t="s">
        <v>66</v>
      </c>
      <c r="E222" s="12" t="s">
        <v>62</v>
      </c>
      <c r="F222" s="5" t="str">
        <f>VLOOKUP(D222,'ANSWER KEY'!A:B,2,FALSE)</f>
        <v>April</v>
      </c>
      <c r="G222" s="60" t="str">
        <f t="shared" si="3"/>
        <v/>
      </c>
      <c r="P222" s="5"/>
      <c r="W222" s="5"/>
      <c r="X222" s="5"/>
      <c r="Y222" s="5"/>
      <c r="Z222" s="5"/>
      <c r="AA222" s="5"/>
      <c r="AB222" s="5"/>
      <c r="AM222" s="5"/>
      <c r="AN222" s="5"/>
    </row>
    <row r="223" spans="1:40" s="24" customFormat="1">
      <c r="A223" s="11" t="s">
        <v>134</v>
      </c>
      <c r="B223" s="4">
        <v>23</v>
      </c>
      <c r="C223" s="11" t="s">
        <v>191</v>
      </c>
      <c r="D223" s="11" t="s">
        <v>66</v>
      </c>
      <c r="E223" s="12" t="s">
        <v>18</v>
      </c>
      <c r="F223" s="5" t="str">
        <f>VLOOKUP(D223,'ANSWER KEY'!A:B,2,FALSE)</f>
        <v>April</v>
      </c>
      <c r="G223" s="60" t="str">
        <f t="shared" si="3"/>
        <v/>
      </c>
      <c r="P223" s="5"/>
      <c r="W223" s="5"/>
      <c r="X223" s="5"/>
      <c r="Y223" s="5"/>
      <c r="Z223" s="5"/>
      <c r="AA223" s="5"/>
      <c r="AB223" s="5"/>
      <c r="AM223" s="5"/>
      <c r="AN223" s="5"/>
    </row>
    <row r="224" spans="1:40" s="24" customFormat="1">
      <c r="A224" s="11" t="s">
        <v>134</v>
      </c>
      <c r="B224" s="4">
        <v>63</v>
      </c>
      <c r="C224" s="11" t="s">
        <v>183</v>
      </c>
      <c r="D224" s="11" t="s">
        <v>35</v>
      </c>
      <c r="E224" s="12" t="s">
        <v>92</v>
      </c>
      <c r="F224" s="5" t="str">
        <f>VLOOKUP(D224,'ANSWER KEY'!A:B,2,FALSE)</f>
        <v>Petty Theft</v>
      </c>
      <c r="G224" s="60" t="str">
        <f t="shared" si="3"/>
        <v/>
      </c>
      <c r="P224" s="5"/>
      <c r="W224" s="5"/>
      <c r="X224" s="5"/>
      <c r="Y224" s="5"/>
      <c r="Z224" s="5"/>
      <c r="AA224" s="5"/>
      <c r="AB224" s="5"/>
      <c r="AM224" s="5"/>
      <c r="AN224" s="5"/>
    </row>
    <row r="225" spans="1:40" s="24" customFormat="1">
      <c r="A225" s="11" t="s">
        <v>134</v>
      </c>
      <c r="B225" s="4">
        <v>18</v>
      </c>
      <c r="C225" s="11" t="s">
        <v>202</v>
      </c>
      <c r="D225" s="11" t="s">
        <v>35</v>
      </c>
      <c r="E225" s="12" t="s">
        <v>21</v>
      </c>
      <c r="F225" s="5" t="str">
        <f>VLOOKUP(D225,'ANSWER KEY'!A:B,2,FALSE)</f>
        <v>Petty Theft</v>
      </c>
      <c r="G225" s="60" t="str">
        <f t="shared" si="3"/>
        <v/>
      </c>
      <c r="P225" s="5"/>
      <c r="W225" s="5"/>
      <c r="X225" s="5"/>
      <c r="Y225" s="5"/>
      <c r="Z225" s="5"/>
      <c r="AA225" s="5"/>
      <c r="AB225" s="5"/>
      <c r="AM225" s="5"/>
      <c r="AN225" s="5"/>
    </row>
    <row r="226" spans="1:40" s="24" customFormat="1">
      <c r="A226" s="11" t="s">
        <v>134</v>
      </c>
      <c r="B226" s="4">
        <v>15</v>
      </c>
      <c r="C226" s="11" t="s">
        <v>196</v>
      </c>
      <c r="D226" s="11" t="s">
        <v>118</v>
      </c>
      <c r="E226" s="13">
        <v>2014</v>
      </c>
      <c r="F226" s="5">
        <f>VLOOKUP(D226,'ANSWER KEY'!A:B,2,FALSE)</f>
        <v>2004</v>
      </c>
      <c r="G226" s="60" t="str">
        <f t="shared" si="3"/>
        <v/>
      </c>
      <c r="P226" s="5"/>
      <c r="W226" s="5"/>
      <c r="X226" s="5"/>
      <c r="Y226" s="5"/>
      <c r="Z226" s="5"/>
      <c r="AA226" s="5"/>
      <c r="AB226" s="5"/>
      <c r="AM226" s="5"/>
      <c r="AN226" s="5"/>
    </row>
    <row r="227" spans="1:40" s="24" customFormat="1">
      <c r="A227" s="11" t="s">
        <v>134</v>
      </c>
      <c r="B227" s="4">
        <v>4</v>
      </c>
      <c r="C227" s="11" t="s">
        <v>197</v>
      </c>
      <c r="D227" s="11" t="s">
        <v>77</v>
      </c>
      <c r="E227" s="13">
        <v>2002</v>
      </c>
      <c r="F227" s="5">
        <f>VLOOKUP(D227,'ANSWER KEY'!A:B,2,FALSE)</f>
        <v>2002</v>
      </c>
      <c r="G227" s="60" t="str">
        <f t="shared" si="3"/>
        <v>X</v>
      </c>
      <c r="P227" s="5"/>
      <c r="W227" s="5"/>
      <c r="X227" s="5"/>
      <c r="Y227" s="5"/>
      <c r="Z227" s="5"/>
      <c r="AA227" s="5"/>
      <c r="AB227" s="5"/>
      <c r="AM227" s="5"/>
      <c r="AN227" s="5"/>
    </row>
    <row r="228" spans="1:40" s="24" customFormat="1">
      <c r="A228" s="11" t="s">
        <v>134</v>
      </c>
      <c r="B228" s="4">
        <v>13</v>
      </c>
      <c r="C228" s="11" t="s">
        <v>199</v>
      </c>
      <c r="D228" s="11" t="s">
        <v>14</v>
      </c>
      <c r="E228" s="12" t="s">
        <v>15</v>
      </c>
      <c r="F228" s="5" t="str">
        <f>VLOOKUP(D228,'ANSWER KEY'!A:B,2,FALSE)</f>
        <v>45-64</v>
      </c>
      <c r="G228" s="60" t="str">
        <f t="shared" si="3"/>
        <v>X</v>
      </c>
      <c r="P228" s="5"/>
      <c r="W228" s="5"/>
      <c r="X228" s="5"/>
      <c r="Y228" s="5"/>
      <c r="Z228" s="5"/>
      <c r="AA228" s="5"/>
      <c r="AB228" s="5"/>
      <c r="AM228" s="5"/>
      <c r="AN228" s="5"/>
    </row>
    <row r="229" spans="1:40" s="24" customFormat="1">
      <c r="A229" s="11" t="s">
        <v>134</v>
      </c>
      <c r="B229" s="4">
        <v>22</v>
      </c>
      <c r="C229" s="11" t="s">
        <v>186</v>
      </c>
      <c r="D229" s="11" t="s">
        <v>11</v>
      </c>
      <c r="E229" s="12" t="s">
        <v>79</v>
      </c>
      <c r="F229" s="5" t="str">
        <f>VLOOKUP(D229,'ANSWER KEY'!A:B,2,FALSE)</f>
        <v>20-24</v>
      </c>
      <c r="G229" s="60" t="str">
        <f t="shared" si="3"/>
        <v/>
      </c>
      <c r="P229" s="5"/>
      <c r="W229" s="5"/>
      <c r="X229" s="5"/>
      <c r="Y229" s="5"/>
      <c r="Z229" s="5"/>
      <c r="AA229" s="5"/>
      <c r="AB229" s="5"/>
      <c r="AM229" s="5"/>
      <c r="AN229" s="5"/>
    </row>
    <row r="230" spans="1:40" s="24" customFormat="1">
      <c r="A230" s="11"/>
      <c r="B230" s="4">
        <f>AVERAGE(B231:B250)</f>
        <v>46.1</v>
      </c>
      <c r="C230" s="11"/>
      <c r="D230" s="11"/>
      <c r="E230" s="12"/>
      <c r="F230" s="5"/>
      <c r="G230" s="60" t="str">
        <f t="shared" si="3"/>
        <v>X</v>
      </c>
      <c r="P230" s="5"/>
      <c r="W230" s="5"/>
      <c r="X230" s="5"/>
      <c r="Y230" s="5"/>
      <c r="Z230" s="5"/>
      <c r="AA230" s="5"/>
      <c r="AB230" s="5"/>
      <c r="AM230" s="5"/>
      <c r="AN230" s="5"/>
    </row>
    <row r="231" spans="1:40" s="24" customFormat="1">
      <c r="A231" s="5" t="s">
        <v>6</v>
      </c>
      <c r="B231" s="4">
        <v>50</v>
      </c>
      <c r="C231" s="7" t="s">
        <v>19</v>
      </c>
      <c r="D231" s="5" t="s">
        <v>20</v>
      </c>
      <c r="E231" s="6" t="s">
        <v>21</v>
      </c>
      <c r="F231" s="5" t="str">
        <f>VLOOKUP(D231,'ANSWER KEY'!A:B,2,FALSE)</f>
        <v>Grand Theft</v>
      </c>
      <c r="G231" s="60" t="str">
        <f t="shared" si="3"/>
        <v>X</v>
      </c>
      <c r="P231" s="5"/>
      <c r="W231" s="5"/>
      <c r="X231" s="5"/>
      <c r="Y231" s="5"/>
      <c r="Z231" s="5"/>
      <c r="AA231" s="5"/>
      <c r="AB231" s="5"/>
      <c r="AM231" s="5"/>
      <c r="AN231" s="5"/>
    </row>
    <row r="232" spans="1:40" s="24" customFormat="1">
      <c r="A232" s="5" t="s">
        <v>6</v>
      </c>
      <c r="B232" s="4">
        <v>58</v>
      </c>
      <c r="C232" s="5" t="s">
        <v>48</v>
      </c>
      <c r="D232" s="5" t="s">
        <v>20</v>
      </c>
      <c r="E232" s="6" t="s">
        <v>21</v>
      </c>
      <c r="F232" s="5" t="str">
        <f>VLOOKUP(D232,'ANSWER KEY'!A:B,2,FALSE)</f>
        <v>Grand Theft</v>
      </c>
      <c r="G232" s="60" t="str">
        <f t="shared" si="3"/>
        <v>X</v>
      </c>
      <c r="P232" s="5"/>
      <c r="W232" s="5"/>
      <c r="X232" s="5"/>
      <c r="Y232" s="5"/>
      <c r="Z232" s="5"/>
      <c r="AA232" s="5"/>
      <c r="AB232" s="5"/>
      <c r="AM232" s="5"/>
      <c r="AN232" s="5"/>
    </row>
    <row r="233" spans="1:40" s="24" customFormat="1">
      <c r="A233" s="5" t="s">
        <v>6</v>
      </c>
      <c r="B233" s="4">
        <v>32</v>
      </c>
      <c r="C233" s="5" t="s">
        <v>7</v>
      </c>
      <c r="D233" s="5" t="s">
        <v>31</v>
      </c>
      <c r="E233" s="6" t="s">
        <v>15</v>
      </c>
      <c r="F233" s="5" t="str">
        <f>VLOOKUP(D233,'ANSWER KEY'!A:B,2,FALSE)</f>
        <v>45-64</v>
      </c>
      <c r="G233" s="60" t="str">
        <f t="shared" si="3"/>
        <v>X</v>
      </c>
      <c r="P233" s="5"/>
      <c r="W233" s="5"/>
      <c r="X233" s="5"/>
      <c r="Y233" s="5"/>
      <c r="Z233" s="5"/>
      <c r="AA233" s="5"/>
      <c r="AB233" s="5"/>
      <c r="AM233" s="5"/>
      <c r="AN233" s="5"/>
    </row>
    <row r="234" spans="1:40" s="24" customFormat="1">
      <c r="A234" s="5" t="s">
        <v>6</v>
      </c>
      <c r="B234" s="4">
        <v>15</v>
      </c>
      <c r="C234" s="5" t="s">
        <v>33</v>
      </c>
      <c r="D234" s="5" t="s">
        <v>34</v>
      </c>
      <c r="E234" s="6">
        <v>2008</v>
      </c>
      <c r="F234" s="5">
        <f>VLOOKUP(D234,'ANSWER KEY'!A:B,2,FALSE)</f>
        <v>2008</v>
      </c>
      <c r="G234" s="60" t="str">
        <f t="shared" si="3"/>
        <v>X</v>
      </c>
      <c r="P234" s="5"/>
      <c r="W234" s="5"/>
      <c r="X234" s="5"/>
      <c r="Y234" s="5"/>
      <c r="Z234" s="5"/>
      <c r="AA234" s="5"/>
      <c r="AB234" s="5"/>
      <c r="AM234" s="5"/>
      <c r="AN234" s="5"/>
    </row>
    <row r="235" spans="1:40" s="24" customFormat="1">
      <c r="A235" s="5" t="s">
        <v>6</v>
      </c>
      <c r="B235" s="4">
        <v>23</v>
      </c>
      <c r="C235" s="5" t="s">
        <v>29</v>
      </c>
      <c r="D235" s="5" t="s">
        <v>30</v>
      </c>
      <c r="E235" s="6">
        <v>2002</v>
      </c>
      <c r="F235" s="5">
        <f>VLOOKUP(D235,'ANSWER KEY'!A:B,2,FALSE)</f>
        <v>2006</v>
      </c>
      <c r="G235" s="60" t="str">
        <f t="shared" si="3"/>
        <v/>
      </c>
      <c r="P235" s="5"/>
      <c r="W235" s="5"/>
      <c r="X235" s="5"/>
      <c r="Y235" s="5"/>
      <c r="Z235" s="5"/>
      <c r="AA235" s="5"/>
      <c r="AB235" s="5"/>
      <c r="AM235" s="5"/>
      <c r="AN235" s="5"/>
    </row>
    <row r="236" spans="1:40" s="24" customFormat="1">
      <c r="A236" s="5" t="s">
        <v>6</v>
      </c>
      <c r="B236" s="4">
        <v>23</v>
      </c>
      <c r="C236" s="5" t="s">
        <v>7</v>
      </c>
      <c r="D236" s="5" t="s">
        <v>30</v>
      </c>
      <c r="E236" s="6">
        <v>2006</v>
      </c>
      <c r="F236" s="5">
        <f>VLOOKUP(D236,'ANSWER KEY'!A:B,2,FALSE)</f>
        <v>2006</v>
      </c>
      <c r="G236" s="60" t="str">
        <f t="shared" si="3"/>
        <v>X</v>
      </c>
      <c r="P236" s="5"/>
      <c r="W236" s="5"/>
      <c r="X236" s="5"/>
      <c r="Y236" s="5"/>
      <c r="Z236" s="5"/>
      <c r="AA236" s="5"/>
      <c r="AB236" s="5"/>
      <c r="AM236" s="5"/>
      <c r="AN236" s="5"/>
    </row>
    <row r="237" spans="1:40" s="24" customFormat="1">
      <c r="A237" s="5" t="s">
        <v>6</v>
      </c>
      <c r="B237" s="4">
        <v>24</v>
      </c>
      <c r="C237" s="5" t="s">
        <v>24</v>
      </c>
      <c r="D237" s="5" t="s">
        <v>25</v>
      </c>
      <c r="E237" s="6" t="s">
        <v>15</v>
      </c>
      <c r="F237" s="5" t="str">
        <f>VLOOKUP(D237,'ANSWER KEY'!A:B,2,FALSE)</f>
        <v>45-64</v>
      </c>
      <c r="G237" s="60" t="str">
        <f t="shared" si="3"/>
        <v>X</v>
      </c>
      <c r="P237" s="5"/>
      <c r="W237" s="5"/>
      <c r="X237" s="5"/>
      <c r="Y237" s="5"/>
      <c r="Z237" s="5"/>
      <c r="AA237" s="5"/>
      <c r="AB237" s="5"/>
      <c r="AM237" s="5"/>
      <c r="AN237" s="5"/>
    </row>
    <row r="238" spans="1:40" s="24" customFormat="1">
      <c r="A238" s="5" t="s">
        <v>6</v>
      </c>
      <c r="B238" s="4">
        <v>51</v>
      </c>
      <c r="C238" s="7" t="s">
        <v>39</v>
      </c>
      <c r="D238" s="5" t="s">
        <v>40</v>
      </c>
      <c r="E238" s="6" t="s">
        <v>41</v>
      </c>
      <c r="F238" s="5" t="str">
        <f>VLOOKUP(D238,'ANSWER KEY'!A:B,2,FALSE)</f>
        <v>Burglary</v>
      </c>
      <c r="G238" s="60" t="str">
        <f t="shared" si="3"/>
        <v>X</v>
      </c>
      <c r="P238" s="5"/>
      <c r="W238" s="5"/>
      <c r="X238" s="5"/>
      <c r="Y238" s="5"/>
      <c r="Z238" s="5"/>
      <c r="AA238" s="5"/>
      <c r="AB238" s="5"/>
      <c r="AM238" s="5"/>
      <c r="AN238" s="5"/>
    </row>
    <row r="239" spans="1:40" s="24" customFormat="1">
      <c r="A239" s="5" t="s">
        <v>6</v>
      </c>
      <c r="B239" s="4">
        <v>44</v>
      </c>
      <c r="C239" s="5" t="s">
        <v>37</v>
      </c>
      <c r="D239" s="5" t="s">
        <v>38</v>
      </c>
      <c r="E239" s="6" t="s">
        <v>15</v>
      </c>
      <c r="F239" s="5">
        <f>VLOOKUP(D239,'ANSWER KEY'!A:B,2,FALSE)</f>
        <v>75</v>
      </c>
      <c r="G239" s="60" t="str">
        <f t="shared" si="3"/>
        <v/>
      </c>
      <c r="P239" s="5"/>
      <c r="W239" s="5"/>
      <c r="X239" s="5"/>
      <c r="Y239" s="5"/>
      <c r="Z239" s="5"/>
      <c r="AA239" s="5"/>
      <c r="AB239" s="5"/>
      <c r="AM239" s="5"/>
      <c r="AN239" s="5"/>
    </row>
    <row r="240" spans="1:40" s="24" customFormat="1">
      <c r="A240" s="5" t="s">
        <v>6</v>
      </c>
      <c r="B240" s="4">
        <v>65</v>
      </c>
      <c r="C240" s="5" t="s">
        <v>42</v>
      </c>
      <c r="D240" s="5" t="s">
        <v>43</v>
      </c>
      <c r="E240" s="6" t="s">
        <v>44</v>
      </c>
      <c r="F240" s="5" t="str">
        <f>VLOOKUP(D240,'ANSWER KEY'!A:B,2,FALSE)</f>
        <v>August</v>
      </c>
      <c r="G240" s="60" t="str">
        <f t="shared" si="3"/>
        <v/>
      </c>
      <c r="P240" s="5"/>
      <c r="W240" s="5"/>
      <c r="X240" s="5"/>
      <c r="Y240" s="5"/>
      <c r="Z240" s="5"/>
      <c r="AA240" s="5"/>
      <c r="AB240" s="5"/>
      <c r="AM240" s="5"/>
      <c r="AN240" s="5"/>
    </row>
    <row r="241" spans="1:40" s="24" customFormat="1">
      <c r="A241" s="5" t="s">
        <v>6</v>
      </c>
      <c r="B241" s="4">
        <v>28</v>
      </c>
      <c r="C241" s="5" t="s">
        <v>16</v>
      </c>
      <c r="D241" s="5" t="s">
        <v>32</v>
      </c>
      <c r="E241" s="6" t="s">
        <v>18</v>
      </c>
      <c r="F241" s="5" t="str">
        <f>VLOOKUP(D241,'ANSWER KEY'!A:B,2,FALSE)</f>
        <v>March</v>
      </c>
      <c r="G241" s="60" t="str">
        <f t="shared" si="3"/>
        <v>X</v>
      </c>
      <c r="P241" s="5"/>
      <c r="W241" s="5"/>
      <c r="X241" s="5"/>
      <c r="Y241" s="5"/>
      <c r="Z241" s="5"/>
      <c r="AA241" s="5"/>
      <c r="AB241" s="5"/>
      <c r="AM241" s="5"/>
      <c r="AN241" s="5"/>
    </row>
    <row r="242" spans="1:40" s="24" customFormat="1">
      <c r="A242" s="5" t="s">
        <v>6</v>
      </c>
      <c r="B242" s="4">
        <v>20</v>
      </c>
      <c r="C242" s="5" t="s">
        <v>45</v>
      </c>
      <c r="D242" s="5" t="s">
        <v>46</v>
      </c>
      <c r="E242" s="6" t="s">
        <v>47</v>
      </c>
      <c r="F242" s="5" t="str">
        <f>VLOOKUP(D242,'ANSWER KEY'!A:B,2,FALSE)</f>
        <v>November</v>
      </c>
      <c r="G242" s="60" t="str">
        <f t="shared" si="3"/>
        <v/>
      </c>
      <c r="P242" s="5"/>
      <c r="W242" s="5"/>
      <c r="X242" s="5"/>
      <c r="Y242" s="5"/>
      <c r="Z242" s="5"/>
      <c r="AA242" s="5"/>
      <c r="AB242" s="5"/>
      <c r="AM242" s="5"/>
      <c r="AN242" s="5"/>
    </row>
    <row r="243" spans="1:40" s="24" customFormat="1">
      <c r="A243" s="5" t="s">
        <v>6</v>
      </c>
      <c r="B243" s="4">
        <v>51</v>
      </c>
      <c r="C243" s="5" t="s">
        <v>16</v>
      </c>
      <c r="D243" s="5" t="s">
        <v>17</v>
      </c>
      <c r="E243" s="6" t="s">
        <v>18</v>
      </c>
      <c r="F243" s="5" t="str">
        <f>VLOOKUP(D243,'ANSWER KEY'!A:B,2,FALSE)</f>
        <v>May</v>
      </c>
      <c r="G243" s="60" t="str">
        <f t="shared" si="3"/>
        <v/>
      </c>
      <c r="P243" s="5"/>
      <c r="W243" s="5"/>
      <c r="X243" s="5"/>
      <c r="Y243" s="5"/>
      <c r="Z243" s="5"/>
      <c r="AA243" s="5"/>
      <c r="AB243" s="5"/>
      <c r="AM243" s="5"/>
      <c r="AN243" s="5"/>
    </row>
    <row r="244" spans="1:40" s="24" customFormat="1">
      <c r="A244" s="5" t="s">
        <v>6</v>
      </c>
      <c r="B244" s="4">
        <v>38</v>
      </c>
      <c r="C244" s="5" t="s">
        <v>50</v>
      </c>
      <c r="D244" s="5" t="s">
        <v>17</v>
      </c>
      <c r="E244" s="6" t="s">
        <v>18</v>
      </c>
      <c r="F244" s="5" t="str">
        <f>VLOOKUP(D244,'ANSWER KEY'!A:B,2,FALSE)</f>
        <v>May</v>
      </c>
      <c r="G244" s="60" t="str">
        <f t="shared" si="3"/>
        <v/>
      </c>
      <c r="P244" s="5"/>
      <c r="W244" s="5"/>
      <c r="X244" s="5"/>
      <c r="Y244" s="5"/>
      <c r="Z244" s="5"/>
      <c r="AA244" s="5"/>
      <c r="AB244" s="5"/>
      <c r="AM244" s="5"/>
      <c r="AN244" s="5"/>
    </row>
    <row r="245" spans="1:40" s="24" customFormat="1">
      <c r="A245" s="5" t="s">
        <v>6</v>
      </c>
      <c r="B245" s="4">
        <v>50</v>
      </c>
      <c r="C245" s="5" t="s">
        <v>19</v>
      </c>
      <c r="D245" s="5" t="s">
        <v>35</v>
      </c>
      <c r="E245" s="6" t="s">
        <v>36</v>
      </c>
      <c r="F245" s="5" t="str">
        <f>VLOOKUP(D245,'ANSWER KEY'!A:B,2,FALSE)</f>
        <v>Petty Theft</v>
      </c>
      <c r="G245" s="60" t="str">
        <f t="shared" si="3"/>
        <v/>
      </c>
      <c r="P245" s="5"/>
      <c r="W245" s="5"/>
      <c r="X245" s="5"/>
      <c r="Y245" s="5"/>
      <c r="Z245" s="5"/>
      <c r="AA245" s="5"/>
      <c r="AB245" s="5"/>
      <c r="AM245" s="5"/>
      <c r="AN245" s="5"/>
    </row>
    <row r="246" spans="1:40" s="24" customFormat="1">
      <c r="A246" s="5" t="s">
        <v>6</v>
      </c>
      <c r="B246" s="4">
        <v>33</v>
      </c>
      <c r="C246" s="5" t="s">
        <v>26</v>
      </c>
      <c r="D246" s="5" t="s">
        <v>27</v>
      </c>
      <c r="E246" s="6" t="s">
        <v>28</v>
      </c>
      <c r="F246" s="5" t="str">
        <f>VLOOKUP(D246,'ANSWER KEY'!A:B,2,FALSE)</f>
        <v>Petty Theft</v>
      </c>
      <c r="G246" s="60" t="str">
        <f t="shared" si="3"/>
        <v/>
      </c>
      <c r="P246" s="5"/>
      <c r="W246" s="5"/>
      <c r="X246" s="5"/>
      <c r="Y246" s="5"/>
      <c r="Z246" s="5"/>
      <c r="AA246" s="5"/>
      <c r="AB246" s="5"/>
      <c r="AM246" s="5"/>
      <c r="AN246" s="5"/>
    </row>
    <row r="247" spans="1:40" s="24" customFormat="1">
      <c r="A247" s="5" t="s">
        <v>6</v>
      </c>
      <c r="B247" s="4">
        <v>108</v>
      </c>
      <c r="C247" s="5" t="s">
        <v>48</v>
      </c>
      <c r="D247" s="5" t="s">
        <v>27</v>
      </c>
      <c r="E247" s="6" t="s">
        <v>49</v>
      </c>
      <c r="F247" s="5" t="str">
        <f>VLOOKUP(D247,'ANSWER KEY'!A:B,2,FALSE)</f>
        <v>Petty Theft</v>
      </c>
      <c r="G247" s="60" t="str">
        <f t="shared" si="3"/>
        <v>X</v>
      </c>
      <c r="P247" s="5"/>
      <c r="W247" s="5"/>
      <c r="X247" s="5"/>
      <c r="Y247" s="5"/>
      <c r="Z247" s="5"/>
      <c r="AA247" s="5"/>
      <c r="AB247" s="5"/>
      <c r="AM247" s="5"/>
      <c r="AN247" s="5"/>
    </row>
    <row r="248" spans="1:40" s="24" customFormat="1">
      <c r="A248" s="5" t="s">
        <v>6</v>
      </c>
      <c r="B248" s="4">
        <v>111</v>
      </c>
      <c r="C248" s="5" t="s">
        <v>13</v>
      </c>
      <c r="D248" s="5" t="s">
        <v>14</v>
      </c>
      <c r="E248" s="6" t="s">
        <v>15</v>
      </c>
      <c r="F248" s="5" t="str">
        <f>VLOOKUP(D248,'ANSWER KEY'!A:B,2,FALSE)</f>
        <v>45-64</v>
      </c>
      <c r="G248" s="60" t="str">
        <f t="shared" si="3"/>
        <v>X</v>
      </c>
      <c r="P248" s="5"/>
      <c r="W248" s="5"/>
      <c r="X248" s="5"/>
      <c r="Y248" s="5"/>
      <c r="Z248" s="5"/>
      <c r="AA248" s="5"/>
      <c r="AB248" s="5"/>
      <c r="AM248" s="5"/>
      <c r="AN248" s="5"/>
    </row>
    <row r="249" spans="1:40" s="24" customFormat="1">
      <c r="A249" s="5" t="s">
        <v>6</v>
      </c>
      <c r="B249" s="4">
        <v>35</v>
      </c>
      <c r="C249" s="5" t="s">
        <v>7</v>
      </c>
      <c r="D249" s="5" t="s">
        <v>8</v>
      </c>
      <c r="E249" s="6" t="s">
        <v>9</v>
      </c>
      <c r="F249" s="5" t="str">
        <f>VLOOKUP(D249,'ANSWER KEY'!A:B,2,FALSE)</f>
        <v>75+</v>
      </c>
      <c r="G249" s="60" t="str">
        <f t="shared" si="3"/>
        <v>X</v>
      </c>
      <c r="P249" s="5"/>
      <c r="W249" s="5"/>
      <c r="X249" s="5"/>
      <c r="Y249" s="5"/>
      <c r="Z249" s="5"/>
      <c r="AA249" s="5"/>
      <c r="AB249" s="5"/>
      <c r="AM249" s="5"/>
      <c r="AN249" s="5"/>
    </row>
    <row r="250" spans="1:40">
      <c r="A250" s="5" t="s">
        <v>6</v>
      </c>
      <c r="B250" s="4">
        <v>63</v>
      </c>
      <c r="C250" s="5" t="s">
        <v>10</v>
      </c>
      <c r="D250" s="5" t="s">
        <v>11</v>
      </c>
      <c r="E250" s="6" t="s">
        <v>12</v>
      </c>
      <c r="F250" s="5" t="str">
        <f>VLOOKUP(D250,'ANSWER KEY'!A:B,2,FALSE)</f>
        <v>20-24</v>
      </c>
      <c r="G250" s="60" t="str">
        <f t="shared" si="3"/>
        <v>X</v>
      </c>
    </row>
    <row r="251" spans="1:40">
      <c r="G251" s="60" t="str">
        <f t="shared" si="3"/>
        <v>X</v>
      </c>
    </row>
    <row r="252" spans="1:40">
      <c r="A252" s="24" t="s">
        <v>123</v>
      </c>
      <c r="B252" s="25">
        <v>55</v>
      </c>
      <c r="C252" s="24" t="s">
        <v>13</v>
      </c>
      <c r="D252" s="24" t="s">
        <v>25</v>
      </c>
      <c r="E252" s="26" t="s">
        <v>15</v>
      </c>
      <c r="F252" s="5" t="str">
        <f>VLOOKUP(D252,'ANSWER KEY'!A:B,2,FALSE)</f>
        <v>45-64</v>
      </c>
      <c r="G252" s="60" t="str">
        <f t="shared" si="3"/>
        <v>X</v>
      </c>
    </row>
    <row r="253" spans="1:40">
      <c r="A253" s="24"/>
      <c r="B253" s="25"/>
      <c r="C253" s="24"/>
      <c r="D253" s="24"/>
      <c r="E253" s="26"/>
      <c r="G253" s="60" t="str">
        <f t="shared" si="3"/>
        <v>X</v>
      </c>
    </row>
    <row r="254" spans="1:40">
      <c r="A254" s="24" t="s">
        <v>122</v>
      </c>
      <c r="B254" s="25">
        <v>42</v>
      </c>
      <c r="C254" s="24" t="s">
        <v>86</v>
      </c>
      <c r="D254" s="24" t="s">
        <v>81</v>
      </c>
      <c r="E254" s="26" t="s">
        <v>119</v>
      </c>
      <c r="F254" s="5" t="str">
        <f>VLOOKUP(D254,'ANSWER KEY'!A:B,2,FALSE)</f>
        <v>Burglary</v>
      </c>
      <c r="G254" s="60" t="str">
        <f t="shared" si="3"/>
        <v/>
      </c>
    </row>
    <row r="255" spans="1:40">
      <c r="A255" s="24"/>
      <c r="B255" s="25">
        <f>AVERAGE(B256:B298)</f>
        <v>38.476190476190474</v>
      </c>
      <c r="C255" s="24"/>
      <c r="D255" s="24"/>
      <c r="E255" s="26"/>
      <c r="G255" s="60" t="str">
        <f t="shared" si="3"/>
        <v>X</v>
      </c>
    </row>
    <row r="256" spans="1:40">
      <c r="A256" s="24" t="s">
        <v>108</v>
      </c>
      <c r="B256" s="25">
        <v>47</v>
      </c>
      <c r="C256" s="24" t="s">
        <v>19</v>
      </c>
      <c r="D256" s="24" t="s">
        <v>20</v>
      </c>
      <c r="E256" s="26" t="s">
        <v>21</v>
      </c>
      <c r="F256" s="5" t="str">
        <f>VLOOKUP(D256,'ANSWER KEY'!A:B,2,FALSE)</f>
        <v>Grand Theft</v>
      </c>
      <c r="G256" s="60" t="str">
        <f t="shared" si="3"/>
        <v>X</v>
      </c>
    </row>
    <row r="257" spans="1:7">
      <c r="A257" s="24" t="s">
        <v>108</v>
      </c>
      <c r="B257" s="25">
        <v>56</v>
      </c>
      <c r="C257" s="24" t="s">
        <v>74</v>
      </c>
      <c r="D257" s="24" t="s">
        <v>20</v>
      </c>
      <c r="E257" s="26" t="s">
        <v>21</v>
      </c>
      <c r="F257" s="5" t="str">
        <f>VLOOKUP(D257,'ANSWER KEY'!A:B,2,FALSE)</f>
        <v>Grand Theft</v>
      </c>
      <c r="G257" s="60" t="str">
        <f t="shared" si="3"/>
        <v>X</v>
      </c>
    </row>
    <row r="258" spans="1:7">
      <c r="A258" s="24" t="s">
        <v>108</v>
      </c>
      <c r="B258" s="25">
        <v>42</v>
      </c>
      <c r="C258" s="24" t="s">
        <v>91</v>
      </c>
      <c r="D258" s="24" t="s">
        <v>54</v>
      </c>
      <c r="E258" s="26" t="s">
        <v>15</v>
      </c>
      <c r="F258" s="5" t="str">
        <f>VLOOKUP(D258,'ANSWER KEY'!A:B,2,FALSE)</f>
        <v>75+</v>
      </c>
      <c r="G258" s="60" t="str">
        <f t="shared" si="3"/>
        <v/>
      </c>
    </row>
    <row r="259" spans="1:7">
      <c r="A259" s="24" t="s">
        <v>108</v>
      </c>
      <c r="B259" s="25">
        <v>41</v>
      </c>
      <c r="C259" s="24" t="s">
        <v>86</v>
      </c>
      <c r="D259" s="24" t="s">
        <v>81</v>
      </c>
      <c r="E259" s="26" t="s">
        <v>41</v>
      </c>
      <c r="F259" s="5" t="str">
        <f>VLOOKUP(D259,'ANSWER KEY'!A:B,2,FALSE)</f>
        <v>Burglary</v>
      </c>
      <c r="G259" s="60" t="str">
        <f t="shared" si="3"/>
        <v>X</v>
      </c>
    </row>
    <row r="260" spans="1:7">
      <c r="A260" s="24" t="s">
        <v>108</v>
      </c>
      <c r="B260" s="25">
        <v>37</v>
      </c>
      <c r="C260" s="24" t="s">
        <v>76</v>
      </c>
      <c r="D260" s="24" t="s">
        <v>34</v>
      </c>
      <c r="E260" s="26">
        <v>2008</v>
      </c>
      <c r="F260" s="5">
        <f>VLOOKUP(D260,'ANSWER KEY'!A:B,2,FALSE)</f>
        <v>2008</v>
      </c>
      <c r="G260" s="60" t="str">
        <f t="shared" si="3"/>
        <v>X</v>
      </c>
    </row>
    <row r="261" spans="1:7">
      <c r="A261" s="36" t="s">
        <v>108</v>
      </c>
      <c r="B261" s="4">
        <v>17</v>
      </c>
      <c r="C261" s="36" t="s">
        <v>7</v>
      </c>
      <c r="D261" s="36" t="s">
        <v>104</v>
      </c>
      <c r="E261" s="6">
        <v>2000</v>
      </c>
      <c r="F261" s="5">
        <f>VLOOKUP(D261,'ANSWER KEY'!A:B,2,FALSE)</f>
        <v>2000</v>
      </c>
      <c r="G261" s="60" t="str">
        <f t="shared" si="3"/>
        <v>X</v>
      </c>
    </row>
    <row r="262" spans="1:7">
      <c r="A262" s="36" t="s">
        <v>108</v>
      </c>
      <c r="B262" s="4">
        <v>16</v>
      </c>
      <c r="C262" s="36" t="s">
        <v>29</v>
      </c>
      <c r="D262" s="36" t="s">
        <v>104</v>
      </c>
      <c r="E262" s="6">
        <v>2000</v>
      </c>
      <c r="F262" s="5">
        <f>VLOOKUP(D262,'ANSWER KEY'!A:B,2,FALSE)</f>
        <v>2000</v>
      </c>
      <c r="G262" s="60" t="str">
        <f t="shared" si="3"/>
        <v>X</v>
      </c>
    </row>
    <row r="263" spans="1:7">
      <c r="A263" s="36" t="s">
        <v>108</v>
      </c>
      <c r="B263" s="4">
        <v>23</v>
      </c>
      <c r="C263" s="36" t="s">
        <v>59</v>
      </c>
      <c r="D263" s="36" t="s">
        <v>104</v>
      </c>
      <c r="E263" s="6">
        <v>2000</v>
      </c>
      <c r="F263" s="5">
        <f>VLOOKUP(D263,'ANSWER KEY'!A:B,2,FALSE)</f>
        <v>2000</v>
      </c>
      <c r="G263" s="60" t="str">
        <f t="shared" si="3"/>
        <v>X</v>
      </c>
    </row>
    <row r="264" spans="1:7">
      <c r="A264" s="24" t="s">
        <v>108</v>
      </c>
      <c r="B264" s="25">
        <v>19</v>
      </c>
      <c r="C264" s="24" t="s">
        <v>58</v>
      </c>
      <c r="D264" s="24" t="s">
        <v>102</v>
      </c>
      <c r="E264" s="26">
        <v>2014</v>
      </c>
      <c r="F264" s="5">
        <f>VLOOKUP(D264,'ANSWER KEY'!A:B,2,FALSE)</f>
        <v>2014</v>
      </c>
      <c r="G264" s="60" t="str">
        <f t="shared" si="3"/>
        <v>X</v>
      </c>
    </row>
    <row r="265" spans="1:7">
      <c r="A265" s="24" t="s">
        <v>108</v>
      </c>
      <c r="B265" s="25">
        <v>36</v>
      </c>
      <c r="C265" s="24" t="s">
        <v>56</v>
      </c>
      <c r="D265" s="24" t="s">
        <v>30</v>
      </c>
      <c r="E265" s="26">
        <v>2006</v>
      </c>
      <c r="F265" s="5">
        <f>VLOOKUP(D265,'ANSWER KEY'!A:B,2,FALSE)</f>
        <v>2006</v>
      </c>
      <c r="G265" s="60" t="str">
        <f t="shared" si="3"/>
        <v>X</v>
      </c>
    </row>
    <row r="266" spans="1:7">
      <c r="A266" s="24" t="s">
        <v>108</v>
      </c>
      <c r="B266" s="25">
        <v>22</v>
      </c>
      <c r="C266" s="24" t="s">
        <v>58</v>
      </c>
      <c r="D266" s="24" t="s">
        <v>30</v>
      </c>
      <c r="E266" s="26">
        <v>2006</v>
      </c>
      <c r="F266" s="5">
        <f>VLOOKUP(D266,'ANSWER KEY'!A:B,2,FALSE)</f>
        <v>2006</v>
      </c>
      <c r="G266" s="60" t="str">
        <f t="shared" si="3"/>
        <v>X</v>
      </c>
    </row>
    <row r="267" spans="1:7">
      <c r="A267" s="24" t="s">
        <v>108</v>
      </c>
      <c r="B267" s="25">
        <v>31</v>
      </c>
      <c r="C267" s="24" t="s">
        <v>10</v>
      </c>
      <c r="D267" s="24" t="s">
        <v>25</v>
      </c>
      <c r="E267" s="26" t="s">
        <v>15</v>
      </c>
      <c r="F267" s="5" t="str">
        <f>VLOOKUP(D267,'ANSWER KEY'!A:B,2,FALSE)</f>
        <v>45-64</v>
      </c>
      <c r="G267" s="60" t="str">
        <f t="shared" ref="G267:G330" si="4">IF(E267=F267,"X","")</f>
        <v>X</v>
      </c>
    </row>
    <row r="268" spans="1:7">
      <c r="A268" s="24" t="s">
        <v>108</v>
      </c>
      <c r="B268" s="25">
        <v>48</v>
      </c>
      <c r="C268" s="24" t="s">
        <v>13</v>
      </c>
      <c r="D268" s="24" t="s">
        <v>25</v>
      </c>
      <c r="E268" s="26" t="s">
        <v>12</v>
      </c>
      <c r="F268" s="5" t="str">
        <f>VLOOKUP(D268,'ANSWER KEY'!A:B,2,FALSE)</f>
        <v>45-64</v>
      </c>
      <c r="G268" s="60" t="str">
        <f t="shared" si="4"/>
        <v/>
      </c>
    </row>
    <row r="269" spans="1:7">
      <c r="A269" s="24" t="s">
        <v>108</v>
      </c>
      <c r="B269" s="25">
        <v>29</v>
      </c>
      <c r="C269" s="24" t="s">
        <v>45</v>
      </c>
      <c r="D269" s="24" t="s">
        <v>40</v>
      </c>
      <c r="E269" s="26" t="s">
        <v>41</v>
      </c>
      <c r="F269" s="5" t="str">
        <f>VLOOKUP(D269,'ANSWER KEY'!A:B,2,FALSE)</f>
        <v>Burglary</v>
      </c>
      <c r="G269" s="60" t="str">
        <f t="shared" si="4"/>
        <v>X</v>
      </c>
    </row>
    <row r="270" spans="1:7">
      <c r="A270" s="24" t="s">
        <v>108</v>
      </c>
      <c r="B270" s="25">
        <v>13</v>
      </c>
      <c r="C270" s="24" t="s">
        <v>59</v>
      </c>
      <c r="D270" s="24" t="s">
        <v>57</v>
      </c>
      <c r="E270" s="26" t="s">
        <v>15</v>
      </c>
      <c r="F270" s="5" t="str">
        <f>VLOOKUP(D270,'ANSWER KEY'!A:B,2,FALSE)</f>
        <v>45-64</v>
      </c>
      <c r="G270" s="60" t="str">
        <f t="shared" si="4"/>
        <v>X</v>
      </c>
    </row>
    <row r="271" spans="1:7">
      <c r="A271" s="24" t="s">
        <v>108</v>
      </c>
      <c r="B271" s="25">
        <v>38</v>
      </c>
      <c r="C271" s="24" t="s">
        <v>48</v>
      </c>
      <c r="D271" s="24" t="s">
        <v>117</v>
      </c>
      <c r="E271" s="26" t="s">
        <v>49</v>
      </c>
      <c r="F271" s="5" t="str">
        <f>VLOOKUP(D271,'ANSWER KEY'!A:B,2,FALSE)</f>
        <v>Petty Theft</v>
      </c>
      <c r="G271" s="60" t="str">
        <f t="shared" si="4"/>
        <v>X</v>
      </c>
    </row>
    <row r="272" spans="1:7">
      <c r="A272" s="24" t="s">
        <v>108</v>
      </c>
      <c r="B272" s="25">
        <v>13</v>
      </c>
      <c r="C272" s="24" t="s">
        <v>74</v>
      </c>
      <c r="D272" s="24" t="s">
        <v>60</v>
      </c>
      <c r="E272" s="31" t="s">
        <v>44</v>
      </c>
      <c r="F272" s="5" t="str">
        <f>VLOOKUP(D272,'ANSWER KEY'!A:B,2,FALSE)</f>
        <v>October</v>
      </c>
      <c r="G272" s="60" t="str">
        <f t="shared" si="4"/>
        <v>X</v>
      </c>
    </row>
    <row r="273" spans="1:7">
      <c r="A273" s="24" t="s">
        <v>108</v>
      </c>
      <c r="B273" s="25">
        <v>38</v>
      </c>
      <c r="C273" s="24" t="s">
        <v>82</v>
      </c>
      <c r="D273" s="24" t="s">
        <v>60</v>
      </c>
      <c r="E273" s="26" t="s">
        <v>18</v>
      </c>
      <c r="F273" s="5" t="str">
        <f>VLOOKUP(D273,'ANSWER KEY'!A:B,2,FALSE)</f>
        <v>October</v>
      </c>
      <c r="G273" s="60" t="str">
        <f t="shared" si="4"/>
        <v/>
      </c>
    </row>
    <row r="274" spans="1:7">
      <c r="A274" s="24" t="s">
        <v>108</v>
      </c>
      <c r="B274" s="25"/>
      <c r="C274" s="24" t="s">
        <v>86</v>
      </c>
      <c r="D274" s="24" t="s">
        <v>32</v>
      </c>
      <c r="E274" s="26" t="s">
        <v>18</v>
      </c>
      <c r="F274" s="5" t="str">
        <f>VLOOKUP(D274,'ANSWER KEY'!A:B,2,FALSE)</f>
        <v>March</v>
      </c>
      <c r="G274" s="60" t="str">
        <f t="shared" si="4"/>
        <v>X</v>
      </c>
    </row>
    <row r="275" spans="1:7">
      <c r="A275" s="24" t="s">
        <v>108</v>
      </c>
      <c r="B275" s="25">
        <v>36</v>
      </c>
      <c r="C275" s="24" t="s">
        <v>39</v>
      </c>
      <c r="D275" s="24" t="s">
        <v>32</v>
      </c>
      <c r="E275" s="26" t="s">
        <v>112</v>
      </c>
      <c r="F275" s="5" t="str">
        <f>VLOOKUP(D275,'ANSWER KEY'!A:B,2,FALSE)</f>
        <v>March</v>
      </c>
      <c r="G275" s="60" t="str">
        <f t="shared" si="4"/>
        <v/>
      </c>
    </row>
    <row r="276" spans="1:7">
      <c r="A276" s="24" t="s">
        <v>108</v>
      </c>
      <c r="B276" s="25">
        <v>48</v>
      </c>
      <c r="C276" s="24" t="s">
        <v>61</v>
      </c>
      <c r="D276" s="24" t="s">
        <v>32</v>
      </c>
      <c r="E276" s="26" t="s">
        <v>112</v>
      </c>
      <c r="F276" s="5" t="str">
        <f>VLOOKUP(D276,'ANSWER KEY'!A:B,2,FALSE)</f>
        <v>March</v>
      </c>
      <c r="G276" s="60" t="str">
        <f t="shared" si="4"/>
        <v/>
      </c>
    </row>
    <row r="277" spans="1:7">
      <c r="A277" s="24" t="s">
        <v>108</v>
      </c>
      <c r="B277" s="25">
        <v>36</v>
      </c>
      <c r="C277" s="24" t="s">
        <v>48</v>
      </c>
      <c r="D277" s="24" t="s">
        <v>46</v>
      </c>
      <c r="E277" s="26" t="s">
        <v>62</v>
      </c>
      <c r="F277" s="5" t="str">
        <f>VLOOKUP(D277,'ANSWER KEY'!A:B,2,FALSE)</f>
        <v>November</v>
      </c>
      <c r="G277" s="60" t="str">
        <f t="shared" si="4"/>
        <v>X</v>
      </c>
    </row>
    <row r="278" spans="1:7">
      <c r="A278" s="24" t="s">
        <v>108</v>
      </c>
      <c r="B278" s="25">
        <v>50</v>
      </c>
      <c r="C278" s="24" t="s">
        <v>26</v>
      </c>
      <c r="D278" s="24" t="s">
        <v>88</v>
      </c>
      <c r="E278" s="26" t="s">
        <v>63</v>
      </c>
      <c r="F278" s="5" t="str">
        <f>VLOOKUP(D278,'ANSWER KEY'!A:B,2,FALSE)</f>
        <v>November</v>
      </c>
      <c r="G278" s="60" t="str">
        <f t="shared" si="4"/>
        <v/>
      </c>
    </row>
    <row r="279" spans="1:7">
      <c r="A279" s="24" t="s">
        <v>108</v>
      </c>
      <c r="B279" s="25">
        <v>64</v>
      </c>
      <c r="C279" s="24" t="s">
        <v>61</v>
      </c>
      <c r="D279" s="24" t="s">
        <v>113</v>
      </c>
      <c r="E279" s="26" t="s">
        <v>63</v>
      </c>
      <c r="F279" s="5" t="str">
        <f>VLOOKUP(D279,'ANSWER KEY'!A:B,2,FALSE)</f>
        <v>February</v>
      </c>
      <c r="G279" s="60" t="str">
        <f t="shared" si="4"/>
        <v>X</v>
      </c>
    </row>
    <row r="280" spans="1:7">
      <c r="A280" s="24" t="s">
        <v>108</v>
      </c>
      <c r="B280" s="25">
        <v>19</v>
      </c>
      <c r="C280" s="24" t="s">
        <v>16</v>
      </c>
      <c r="D280" s="24" t="s">
        <v>114</v>
      </c>
      <c r="E280" s="26" t="s">
        <v>62</v>
      </c>
      <c r="F280" s="5" t="str">
        <f>VLOOKUP(D280,'ANSWER KEY'!A:B,2,FALSE)</f>
        <v>July</v>
      </c>
      <c r="G280" s="60" t="str">
        <f t="shared" si="4"/>
        <v/>
      </c>
    </row>
    <row r="281" spans="1:7">
      <c r="A281" s="24" t="s">
        <v>108</v>
      </c>
      <c r="B281" s="25">
        <v>49</v>
      </c>
      <c r="C281" s="24" t="s">
        <v>50</v>
      </c>
      <c r="D281" s="24" t="s">
        <v>111</v>
      </c>
      <c r="E281" s="26" t="s">
        <v>44</v>
      </c>
      <c r="F281" s="5" t="str">
        <f>VLOOKUP(D281,'ANSWER KEY'!A:B,2,FALSE)</f>
        <v>July</v>
      </c>
      <c r="G281" s="60" t="str">
        <f t="shared" si="4"/>
        <v/>
      </c>
    </row>
    <row r="282" spans="1:7">
      <c r="A282" s="24" t="s">
        <v>108</v>
      </c>
      <c r="B282" s="25">
        <v>53</v>
      </c>
      <c r="C282" s="24" t="s">
        <v>45</v>
      </c>
      <c r="D282" s="24" t="s">
        <v>72</v>
      </c>
      <c r="E282" s="31" t="s">
        <v>44</v>
      </c>
      <c r="F282" s="5" t="str">
        <f>VLOOKUP(D282,'ANSWER KEY'!A:B,2,FALSE)</f>
        <v>July</v>
      </c>
      <c r="G282" s="60" t="str">
        <f t="shared" si="4"/>
        <v/>
      </c>
    </row>
    <row r="283" spans="1:7">
      <c r="A283" s="24" t="s">
        <v>108</v>
      </c>
      <c r="B283" s="25">
        <v>30</v>
      </c>
      <c r="C283" s="24" t="s">
        <v>70</v>
      </c>
      <c r="D283" s="24" t="s">
        <v>72</v>
      </c>
      <c r="E283" s="26" t="s">
        <v>73</v>
      </c>
      <c r="F283" s="5" t="str">
        <f>VLOOKUP(D283,'ANSWER KEY'!A:B,2,FALSE)</f>
        <v>July</v>
      </c>
      <c r="G283" s="60" t="str">
        <f t="shared" si="4"/>
        <v>X</v>
      </c>
    </row>
    <row r="284" spans="1:7">
      <c r="A284" s="24" t="s">
        <v>108</v>
      </c>
      <c r="B284" s="25">
        <v>24</v>
      </c>
      <c r="C284" s="24" t="s">
        <v>19</v>
      </c>
      <c r="D284" s="24" t="s">
        <v>72</v>
      </c>
      <c r="E284" s="26" t="s">
        <v>73</v>
      </c>
      <c r="F284" s="5" t="str">
        <f>VLOOKUP(D284,'ANSWER KEY'!A:B,2,FALSE)</f>
        <v>July</v>
      </c>
      <c r="G284" s="60" t="str">
        <f t="shared" si="4"/>
        <v>X</v>
      </c>
    </row>
    <row r="285" spans="1:7">
      <c r="A285" s="24" t="s">
        <v>108</v>
      </c>
      <c r="B285" s="25">
        <v>71</v>
      </c>
      <c r="C285" s="24" t="s">
        <v>71</v>
      </c>
      <c r="D285" s="24" t="s">
        <v>72</v>
      </c>
      <c r="E285" s="26" t="s">
        <v>44</v>
      </c>
      <c r="F285" s="5" t="str">
        <f>VLOOKUP(D285,'ANSWER KEY'!A:B,2,FALSE)</f>
        <v>July</v>
      </c>
      <c r="G285" s="60" t="str">
        <f t="shared" si="4"/>
        <v/>
      </c>
    </row>
    <row r="286" spans="1:7">
      <c r="A286" s="24" t="s">
        <v>108</v>
      </c>
      <c r="B286" s="25">
        <v>35</v>
      </c>
      <c r="C286" s="24" t="s">
        <v>50</v>
      </c>
      <c r="D286" s="24" t="s">
        <v>66</v>
      </c>
      <c r="E286" s="26" t="s">
        <v>89</v>
      </c>
      <c r="F286" s="5" t="str">
        <f>VLOOKUP(D286,'ANSWER KEY'!A:B,2,FALSE)</f>
        <v>April</v>
      </c>
      <c r="G286" s="60" t="str">
        <f t="shared" si="4"/>
        <v>X</v>
      </c>
    </row>
    <row r="287" spans="1:7">
      <c r="A287" s="24" t="s">
        <v>108</v>
      </c>
      <c r="B287" s="25">
        <v>38</v>
      </c>
      <c r="C287" s="24" t="s">
        <v>16</v>
      </c>
      <c r="D287" s="24" t="s">
        <v>66</v>
      </c>
      <c r="E287" s="26" t="s">
        <v>89</v>
      </c>
      <c r="F287" s="5" t="str">
        <f>VLOOKUP(D287,'ANSWER KEY'!A:B,2,FALSE)</f>
        <v>April</v>
      </c>
      <c r="G287" s="60" t="str">
        <f t="shared" si="4"/>
        <v>X</v>
      </c>
    </row>
    <row r="288" spans="1:7">
      <c r="A288" s="24" t="s">
        <v>108</v>
      </c>
      <c r="B288" s="25">
        <v>50</v>
      </c>
      <c r="C288" s="24" t="s">
        <v>71</v>
      </c>
      <c r="D288" s="24" t="s">
        <v>35</v>
      </c>
      <c r="E288" s="26" t="s">
        <v>49</v>
      </c>
      <c r="F288" s="5" t="str">
        <f>VLOOKUP(D288,'ANSWER KEY'!A:B,2,FALSE)</f>
        <v>Petty Theft</v>
      </c>
      <c r="G288" s="60" t="str">
        <f t="shared" si="4"/>
        <v>X</v>
      </c>
    </row>
    <row r="289" spans="1:7">
      <c r="A289" s="24" t="s">
        <v>108</v>
      </c>
      <c r="B289" s="25">
        <v>38</v>
      </c>
      <c r="C289" s="24" t="s">
        <v>39</v>
      </c>
      <c r="D289" s="24" t="s">
        <v>121</v>
      </c>
      <c r="E289" s="26" t="s">
        <v>21</v>
      </c>
      <c r="F289" s="5" t="str">
        <f>VLOOKUP(D289,'ANSWER KEY'!A:B,2,FALSE)</f>
        <v>Grand Theft</v>
      </c>
      <c r="G289" s="60" t="str">
        <f t="shared" si="4"/>
        <v>X</v>
      </c>
    </row>
    <row r="290" spans="1:7">
      <c r="A290" s="24" t="s">
        <v>108</v>
      </c>
      <c r="B290" s="25">
        <v>68</v>
      </c>
      <c r="C290" s="24" t="s">
        <v>26</v>
      </c>
      <c r="D290" s="24" t="s">
        <v>121</v>
      </c>
      <c r="E290" s="26" t="s">
        <v>21</v>
      </c>
      <c r="F290" s="5" t="str">
        <f>VLOOKUP(D290,'ANSWER KEY'!A:B,2,FALSE)</f>
        <v>Grand Theft</v>
      </c>
      <c r="G290" s="60" t="str">
        <f t="shared" si="4"/>
        <v>X</v>
      </c>
    </row>
    <row r="291" spans="1:7">
      <c r="A291" s="24" t="s">
        <v>108</v>
      </c>
      <c r="B291" s="25">
        <v>25</v>
      </c>
      <c r="C291" s="24" t="s">
        <v>70</v>
      </c>
      <c r="D291" s="24" t="s">
        <v>27</v>
      </c>
      <c r="E291" s="26" t="s">
        <v>49</v>
      </c>
      <c r="F291" s="5" t="str">
        <f>VLOOKUP(D291,'ANSWER KEY'!A:B,2,FALSE)</f>
        <v>Petty Theft</v>
      </c>
      <c r="G291" s="60" t="str">
        <f t="shared" si="4"/>
        <v>X</v>
      </c>
    </row>
    <row r="292" spans="1:7">
      <c r="A292" s="24" t="s">
        <v>108</v>
      </c>
      <c r="B292" s="25">
        <v>70</v>
      </c>
      <c r="C292" s="24" t="s">
        <v>37</v>
      </c>
      <c r="D292" s="24" t="s">
        <v>118</v>
      </c>
      <c r="E292" s="26">
        <v>2004</v>
      </c>
      <c r="F292" s="5">
        <f>VLOOKUP(D292,'ANSWER KEY'!A:B,2,FALSE)</f>
        <v>2004</v>
      </c>
      <c r="G292" s="60" t="str">
        <f t="shared" si="4"/>
        <v>X</v>
      </c>
    </row>
    <row r="293" spans="1:7">
      <c r="A293" s="24" t="s">
        <v>108</v>
      </c>
      <c r="B293" s="25">
        <v>27</v>
      </c>
      <c r="C293" s="24" t="s">
        <v>53</v>
      </c>
      <c r="D293" s="24" t="s">
        <v>55</v>
      </c>
      <c r="E293" s="26">
        <v>2006</v>
      </c>
      <c r="F293" s="5">
        <f>VLOOKUP(D293,'ANSWER KEY'!A:B,2,FALSE)</f>
        <v>2006</v>
      </c>
      <c r="G293" s="60" t="str">
        <f t="shared" si="4"/>
        <v>X</v>
      </c>
    </row>
    <row r="294" spans="1:7">
      <c r="A294" s="24" t="s">
        <v>108</v>
      </c>
      <c r="B294" s="25">
        <v>95</v>
      </c>
      <c r="C294" s="24" t="s">
        <v>91</v>
      </c>
      <c r="D294" s="24" t="s">
        <v>77</v>
      </c>
      <c r="E294" s="26">
        <v>2002</v>
      </c>
      <c r="F294" s="5">
        <f>VLOOKUP(D294,'ANSWER KEY'!A:B,2,FALSE)</f>
        <v>2002</v>
      </c>
      <c r="G294" s="60" t="str">
        <f t="shared" si="4"/>
        <v>X</v>
      </c>
    </row>
    <row r="295" spans="1:7">
      <c r="A295" s="24" t="s">
        <v>108</v>
      </c>
      <c r="B295" s="25">
        <v>27</v>
      </c>
      <c r="C295" s="24" t="s">
        <v>53</v>
      </c>
      <c r="D295" s="24" t="s">
        <v>100</v>
      </c>
      <c r="E295" s="26" t="s">
        <v>83</v>
      </c>
      <c r="F295" s="5" t="str">
        <f>VLOOKUP(D295,'ANSWER KEY'!A:B,2,FALSE)</f>
        <v>25-44</v>
      </c>
      <c r="G295" s="60" t="str">
        <f t="shared" si="4"/>
        <v>X</v>
      </c>
    </row>
    <row r="296" spans="1:7">
      <c r="A296" s="24" t="s">
        <v>108</v>
      </c>
      <c r="B296" s="25">
        <v>31</v>
      </c>
      <c r="C296" s="24" t="s">
        <v>10</v>
      </c>
      <c r="D296" s="24" t="s">
        <v>100</v>
      </c>
      <c r="E296" s="26" t="s">
        <v>83</v>
      </c>
      <c r="F296" s="5" t="str">
        <f>VLOOKUP(D296,'ANSWER KEY'!A:B,2,FALSE)</f>
        <v>25-44</v>
      </c>
      <c r="G296" s="60" t="str">
        <f t="shared" si="4"/>
        <v>X</v>
      </c>
    </row>
    <row r="297" spans="1:7">
      <c r="A297" s="24" t="s">
        <v>108</v>
      </c>
      <c r="B297" s="25">
        <v>20</v>
      </c>
      <c r="C297" s="24" t="s">
        <v>33</v>
      </c>
      <c r="D297" s="24" t="s">
        <v>8</v>
      </c>
      <c r="E297" s="26" t="s">
        <v>9</v>
      </c>
      <c r="F297" s="5" t="str">
        <f>VLOOKUP(D297,'ANSWER KEY'!A:B,2,FALSE)</f>
        <v>75+</v>
      </c>
      <c r="G297" s="60" t="str">
        <f t="shared" si="4"/>
        <v>X</v>
      </c>
    </row>
    <row r="298" spans="1:7">
      <c r="A298" s="24" t="s">
        <v>108</v>
      </c>
      <c r="B298" s="25">
        <v>46</v>
      </c>
      <c r="C298" s="24" t="s">
        <v>24</v>
      </c>
      <c r="D298" s="24" t="s">
        <v>11</v>
      </c>
      <c r="E298" s="26" t="s">
        <v>12</v>
      </c>
      <c r="F298" s="5" t="str">
        <f>VLOOKUP(D298,'ANSWER KEY'!A:B,2,FALSE)</f>
        <v>20-24</v>
      </c>
      <c r="G298" s="60" t="str">
        <f t="shared" si="4"/>
        <v>X</v>
      </c>
    </row>
    <row r="299" spans="1:7">
      <c r="A299" s="24"/>
      <c r="B299" s="25"/>
      <c r="C299" s="24"/>
      <c r="D299" s="24"/>
      <c r="E299" s="26"/>
      <c r="G299" s="60" t="str">
        <f t="shared" si="4"/>
        <v>X</v>
      </c>
    </row>
    <row r="300" spans="1:7">
      <c r="A300" s="24" t="s">
        <v>115</v>
      </c>
      <c r="B300" s="25">
        <v>85</v>
      </c>
      <c r="C300" s="24" t="s">
        <v>58</v>
      </c>
      <c r="D300" s="24" t="s">
        <v>102</v>
      </c>
      <c r="E300" s="26">
        <v>2014</v>
      </c>
      <c r="F300" s="5">
        <f>VLOOKUP(D300,'ANSWER KEY'!A:B,2,FALSE)</f>
        <v>2014</v>
      </c>
      <c r="G300" s="60" t="str">
        <f t="shared" si="4"/>
        <v>X</v>
      </c>
    </row>
    <row r="301" spans="1:7">
      <c r="A301" s="24"/>
      <c r="B301" s="25"/>
      <c r="C301" s="24"/>
      <c r="D301" s="24"/>
      <c r="E301" s="26"/>
      <c r="G301" s="60" t="str">
        <f t="shared" si="4"/>
        <v>X</v>
      </c>
    </row>
    <row r="302" spans="1:7">
      <c r="A302" s="20" t="s">
        <v>103</v>
      </c>
      <c r="B302" s="21">
        <v>35</v>
      </c>
      <c r="C302" s="22" t="s">
        <v>29</v>
      </c>
      <c r="D302" s="20" t="s">
        <v>104</v>
      </c>
      <c r="E302" s="27">
        <v>2014</v>
      </c>
      <c r="F302" s="5">
        <f>VLOOKUP(D302,'ANSWER KEY'!A:B,2,FALSE)</f>
        <v>2000</v>
      </c>
      <c r="G302" s="60" t="str">
        <f t="shared" si="4"/>
        <v/>
      </c>
    </row>
    <row r="303" spans="1:7">
      <c r="A303" s="20"/>
      <c r="B303" s="21"/>
      <c r="C303" s="22"/>
      <c r="D303" s="20"/>
      <c r="E303" s="27"/>
      <c r="G303" s="60" t="str">
        <f t="shared" si="4"/>
        <v>X</v>
      </c>
    </row>
    <row r="304" spans="1:7">
      <c r="A304" s="5" t="s">
        <v>51</v>
      </c>
      <c r="B304" s="4">
        <v>13</v>
      </c>
      <c r="C304" s="5" t="s">
        <v>13</v>
      </c>
      <c r="D304" s="5" t="s">
        <v>14</v>
      </c>
      <c r="E304" s="6" t="s">
        <v>12</v>
      </c>
      <c r="F304" s="5" t="str">
        <f>VLOOKUP(D304,'ANSWER KEY'!A:B,2,FALSE)</f>
        <v>45-64</v>
      </c>
      <c r="G304" s="60" t="str">
        <f t="shared" si="4"/>
        <v/>
      </c>
    </row>
    <row r="305" spans="1:7">
      <c r="B305" s="4">
        <f>AVERAGE(B306:B332)</f>
        <v>2746.7037037037039</v>
      </c>
      <c r="G305" s="60" t="str">
        <f t="shared" si="4"/>
        <v>X</v>
      </c>
    </row>
    <row r="306" spans="1:7">
      <c r="A306" s="5" t="s">
        <v>52</v>
      </c>
      <c r="B306" s="4">
        <v>4202</v>
      </c>
      <c r="C306" s="5" t="s">
        <v>19</v>
      </c>
      <c r="D306" s="5" t="s">
        <v>20</v>
      </c>
      <c r="E306" s="6" t="s">
        <v>21</v>
      </c>
      <c r="F306" s="5" t="str">
        <f>VLOOKUP(D306,'ANSWER KEY'!A:B,2,FALSE)</f>
        <v>Grand Theft</v>
      </c>
      <c r="G306" s="60" t="str">
        <f t="shared" si="4"/>
        <v>X</v>
      </c>
    </row>
    <row r="307" spans="1:7">
      <c r="A307" s="5" t="s">
        <v>52</v>
      </c>
      <c r="B307" s="4">
        <v>4981</v>
      </c>
      <c r="C307" s="5" t="s">
        <v>16</v>
      </c>
      <c r="D307" s="5" t="s">
        <v>20</v>
      </c>
      <c r="E307" s="6" t="s">
        <v>36</v>
      </c>
      <c r="F307" s="5" t="str">
        <f>VLOOKUP(D307,'ANSWER KEY'!A:B,2,FALSE)</f>
        <v>Grand Theft</v>
      </c>
      <c r="G307" s="60" t="str">
        <f t="shared" si="4"/>
        <v/>
      </c>
    </row>
    <row r="308" spans="1:7">
      <c r="A308" s="5" t="s">
        <v>52</v>
      </c>
      <c r="B308" s="4">
        <v>5303</v>
      </c>
      <c r="C308" s="5" t="s">
        <v>48</v>
      </c>
      <c r="D308" s="5" t="s">
        <v>20</v>
      </c>
      <c r="E308" s="6" t="s">
        <v>21</v>
      </c>
      <c r="F308" s="5" t="str">
        <f>VLOOKUP(D308,'ANSWER KEY'!A:B,2,FALSE)</f>
        <v>Grand Theft</v>
      </c>
      <c r="G308" s="60" t="str">
        <f t="shared" si="4"/>
        <v>X</v>
      </c>
    </row>
    <row r="309" spans="1:7">
      <c r="A309" s="5" t="s">
        <v>52</v>
      </c>
      <c r="B309" s="4">
        <v>166</v>
      </c>
      <c r="C309" s="5" t="s">
        <v>53</v>
      </c>
      <c r="D309" s="5" t="s">
        <v>54</v>
      </c>
      <c r="E309" s="6" t="s">
        <v>9</v>
      </c>
      <c r="F309" s="5" t="str">
        <f>VLOOKUP(D309,'ANSWER KEY'!A:B,2,FALSE)</f>
        <v>75+</v>
      </c>
      <c r="G309" s="60" t="str">
        <f t="shared" si="4"/>
        <v>X</v>
      </c>
    </row>
    <row r="310" spans="1:7">
      <c r="A310" s="5" t="s">
        <v>52</v>
      </c>
      <c r="B310" s="4">
        <v>4565</v>
      </c>
      <c r="C310" s="5" t="s">
        <v>59</v>
      </c>
      <c r="D310" s="5" t="s">
        <v>54</v>
      </c>
      <c r="E310" s="6" t="s">
        <v>12</v>
      </c>
      <c r="F310" s="5" t="str">
        <f>VLOOKUP(D310,'ANSWER KEY'!A:B,2,FALSE)</f>
        <v>75+</v>
      </c>
      <c r="G310" s="60" t="str">
        <f t="shared" si="4"/>
        <v/>
      </c>
    </row>
    <row r="311" spans="1:7">
      <c r="A311" s="5" t="s">
        <v>52</v>
      </c>
      <c r="B311" s="4">
        <v>94</v>
      </c>
      <c r="C311" s="5" t="s">
        <v>33</v>
      </c>
      <c r="D311" s="5" t="s">
        <v>34</v>
      </c>
      <c r="E311" s="6">
        <v>2008</v>
      </c>
      <c r="F311" s="5">
        <f>VLOOKUP(D311,'ANSWER KEY'!A:B,2,FALSE)</f>
        <v>2008</v>
      </c>
      <c r="G311" s="60" t="str">
        <f t="shared" si="4"/>
        <v>X</v>
      </c>
    </row>
    <row r="312" spans="1:7">
      <c r="A312" s="5" t="s">
        <v>52</v>
      </c>
      <c r="B312" s="4">
        <v>5239</v>
      </c>
      <c r="C312" s="5" t="s">
        <v>29</v>
      </c>
      <c r="D312" s="5" t="s">
        <v>30</v>
      </c>
      <c r="E312" s="6">
        <v>2006</v>
      </c>
      <c r="F312" s="5">
        <f>VLOOKUP(D312,'ANSWER KEY'!A:B,2,FALSE)</f>
        <v>2006</v>
      </c>
      <c r="G312" s="60" t="str">
        <f t="shared" si="4"/>
        <v>X</v>
      </c>
    </row>
    <row r="313" spans="1:7">
      <c r="A313" s="5" t="s">
        <v>52</v>
      </c>
      <c r="B313" s="4">
        <v>5125</v>
      </c>
      <c r="C313" s="5" t="s">
        <v>7</v>
      </c>
      <c r="D313" s="5" t="s">
        <v>30</v>
      </c>
      <c r="E313" s="6">
        <v>2006</v>
      </c>
      <c r="F313" s="5">
        <f>VLOOKUP(D313,'ANSWER KEY'!A:B,2,FALSE)</f>
        <v>2006</v>
      </c>
      <c r="G313" s="60" t="str">
        <f t="shared" si="4"/>
        <v>X</v>
      </c>
    </row>
    <row r="314" spans="1:7">
      <c r="A314" s="5" t="s">
        <v>52</v>
      </c>
      <c r="B314" s="4">
        <v>182</v>
      </c>
      <c r="C314" s="5" t="s">
        <v>24</v>
      </c>
      <c r="D314" s="5" t="s">
        <v>25</v>
      </c>
      <c r="E314" s="6" t="s">
        <v>9</v>
      </c>
      <c r="F314" s="5" t="str">
        <f>VLOOKUP(D314,'ANSWER KEY'!A:B,2,FALSE)</f>
        <v>45-64</v>
      </c>
      <c r="G314" s="60" t="str">
        <f t="shared" si="4"/>
        <v/>
      </c>
    </row>
    <row r="315" spans="1:7">
      <c r="A315" s="5" t="s">
        <v>52</v>
      </c>
      <c r="B315" s="4">
        <v>101</v>
      </c>
      <c r="C315" s="5" t="s">
        <v>39</v>
      </c>
      <c r="D315" s="5" t="s">
        <v>40</v>
      </c>
      <c r="E315" s="6" t="s">
        <v>41</v>
      </c>
      <c r="F315" s="5" t="str">
        <f>VLOOKUP(D315,'ANSWER KEY'!A:B,2,FALSE)</f>
        <v>Burglary</v>
      </c>
      <c r="G315" s="60" t="str">
        <f t="shared" si="4"/>
        <v>X</v>
      </c>
    </row>
    <row r="316" spans="1:7">
      <c r="A316" s="5" t="s">
        <v>52</v>
      </c>
      <c r="B316" s="4">
        <v>4767</v>
      </c>
      <c r="C316" s="5" t="s">
        <v>19</v>
      </c>
      <c r="D316" s="5" t="s">
        <v>40</v>
      </c>
      <c r="E316" s="6" t="s">
        <v>41</v>
      </c>
      <c r="F316" s="5" t="str">
        <f>VLOOKUP(D316,'ANSWER KEY'!A:B,2,FALSE)</f>
        <v>Burglary</v>
      </c>
      <c r="G316" s="60" t="str">
        <f t="shared" si="4"/>
        <v>X</v>
      </c>
    </row>
    <row r="317" spans="1:7">
      <c r="A317" s="5" t="s">
        <v>52</v>
      </c>
      <c r="B317" s="4">
        <v>5323</v>
      </c>
      <c r="C317" s="5" t="s">
        <v>56</v>
      </c>
      <c r="D317" s="5" t="s">
        <v>57</v>
      </c>
      <c r="E317" s="6" t="s">
        <v>15</v>
      </c>
      <c r="F317" s="5" t="str">
        <f>VLOOKUP(D317,'ANSWER KEY'!A:B,2,FALSE)</f>
        <v>45-64</v>
      </c>
      <c r="G317" s="60" t="str">
        <f t="shared" si="4"/>
        <v>X</v>
      </c>
    </row>
    <row r="318" spans="1:7">
      <c r="A318" s="5" t="s">
        <v>52</v>
      </c>
      <c r="B318" s="4">
        <v>5203</v>
      </c>
      <c r="C318" s="5" t="s">
        <v>33</v>
      </c>
      <c r="D318" s="5" t="s">
        <v>57</v>
      </c>
      <c r="E318" s="6" t="s">
        <v>15</v>
      </c>
      <c r="F318" s="5" t="str">
        <f>VLOOKUP(D318,'ANSWER KEY'!A:B,2,FALSE)</f>
        <v>45-64</v>
      </c>
      <c r="G318" s="60" t="str">
        <f t="shared" si="4"/>
        <v>X</v>
      </c>
    </row>
    <row r="319" spans="1:7">
      <c r="A319" s="5" t="s">
        <v>52</v>
      </c>
      <c r="B319" s="4">
        <v>4480</v>
      </c>
      <c r="C319" s="5" t="s">
        <v>16</v>
      </c>
      <c r="D319" s="5" t="s">
        <v>60</v>
      </c>
      <c r="E319" s="6" t="s">
        <v>18</v>
      </c>
      <c r="F319" s="5" t="str">
        <f>VLOOKUP(D319,'ANSWER KEY'!A:B,2,FALSE)</f>
        <v>October</v>
      </c>
      <c r="G319" s="60" t="str">
        <f t="shared" si="4"/>
        <v/>
      </c>
    </row>
    <row r="320" spans="1:7">
      <c r="A320" s="5" t="s">
        <v>52</v>
      </c>
      <c r="B320" s="4">
        <v>4423</v>
      </c>
      <c r="C320" s="5" t="s">
        <v>16</v>
      </c>
      <c r="D320" s="5" t="s">
        <v>32</v>
      </c>
      <c r="E320" s="6" t="s">
        <v>18</v>
      </c>
      <c r="F320" s="5" t="str">
        <f>VLOOKUP(D320,'ANSWER KEY'!A:B,2,FALSE)</f>
        <v>March</v>
      </c>
      <c r="G320" s="60" t="str">
        <f t="shared" si="4"/>
        <v>X</v>
      </c>
    </row>
    <row r="321" spans="1:7">
      <c r="A321" s="5" t="s">
        <v>52</v>
      </c>
      <c r="B321" s="4">
        <v>36</v>
      </c>
      <c r="C321" s="5" t="s">
        <v>61</v>
      </c>
      <c r="D321" s="5" t="s">
        <v>46</v>
      </c>
      <c r="E321" s="6" t="s">
        <v>62</v>
      </c>
      <c r="F321" s="5" t="str">
        <f>VLOOKUP(D321,'ANSWER KEY'!A:B,2,FALSE)</f>
        <v>November</v>
      </c>
      <c r="G321" s="60" t="str">
        <f t="shared" si="4"/>
        <v>X</v>
      </c>
    </row>
    <row r="322" spans="1:7">
      <c r="A322" s="5" t="s">
        <v>52</v>
      </c>
      <c r="B322" s="4">
        <v>4683</v>
      </c>
      <c r="C322" s="5" t="s">
        <v>45</v>
      </c>
      <c r="D322" s="5" t="s">
        <v>46</v>
      </c>
      <c r="E322" s="6" t="s">
        <v>47</v>
      </c>
      <c r="F322" s="5" t="str">
        <f>VLOOKUP(D322,'ANSWER KEY'!A:B,2,FALSE)</f>
        <v>November</v>
      </c>
      <c r="G322" s="60" t="str">
        <f t="shared" si="4"/>
        <v/>
      </c>
    </row>
    <row r="323" spans="1:7">
      <c r="A323" s="5" t="s">
        <v>52</v>
      </c>
      <c r="B323" s="4">
        <v>33</v>
      </c>
      <c r="C323" s="5" t="s">
        <v>48</v>
      </c>
      <c r="D323" s="5" t="s">
        <v>46</v>
      </c>
      <c r="E323" s="6" t="s">
        <v>62</v>
      </c>
      <c r="F323" s="5" t="str">
        <f>VLOOKUP(D323,'ANSWER KEY'!A:B,2,FALSE)</f>
        <v>November</v>
      </c>
      <c r="G323" s="60" t="str">
        <f t="shared" si="4"/>
        <v>X</v>
      </c>
    </row>
    <row r="324" spans="1:7">
      <c r="A324" s="5" t="s">
        <v>52</v>
      </c>
      <c r="B324" s="4">
        <v>62</v>
      </c>
      <c r="C324" s="5" t="s">
        <v>16</v>
      </c>
      <c r="D324" s="5" t="s">
        <v>17</v>
      </c>
      <c r="E324" s="6" t="s">
        <v>18</v>
      </c>
      <c r="F324" s="5" t="str">
        <f>VLOOKUP(D324,'ANSWER KEY'!A:B,2,FALSE)</f>
        <v>May</v>
      </c>
      <c r="G324" s="60" t="str">
        <f t="shared" si="4"/>
        <v/>
      </c>
    </row>
    <row r="325" spans="1:7">
      <c r="A325" s="5" t="s">
        <v>52</v>
      </c>
      <c r="B325" s="4">
        <v>96</v>
      </c>
      <c r="C325" s="5" t="s">
        <v>50</v>
      </c>
      <c r="D325" s="5" t="s">
        <v>17</v>
      </c>
      <c r="E325" s="6" t="s">
        <v>63</v>
      </c>
      <c r="F325" s="5" t="str">
        <f>VLOOKUP(D325,'ANSWER KEY'!A:B,2,FALSE)</f>
        <v>May</v>
      </c>
      <c r="G325" s="60" t="str">
        <f t="shared" si="4"/>
        <v/>
      </c>
    </row>
    <row r="326" spans="1:7">
      <c r="A326" s="5" t="s">
        <v>52</v>
      </c>
      <c r="B326" s="4">
        <v>120</v>
      </c>
      <c r="C326" s="5" t="s">
        <v>19</v>
      </c>
      <c r="D326" s="5" t="s">
        <v>35</v>
      </c>
      <c r="E326" s="6" t="s">
        <v>49</v>
      </c>
      <c r="F326" s="5" t="str">
        <f>VLOOKUP(D326,'ANSWER KEY'!A:B,2,FALSE)</f>
        <v>Petty Theft</v>
      </c>
      <c r="G326" s="60" t="str">
        <f t="shared" si="4"/>
        <v>X</v>
      </c>
    </row>
    <row r="327" spans="1:7">
      <c r="A327" s="5" t="s">
        <v>52</v>
      </c>
      <c r="B327" s="4">
        <v>5180</v>
      </c>
      <c r="C327" s="5" t="s">
        <v>26</v>
      </c>
      <c r="D327" s="5" t="s">
        <v>27</v>
      </c>
      <c r="E327" s="6" t="s">
        <v>28</v>
      </c>
      <c r="F327" s="5" t="str">
        <f>VLOOKUP(D327,'ANSWER KEY'!A:B,2,FALSE)</f>
        <v>Petty Theft</v>
      </c>
      <c r="G327" s="60" t="str">
        <f t="shared" si="4"/>
        <v/>
      </c>
    </row>
    <row r="328" spans="1:7">
      <c r="A328" s="5" t="s">
        <v>52</v>
      </c>
      <c r="B328" s="4">
        <v>4131</v>
      </c>
      <c r="C328" s="5" t="s">
        <v>48</v>
      </c>
      <c r="D328" s="5" t="s">
        <v>27</v>
      </c>
      <c r="E328" s="6" t="s">
        <v>49</v>
      </c>
      <c r="F328" s="5" t="str">
        <f>VLOOKUP(D328,'ANSWER KEY'!A:B,2,FALSE)</f>
        <v>Petty Theft</v>
      </c>
      <c r="G328" s="60" t="str">
        <f t="shared" si="4"/>
        <v>X</v>
      </c>
    </row>
    <row r="329" spans="1:7">
      <c r="A329" s="5" t="s">
        <v>52</v>
      </c>
      <c r="B329" s="4">
        <v>102</v>
      </c>
      <c r="C329" s="5" t="s">
        <v>29</v>
      </c>
      <c r="D329" s="5" t="s">
        <v>55</v>
      </c>
      <c r="E329" s="6">
        <v>2006</v>
      </c>
      <c r="F329" s="5">
        <f>VLOOKUP(D329,'ANSWER KEY'!A:B,2,FALSE)</f>
        <v>2006</v>
      </c>
      <c r="G329" s="60" t="str">
        <f t="shared" si="4"/>
        <v>X</v>
      </c>
    </row>
    <row r="330" spans="1:7">
      <c r="A330" s="5" t="s">
        <v>52</v>
      </c>
      <c r="B330" s="4">
        <v>93</v>
      </c>
      <c r="C330" s="5" t="s">
        <v>58</v>
      </c>
      <c r="D330" s="5" t="s">
        <v>55</v>
      </c>
      <c r="E330" s="6">
        <v>2006</v>
      </c>
      <c r="F330" s="5">
        <f>VLOOKUP(D330,'ANSWER KEY'!A:B,2,FALSE)</f>
        <v>2006</v>
      </c>
      <c r="G330" s="60" t="str">
        <f t="shared" si="4"/>
        <v>X</v>
      </c>
    </row>
    <row r="331" spans="1:7">
      <c r="A331" s="5" t="s">
        <v>52</v>
      </c>
      <c r="B331" s="4">
        <v>5426</v>
      </c>
      <c r="C331" s="5" t="s">
        <v>7</v>
      </c>
      <c r="D331" s="5" t="s">
        <v>8</v>
      </c>
      <c r="E331" s="6" t="s">
        <v>9</v>
      </c>
      <c r="F331" s="5" t="str">
        <f>VLOOKUP(D331,'ANSWER KEY'!A:B,2,FALSE)</f>
        <v>75+</v>
      </c>
      <c r="G331" s="60" t="str">
        <f t="shared" ref="G331:G394" si="5">IF(E331=F331,"X","")</f>
        <v>X</v>
      </c>
    </row>
    <row r="332" spans="1:7">
      <c r="A332" s="5" t="s">
        <v>52</v>
      </c>
      <c r="B332" s="4">
        <v>45</v>
      </c>
      <c r="C332" s="5" t="s">
        <v>10</v>
      </c>
      <c r="D332" s="5" t="s">
        <v>11</v>
      </c>
      <c r="E332" s="6" t="s">
        <v>9</v>
      </c>
      <c r="F332" s="5" t="str">
        <f>VLOOKUP(D332,'ANSWER KEY'!A:B,2,FALSE)</f>
        <v>20-24</v>
      </c>
      <c r="G332" s="60" t="str">
        <f t="shared" si="5"/>
        <v/>
      </c>
    </row>
    <row r="333" spans="1:7">
      <c r="B333" s="4">
        <f>AVERAGE(B334:B338)</f>
        <v>35.200000000000003</v>
      </c>
      <c r="G333" s="60" t="str">
        <f t="shared" si="5"/>
        <v>X</v>
      </c>
    </row>
    <row r="334" spans="1:7">
      <c r="A334" s="20" t="s">
        <v>95</v>
      </c>
      <c r="B334" s="21">
        <v>17</v>
      </c>
      <c r="C334" s="22" t="s">
        <v>39</v>
      </c>
      <c r="D334" s="20" t="s">
        <v>32</v>
      </c>
      <c r="E334" s="23" t="s">
        <v>73</v>
      </c>
      <c r="F334" s="5" t="str">
        <f>VLOOKUP(D334,'ANSWER KEY'!A:B,2,FALSE)</f>
        <v>March</v>
      </c>
      <c r="G334" s="60" t="str">
        <f t="shared" si="5"/>
        <v/>
      </c>
    </row>
    <row r="335" spans="1:7">
      <c r="A335" s="20" t="s">
        <v>95</v>
      </c>
      <c r="B335" s="21">
        <v>34</v>
      </c>
      <c r="C335" s="22" t="s">
        <v>16</v>
      </c>
      <c r="D335" s="20" t="s">
        <v>88</v>
      </c>
      <c r="E335" s="23" t="s">
        <v>63</v>
      </c>
      <c r="F335" s="5" t="str">
        <f>VLOOKUP(D335,'ANSWER KEY'!A:B,2,FALSE)</f>
        <v>November</v>
      </c>
      <c r="G335" s="60" t="str">
        <f t="shared" si="5"/>
        <v/>
      </c>
    </row>
    <row r="336" spans="1:7">
      <c r="A336" s="20" t="s">
        <v>95</v>
      </c>
      <c r="B336" s="21">
        <v>23</v>
      </c>
      <c r="C336" s="22" t="s">
        <v>70</v>
      </c>
      <c r="D336" s="20" t="s">
        <v>27</v>
      </c>
      <c r="E336" s="23" t="s">
        <v>49</v>
      </c>
      <c r="F336" s="5" t="str">
        <f>VLOOKUP(D336,'ANSWER KEY'!A:B,2,FALSE)</f>
        <v>Petty Theft</v>
      </c>
      <c r="G336" s="60" t="str">
        <f t="shared" si="5"/>
        <v>X</v>
      </c>
    </row>
    <row r="337" spans="1:8">
      <c r="A337" s="20" t="s">
        <v>95</v>
      </c>
      <c r="B337" s="21">
        <v>50</v>
      </c>
      <c r="C337" s="22" t="s">
        <v>7</v>
      </c>
      <c r="D337" s="20" t="s">
        <v>55</v>
      </c>
      <c r="E337" s="27">
        <v>2006</v>
      </c>
      <c r="F337" s="5">
        <f>VLOOKUP(D337,'ANSWER KEY'!A:B,2,FALSE)</f>
        <v>2006</v>
      </c>
      <c r="G337" s="60" t="str">
        <f t="shared" si="5"/>
        <v>X</v>
      </c>
    </row>
    <row r="338" spans="1:8">
      <c r="A338" s="20" t="s">
        <v>95</v>
      </c>
      <c r="B338" s="21">
        <v>52</v>
      </c>
      <c r="C338" s="22" t="s">
        <v>10</v>
      </c>
      <c r="D338" s="20" t="s">
        <v>100</v>
      </c>
      <c r="E338" s="23" t="s">
        <v>83</v>
      </c>
      <c r="F338" s="5" t="str">
        <f>VLOOKUP(D338,'ANSWER KEY'!A:B,2,FALSE)</f>
        <v>25-44</v>
      </c>
      <c r="G338" s="60" t="str">
        <f t="shared" si="5"/>
        <v>X</v>
      </c>
    </row>
    <row r="339" spans="1:8">
      <c r="A339" s="20"/>
      <c r="B339" s="21"/>
      <c r="C339" s="22"/>
      <c r="D339" s="20"/>
      <c r="E339" s="23"/>
      <c r="G339" s="60" t="str">
        <f t="shared" si="5"/>
        <v>X</v>
      </c>
    </row>
    <row r="340" spans="1:8">
      <c r="A340" s="5" t="s">
        <v>64</v>
      </c>
      <c r="B340" s="4">
        <v>56</v>
      </c>
      <c r="C340" s="5" t="s">
        <v>56</v>
      </c>
      <c r="D340" s="5" t="s">
        <v>57</v>
      </c>
      <c r="E340" s="6" t="s">
        <v>15</v>
      </c>
      <c r="F340" s="5" t="str">
        <f>VLOOKUP(D340,'ANSWER KEY'!A:B,2,FALSE)</f>
        <v>45-64</v>
      </c>
      <c r="G340" s="60" t="str">
        <f t="shared" si="5"/>
        <v>X</v>
      </c>
    </row>
    <row r="341" spans="1:8">
      <c r="G341" s="60" t="str">
        <f t="shared" si="5"/>
        <v>X</v>
      </c>
    </row>
    <row r="342" spans="1:8">
      <c r="A342" s="24" t="s">
        <v>109</v>
      </c>
      <c r="B342" s="25">
        <v>47</v>
      </c>
      <c r="C342" s="24" t="s">
        <v>91</v>
      </c>
      <c r="D342" s="24" t="s">
        <v>54</v>
      </c>
      <c r="E342" s="26" t="s">
        <v>15</v>
      </c>
      <c r="F342" s="5" t="str">
        <f>VLOOKUP(D342,'ANSWER KEY'!A:B,2,FALSE)</f>
        <v>75+</v>
      </c>
      <c r="G342" s="60" t="str">
        <f t="shared" si="5"/>
        <v/>
      </c>
    </row>
    <row r="343" spans="1:8">
      <c r="A343" s="24"/>
      <c r="B343" s="25"/>
      <c r="C343" s="24"/>
      <c r="D343" s="24"/>
      <c r="E343" s="26"/>
      <c r="G343" s="60" t="str">
        <f t="shared" si="5"/>
        <v>X</v>
      </c>
    </row>
    <row r="344" spans="1:8">
      <c r="A344" s="20" t="s">
        <v>99</v>
      </c>
      <c r="B344" s="21">
        <v>58</v>
      </c>
      <c r="C344" s="22" t="s">
        <v>13</v>
      </c>
      <c r="D344" s="20" t="s">
        <v>25</v>
      </c>
      <c r="E344" s="23" t="s">
        <v>12</v>
      </c>
      <c r="F344" s="5" t="str">
        <f>VLOOKUP(D344,'ANSWER KEY'!A:B,2,FALSE)</f>
        <v>45-64</v>
      </c>
      <c r="G344" s="60" t="str">
        <f t="shared" si="5"/>
        <v/>
      </c>
    </row>
    <row r="345" spans="1:8">
      <c r="A345" s="20"/>
      <c r="B345" s="21">
        <f>AVERAGE(B346:B347)</f>
        <v>50.5</v>
      </c>
      <c r="C345" s="22"/>
      <c r="D345" s="20"/>
      <c r="E345" s="23"/>
      <c r="G345" s="60" t="str">
        <f t="shared" si="5"/>
        <v>X</v>
      </c>
    </row>
    <row r="346" spans="1:8">
      <c r="A346" s="5" t="s">
        <v>65</v>
      </c>
      <c r="B346" s="4">
        <v>19</v>
      </c>
      <c r="C346" s="5" t="s">
        <v>42</v>
      </c>
      <c r="D346" s="5" t="s">
        <v>66</v>
      </c>
      <c r="E346" s="6" t="s">
        <v>62</v>
      </c>
      <c r="F346" s="5" t="str">
        <f>VLOOKUP(D346,'ANSWER KEY'!A:B,2,FALSE)</f>
        <v>April</v>
      </c>
      <c r="G346" s="60" t="str">
        <f t="shared" si="5"/>
        <v/>
      </c>
    </row>
    <row r="347" spans="1:8">
      <c r="A347" s="5" t="s">
        <v>65</v>
      </c>
      <c r="B347" s="4">
        <v>82</v>
      </c>
      <c r="C347" s="5" t="s">
        <v>58</v>
      </c>
      <c r="D347" s="5" t="s">
        <v>55</v>
      </c>
      <c r="E347" s="6">
        <v>2006</v>
      </c>
      <c r="F347" s="5">
        <f>VLOOKUP(D347,'ANSWER KEY'!A:B,2,FALSE)</f>
        <v>2006</v>
      </c>
      <c r="G347" s="60" t="str">
        <f t="shared" si="5"/>
        <v>X</v>
      </c>
    </row>
    <row r="348" spans="1:8">
      <c r="G348" s="60" t="str">
        <f t="shared" si="5"/>
        <v>X</v>
      </c>
    </row>
    <row r="349" spans="1:8">
      <c r="A349" s="5" t="s">
        <v>68</v>
      </c>
      <c r="B349" s="4">
        <v>33</v>
      </c>
      <c r="C349" s="5" t="s">
        <v>13</v>
      </c>
      <c r="D349" s="5" t="s">
        <v>8</v>
      </c>
      <c r="E349" s="6" t="s">
        <v>15</v>
      </c>
      <c r="F349" s="5" t="str">
        <f>VLOOKUP(D349,'ANSWER KEY'!A:B,2,FALSE)</f>
        <v>75+</v>
      </c>
      <c r="G349" s="60" t="str">
        <f t="shared" si="5"/>
        <v/>
      </c>
    </row>
    <row r="350" spans="1:8">
      <c r="B350" s="4">
        <f>AVERAGE(B351:B395)</f>
        <v>312.39999999999998</v>
      </c>
      <c r="G350" s="60" t="str">
        <f t="shared" si="5"/>
        <v>X</v>
      </c>
    </row>
    <row r="351" spans="1:8">
      <c r="A351" s="5" t="s">
        <v>69</v>
      </c>
      <c r="B351" s="4">
        <v>309</v>
      </c>
      <c r="C351" s="5" t="s">
        <v>70</v>
      </c>
      <c r="D351" s="5" t="s">
        <v>20</v>
      </c>
      <c r="E351" s="6" t="s">
        <v>21</v>
      </c>
      <c r="F351" s="5" t="str">
        <f>VLOOKUP(D351,'ANSWER KEY'!A:B,2,FALSE)</f>
        <v>Grand Theft</v>
      </c>
      <c r="G351" s="60" t="str">
        <f t="shared" si="5"/>
        <v>X</v>
      </c>
      <c r="H351" s="5">
        <f>COUNTIF(G351:G395,"X")/ROWS(G351:G395)</f>
        <v>0.64444444444444449</v>
      </c>
    </row>
    <row r="352" spans="1:8">
      <c r="A352" s="5" t="s">
        <v>69</v>
      </c>
      <c r="B352" s="4">
        <v>228</v>
      </c>
      <c r="C352" s="69" t="s">
        <v>42</v>
      </c>
      <c r="D352" s="5" t="s">
        <v>20</v>
      </c>
      <c r="E352" s="6" t="s">
        <v>21</v>
      </c>
      <c r="F352" s="5" t="str">
        <f>VLOOKUP(D352,'ANSWER KEY'!A:B,2,FALSE)</f>
        <v>Grand Theft</v>
      </c>
      <c r="G352" s="60" t="str">
        <f t="shared" si="5"/>
        <v>X</v>
      </c>
    </row>
    <row r="353" spans="1:7">
      <c r="A353" s="5" t="s">
        <v>69</v>
      </c>
      <c r="B353" s="4">
        <v>239</v>
      </c>
      <c r="C353" s="5" t="s">
        <v>19</v>
      </c>
      <c r="D353" s="5" t="s">
        <v>20</v>
      </c>
      <c r="E353" s="6" t="s">
        <v>21</v>
      </c>
      <c r="F353" s="5" t="str">
        <f>VLOOKUP(D353,'ANSWER KEY'!A:B,2,FALSE)</f>
        <v>Grand Theft</v>
      </c>
      <c r="G353" s="60" t="str">
        <f t="shared" si="5"/>
        <v>X</v>
      </c>
    </row>
    <row r="354" spans="1:7">
      <c r="A354" s="5" t="s">
        <v>69</v>
      </c>
      <c r="B354" s="4">
        <v>655</v>
      </c>
      <c r="C354" s="5" t="s">
        <v>16</v>
      </c>
      <c r="D354" s="5" t="s">
        <v>20</v>
      </c>
      <c r="E354" s="6" t="s">
        <v>36</v>
      </c>
      <c r="F354" s="5" t="str">
        <f>VLOOKUP(D354,'ANSWER KEY'!A:B,2,FALSE)</f>
        <v>Grand Theft</v>
      </c>
      <c r="G354" s="60" t="str">
        <f t="shared" si="5"/>
        <v/>
      </c>
    </row>
    <row r="355" spans="1:7">
      <c r="A355" s="5" t="s">
        <v>69</v>
      </c>
      <c r="B355" s="4">
        <v>473</v>
      </c>
      <c r="C355" s="5" t="s">
        <v>48</v>
      </c>
      <c r="D355" s="5" t="s">
        <v>20</v>
      </c>
      <c r="E355" s="6" t="s">
        <v>21</v>
      </c>
      <c r="F355" s="5" t="str">
        <f>VLOOKUP(D355,'ANSWER KEY'!A:B,2,FALSE)</f>
        <v>Grand Theft</v>
      </c>
      <c r="G355" s="60" t="str">
        <f t="shared" si="5"/>
        <v>X</v>
      </c>
    </row>
    <row r="356" spans="1:7">
      <c r="A356" s="5" t="s">
        <v>69</v>
      </c>
      <c r="B356" s="4">
        <v>236</v>
      </c>
      <c r="C356" s="5" t="s">
        <v>53</v>
      </c>
      <c r="D356" s="5" t="s">
        <v>54</v>
      </c>
      <c r="E356" s="6" t="s">
        <v>9</v>
      </c>
      <c r="F356" s="5" t="str">
        <f>VLOOKUP(D356,'ANSWER KEY'!A:B,2,FALSE)</f>
        <v>75+</v>
      </c>
      <c r="G356" s="60" t="str">
        <f t="shared" si="5"/>
        <v>X</v>
      </c>
    </row>
    <row r="357" spans="1:7">
      <c r="A357" s="5" t="s">
        <v>69</v>
      </c>
      <c r="B357" s="4">
        <v>359</v>
      </c>
      <c r="C357" s="69" t="s">
        <v>37</v>
      </c>
      <c r="D357" s="5" t="s">
        <v>54</v>
      </c>
      <c r="E357" s="6" t="s">
        <v>15</v>
      </c>
      <c r="F357" s="5" t="str">
        <f>VLOOKUP(D357,'ANSWER KEY'!A:B,2,FALSE)</f>
        <v>75+</v>
      </c>
      <c r="G357" s="60" t="str">
        <f t="shared" si="5"/>
        <v/>
      </c>
    </row>
    <row r="358" spans="1:7">
      <c r="A358" s="5" t="s">
        <v>69</v>
      </c>
      <c r="B358" s="4">
        <v>220</v>
      </c>
      <c r="C358" s="5" t="s">
        <v>13</v>
      </c>
      <c r="D358" s="5" t="s">
        <v>54</v>
      </c>
      <c r="E358" s="6" t="s">
        <v>15</v>
      </c>
      <c r="F358" s="5" t="str">
        <f>VLOOKUP(D358,'ANSWER KEY'!A:B,2,FALSE)</f>
        <v>75+</v>
      </c>
      <c r="G358" s="60" t="str">
        <f t="shared" si="5"/>
        <v/>
      </c>
    </row>
    <row r="359" spans="1:7">
      <c r="A359" s="5" t="s">
        <v>69</v>
      </c>
      <c r="B359" s="4">
        <v>281</v>
      </c>
      <c r="C359" s="5" t="s">
        <v>24</v>
      </c>
      <c r="D359" s="5" t="s">
        <v>54</v>
      </c>
      <c r="E359" s="6" t="s">
        <v>9</v>
      </c>
      <c r="F359" s="5" t="str">
        <f>VLOOKUP(D359,'ANSWER KEY'!A:B,2,FALSE)</f>
        <v>75+</v>
      </c>
      <c r="G359" s="60" t="str">
        <f t="shared" si="5"/>
        <v>X</v>
      </c>
    </row>
    <row r="360" spans="1:7">
      <c r="A360" s="5" t="s">
        <v>69</v>
      </c>
      <c r="B360" s="4">
        <v>476</v>
      </c>
      <c r="C360" s="5" t="s">
        <v>59</v>
      </c>
      <c r="D360" s="5" t="s">
        <v>54</v>
      </c>
      <c r="E360" s="6" t="s">
        <v>9</v>
      </c>
      <c r="F360" s="5" t="str">
        <f>VLOOKUP(D360,'ANSWER KEY'!A:B,2,FALSE)</f>
        <v>75+</v>
      </c>
      <c r="G360" s="60" t="str">
        <f t="shared" si="5"/>
        <v>X</v>
      </c>
    </row>
    <row r="361" spans="1:7">
      <c r="A361" s="5" t="s">
        <v>69</v>
      </c>
      <c r="B361" s="4">
        <v>226</v>
      </c>
      <c r="C361" s="69" t="s">
        <v>7</v>
      </c>
      <c r="D361" s="5" t="s">
        <v>31</v>
      </c>
      <c r="E361" s="6" t="s">
        <v>15</v>
      </c>
      <c r="F361" s="5" t="str">
        <f>VLOOKUP(D361,'ANSWER KEY'!A:B,2,FALSE)</f>
        <v>45-64</v>
      </c>
      <c r="G361" s="60" t="str">
        <f t="shared" si="5"/>
        <v>X</v>
      </c>
    </row>
    <row r="362" spans="1:7">
      <c r="A362" s="5" t="s">
        <v>69</v>
      </c>
      <c r="B362" s="4">
        <v>232</v>
      </c>
      <c r="C362" s="5" t="s">
        <v>33</v>
      </c>
      <c r="D362" s="5" t="s">
        <v>34</v>
      </c>
      <c r="E362" s="6">
        <v>2008</v>
      </c>
      <c r="F362" s="5">
        <f>VLOOKUP(D362,'ANSWER KEY'!A:B,2,FALSE)</f>
        <v>2008</v>
      </c>
      <c r="G362" s="60" t="str">
        <f t="shared" si="5"/>
        <v>X</v>
      </c>
    </row>
    <row r="363" spans="1:7">
      <c r="A363" s="5" t="s">
        <v>69</v>
      </c>
      <c r="B363" s="4">
        <v>348</v>
      </c>
      <c r="C363" s="5" t="s">
        <v>29</v>
      </c>
      <c r="D363" s="5" t="s">
        <v>30</v>
      </c>
      <c r="E363" s="6">
        <v>2006</v>
      </c>
      <c r="F363" s="5">
        <f>VLOOKUP(D363,'ANSWER KEY'!A:B,2,FALSE)</f>
        <v>2006</v>
      </c>
      <c r="G363" s="60" t="str">
        <f t="shared" si="5"/>
        <v>X</v>
      </c>
    </row>
    <row r="364" spans="1:7">
      <c r="A364" s="5" t="s">
        <v>69</v>
      </c>
      <c r="B364" s="4">
        <v>485</v>
      </c>
      <c r="C364" s="69" t="s">
        <v>7</v>
      </c>
      <c r="D364" s="5" t="s">
        <v>30</v>
      </c>
      <c r="E364" s="6">
        <v>2006</v>
      </c>
      <c r="F364" s="5">
        <f>VLOOKUP(D364,'ANSWER KEY'!A:B,2,FALSE)</f>
        <v>2006</v>
      </c>
      <c r="G364" s="60" t="str">
        <f t="shared" si="5"/>
        <v>X</v>
      </c>
    </row>
    <row r="365" spans="1:7">
      <c r="A365" s="5" t="s">
        <v>69</v>
      </c>
      <c r="B365" s="4">
        <v>224</v>
      </c>
      <c r="C365" s="5" t="s">
        <v>76</v>
      </c>
      <c r="D365" s="5" t="s">
        <v>25</v>
      </c>
      <c r="E365" s="6" t="s">
        <v>12</v>
      </c>
      <c r="F365" s="5" t="str">
        <f>VLOOKUP(D365,'ANSWER KEY'!A:B,2,FALSE)</f>
        <v>45-64</v>
      </c>
      <c r="G365" s="60" t="str">
        <f t="shared" si="5"/>
        <v/>
      </c>
    </row>
    <row r="366" spans="1:7">
      <c r="A366" s="5" t="s">
        <v>69</v>
      </c>
      <c r="B366" s="4">
        <v>362</v>
      </c>
      <c r="C366" s="5" t="s">
        <v>24</v>
      </c>
      <c r="D366" s="5" t="s">
        <v>25</v>
      </c>
      <c r="E366" s="6" t="s">
        <v>15</v>
      </c>
      <c r="F366" s="5" t="str">
        <f>VLOOKUP(D366,'ANSWER KEY'!A:B,2,FALSE)</f>
        <v>45-64</v>
      </c>
      <c r="G366" s="60" t="str">
        <f t="shared" si="5"/>
        <v>X</v>
      </c>
    </row>
    <row r="367" spans="1:7">
      <c r="A367" s="5" t="s">
        <v>69</v>
      </c>
      <c r="B367" s="4">
        <v>486</v>
      </c>
      <c r="C367" s="5" t="s">
        <v>71</v>
      </c>
      <c r="D367" s="5" t="s">
        <v>40</v>
      </c>
      <c r="E367" s="6" t="s">
        <v>41</v>
      </c>
      <c r="F367" s="5" t="str">
        <f>VLOOKUP(D367,'ANSWER KEY'!A:B,2,FALSE)</f>
        <v>Burglary</v>
      </c>
      <c r="G367" s="60" t="str">
        <f t="shared" si="5"/>
        <v>X</v>
      </c>
    </row>
    <row r="368" spans="1:7">
      <c r="A368" s="5" t="s">
        <v>69</v>
      </c>
      <c r="B368" s="4">
        <v>247</v>
      </c>
      <c r="C368" s="5" t="s">
        <v>70</v>
      </c>
      <c r="D368" s="5" t="s">
        <v>40</v>
      </c>
      <c r="E368" s="6" t="s">
        <v>28</v>
      </c>
      <c r="F368" s="5" t="str">
        <f>VLOOKUP(D368,'ANSWER KEY'!A:B,2,FALSE)</f>
        <v>Burglary</v>
      </c>
      <c r="G368" s="60" t="str">
        <f t="shared" si="5"/>
        <v/>
      </c>
    </row>
    <row r="369" spans="1:7">
      <c r="A369" s="5" t="s">
        <v>69</v>
      </c>
      <c r="B369" s="4">
        <v>227</v>
      </c>
      <c r="C369" s="5" t="s">
        <v>39</v>
      </c>
      <c r="D369" s="5" t="s">
        <v>40</v>
      </c>
      <c r="E369" s="6" t="s">
        <v>41</v>
      </c>
      <c r="F369" s="5" t="str">
        <f>VLOOKUP(D369,'ANSWER KEY'!A:B,2,FALSE)</f>
        <v>Burglary</v>
      </c>
      <c r="G369" s="60" t="str">
        <f t="shared" si="5"/>
        <v>X</v>
      </c>
    </row>
    <row r="370" spans="1:7">
      <c r="A370" s="5" t="s">
        <v>69</v>
      </c>
      <c r="B370" s="4">
        <v>467</v>
      </c>
      <c r="C370" s="5" t="s">
        <v>19</v>
      </c>
      <c r="D370" s="5" t="s">
        <v>40</v>
      </c>
      <c r="E370" s="6" t="s">
        <v>41</v>
      </c>
      <c r="F370" s="5" t="str">
        <f>VLOOKUP(D370,'ANSWER KEY'!A:B,2,FALSE)</f>
        <v>Burglary</v>
      </c>
      <c r="G370" s="60" t="str">
        <f t="shared" si="5"/>
        <v>X</v>
      </c>
    </row>
    <row r="371" spans="1:7">
      <c r="A371" s="5" t="s">
        <v>69</v>
      </c>
      <c r="B371" s="4">
        <v>375</v>
      </c>
      <c r="C371" s="69" t="s">
        <v>37</v>
      </c>
      <c r="D371" s="5" t="s">
        <v>38</v>
      </c>
      <c r="E371" s="6" t="s">
        <v>15</v>
      </c>
      <c r="F371" s="5">
        <f>VLOOKUP(D371,'ANSWER KEY'!A:B,2,FALSE)</f>
        <v>75</v>
      </c>
      <c r="G371" s="60" t="str">
        <f t="shared" si="5"/>
        <v/>
      </c>
    </row>
    <row r="372" spans="1:7">
      <c r="A372" s="5" t="s">
        <v>69</v>
      </c>
      <c r="B372" s="4">
        <v>251</v>
      </c>
      <c r="C372" s="5" t="s">
        <v>56</v>
      </c>
      <c r="D372" s="5" t="s">
        <v>57</v>
      </c>
      <c r="E372" s="6" t="s">
        <v>15</v>
      </c>
      <c r="F372" s="5" t="str">
        <f>VLOOKUP(D372,'ANSWER KEY'!A:B,2,FALSE)</f>
        <v>45-64</v>
      </c>
      <c r="G372" s="60" t="str">
        <f t="shared" si="5"/>
        <v>X</v>
      </c>
    </row>
    <row r="373" spans="1:7">
      <c r="A373" s="5" t="s">
        <v>69</v>
      </c>
      <c r="B373" s="4">
        <v>235</v>
      </c>
      <c r="C373" s="5" t="s">
        <v>33</v>
      </c>
      <c r="D373" s="5" t="s">
        <v>57</v>
      </c>
      <c r="E373" s="6" t="s">
        <v>15</v>
      </c>
      <c r="F373" s="5" t="str">
        <f>VLOOKUP(D373,'ANSWER KEY'!A:B,2,FALSE)</f>
        <v>45-64</v>
      </c>
      <c r="G373" s="60" t="str">
        <f t="shared" si="5"/>
        <v>X</v>
      </c>
    </row>
    <row r="374" spans="1:7">
      <c r="A374" s="5" t="s">
        <v>69</v>
      </c>
      <c r="B374" s="4">
        <v>339</v>
      </c>
      <c r="C374" s="69" t="s">
        <v>74</v>
      </c>
      <c r="D374" s="5" t="s">
        <v>75</v>
      </c>
      <c r="E374" s="6" t="s">
        <v>44</v>
      </c>
      <c r="F374" s="5" t="str">
        <f>VLOOKUP(D374,'ANSWER KEY'!A:B,2,FALSE)</f>
        <v>October</v>
      </c>
      <c r="G374" s="60" t="str">
        <f t="shared" si="5"/>
        <v>X</v>
      </c>
    </row>
    <row r="375" spans="1:7">
      <c r="A375" s="5" t="s">
        <v>69</v>
      </c>
      <c r="B375" s="4">
        <v>297</v>
      </c>
      <c r="C375" s="5" t="s">
        <v>16</v>
      </c>
      <c r="D375" s="5" t="s">
        <v>60</v>
      </c>
      <c r="E375" s="6" t="s">
        <v>78</v>
      </c>
      <c r="F375" s="5" t="str">
        <f>VLOOKUP(D375,'ANSWER KEY'!A:B,2,FALSE)</f>
        <v>October</v>
      </c>
      <c r="G375" s="60" t="str">
        <f t="shared" si="5"/>
        <v/>
      </c>
    </row>
    <row r="376" spans="1:7">
      <c r="A376" s="5" t="s">
        <v>69</v>
      </c>
      <c r="B376" s="4">
        <v>230</v>
      </c>
      <c r="C376" s="69" t="s">
        <v>42</v>
      </c>
      <c r="D376" s="5" t="s">
        <v>43</v>
      </c>
      <c r="E376" s="6" t="s">
        <v>73</v>
      </c>
      <c r="F376" s="5" t="str">
        <f>VLOOKUP(D376,'ANSWER KEY'!A:B,2,FALSE)</f>
        <v>August</v>
      </c>
      <c r="G376" s="60" t="str">
        <f t="shared" si="5"/>
        <v/>
      </c>
    </row>
    <row r="377" spans="1:7">
      <c r="A377" s="5" t="s">
        <v>69</v>
      </c>
      <c r="B377" s="4">
        <v>204</v>
      </c>
      <c r="C377" s="5" t="s">
        <v>16</v>
      </c>
      <c r="D377" s="5" t="s">
        <v>32</v>
      </c>
      <c r="E377" s="6" t="s">
        <v>18</v>
      </c>
      <c r="F377" s="5" t="str">
        <f>VLOOKUP(D377,'ANSWER KEY'!A:B,2,FALSE)</f>
        <v>March</v>
      </c>
      <c r="G377" s="60" t="str">
        <f t="shared" si="5"/>
        <v>X</v>
      </c>
    </row>
    <row r="378" spans="1:7">
      <c r="A378" s="5" t="s">
        <v>69</v>
      </c>
      <c r="B378" s="4">
        <v>212</v>
      </c>
      <c r="C378" s="5" t="s">
        <v>61</v>
      </c>
      <c r="D378" s="5" t="s">
        <v>46</v>
      </c>
      <c r="E378" s="6" t="s">
        <v>62</v>
      </c>
      <c r="F378" s="5" t="str">
        <f>VLOOKUP(D378,'ANSWER KEY'!A:B,2,FALSE)</f>
        <v>November</v>
      </c>
      <c r="G378" s="60" t="str">
        <f t="shared" si="5"/>
        <v>X</v>
      </c>
    </row>
    <row r="379" spans="1:7">
      <c r="A379" s="5" t="s">
        <v>69</v>
      </c>
      <c r="B379" s="4">
        <v>253</v>
      </c>
      <c r="C379" s="69" t="s">
        <v>45</v>
      </c>
      <c r="D379" s="5" t="s">
        <v>46</v>
      </c>
      <c r="E379" s="6" t="s">
        <v>47</v>
      </c>
      <c r="F379" s="5" t="str">
        <f>VLOOKUP(D379,'ANSWER KEY'!A:B,2,FALSE)</f>
        <v>November</v>
      </c>
      <c r="G379" s="60" t="str">
        <f t="shared" si="5"/>
        <v/>
      </c>
    </row>
    <row r="380" spans="1:7">
      <c r="A380" s="5" t="s">
        <v>69</v>
      </c>
      <c r="B380" s="4">
        <v>336</v>
      </c>
      <c r="C380" s="5" t="s">
        <v>48</v>
      </c>
      <c r="D380" s="5" t="s">
        <v>46</v>
      </c>
      <c r="E380" s="6" t="s">
        <v>62</v>
      </c>
      <c r="F380" s="5" t="str">
        <f>VLOOKUP(D380,'ANSWER KEY'!A:B,2,FALSE)</f>
        <v>November</v>
      </c>
      <c r="G380" s="60" t="str">
        <f t="shared" si="5"/>
        <v>X</v>
      </c>
    </row>
    <row r="381" spans="1:7">
      <c r="A381" s="5" t="s">
        <v>69</v>
      </c>
      <c r="B381" s="4">
        <v>337</v>
      </c>
      <c r="C381" s="5" t="s">
        <v>16</v>
      </c>
      <c r="D381" s="5" t="s">
        <v>17</v>
      </c>
      <c r="E381" s="6" t="s">
        <v>18</v>
      </c>
      <c r="F381" s="5" t="str">
        <f>VLOOKUP(D381,'ANSWER KEY'!A:B,2,FALSE)</f>
        <v>May</v>
      </c>
      <c r="G381" s="60" t="str">
        <f t="shared" si="5"/>
        <v/>
      </c>
    </row>
    <row r="382" spans="1:7">
      <c r="A382" s="5" t="s">
        <v>69</v>
      </c>
      <c r="B382" s="4">
        <v>221</v>
      </c>
      <c r="C382" s="5" t="s">
        <v>50</v>
      </c>
      <c r="D382" s="5" t="s">
        <v>17</v>
      </c>
      <c r="E382" s="6" t="s">
        <v>18</v>
      </c>
      <c r="F382" s="5" t="str">
        <f>VLOOKUP(D382,'ANSWER KEY'!A:B,2,FALSE)</f>
        <v>May</v>
      </c>
      <c r="G382" s="60" t="str">
        <f t="shared" si="5"/>
        <v/>
      </c>
    </row>
    <row r="383" spans="1:7">
      <c r="A383" s="5" t="s">
        <v>69</v>
      </c>
      <c r="B383" s="4">
        <v>475</v>
      </c>
      <c r="C383" s="5" t="s">
        <v>71</v>
      </c>
      <c r="D383" s="5" t="s">
        <v>72</v>
      </c>
      <c r="E383" s="6" t="s">
        <v>73</v>
      </c>
      <c r="F383" s="5" t="str">
        <f>VLOOKUP(D383,'ANSWER KEY'!A:B,2,FALSE)</f>
        <v>July</v>
      </c>
      <c r="G383" s="60" t="str">
        <f t="shared" si="5"/>
        <v>X</v>
      </c>
    </row>
    <row r="384" spans="1:7">
      <c r="A384" s="5" t="s">
        <v>69</v>
      </c>
      <c r="B384" s="4">
        <v>335</v>
      </c>
      <c r="C384" s="69" t="s">
        <v>42</v>
      </c>
      <c r="D384" s="5" t="s">
        <v>66</v>
      </c>
      <c r="E384" s="6" t="s">
        <v>62</v>
      </c>
      <c r="F384" s="5" t="str">
        <f>VLOOKUP(D384,'ANSWER KEY'!A:B,2,FALSE)</f>
        <v>April</v>
      </c>
      <c r="G384" s="60" t="str">
        <f t="shared" si="5"/>
        <v/>
      </c>
    </row>
    <row r="385" spans="1:7">
      <c r="A385" s="5" t="s">
        <v>69</v>
      </c>
      <c r="B385" s="4">
        <v>245</v>
      </c>
      <c r="C385" s="5" t="s">
        <v>19</v>
      </c>
      <c r="D385" s="5" t="s">
        <v>35</v>
      </c>
      <c r="E385" s="6" t="s">
        <v>49</v>
      </c>
      <c r="F385" s="5" t="str">
        <f>VLOOKUP(D385,'ANSWER KEY'!A:B,2,FALSE)</f>
        <v>Petty Theft</v>
      </c>
      <c r="G385" s="60" t="str">
        <f t="shared" si="5"/>
        <v>X</v>
      </c>
    </row>
    <row r="386" spans="1:7">
      <c r="A386" s="5" t="s">
        <v>69</v>
      </c>
      <c r="B386" s="4">
        <v>128</v>
      </c>
      <c r="C386" s="5" t="s">
        <v>26</v>
      </c>
      <c r="D386" s="5" t="s">
        <v>27</v>
      </c>
      <c r="E386" s="6" t="s">
        <v>28</v>
      </c>
      <c r="F386" s="5" t="str">
        <f>VLOOKUP(D386,'ANSWER KEY'!A:B,2,FALSE)</f>
        <v>Petty Theft</v>
      </c>
      <c r="G386" s="60" t="str">
        <f t="shared" si="5"/>
        <v/>
      </c>
    </row>
    <row r="387" spans="1:7">
      <c r="A387" s="5" t="s">
        <v>69</v>
      </c>
      <c r="B387" s="4">
        <v>384</v>
      </c>
      <c r="C387" s="5" t="s">
        <v>48</v>
      </c>
      <c r="D387" s="5" t="s">
        <v>27</v>
      </c>
      <c r="E387" s="6" t="s">
        <v>49</v>
      </c>
      <c r="F387" s="5" t="str">
        <f>VLOOKUP(D387,'ANSWER KEY'!A:B,2,FALSE)</f>
        <v>Petty Theft</v>
      </c>
      <c r="G387" s="60" t="str">
        <f t="shared" si="5"/>
        <v>X</v>
      </c>
    </row>
    <row r="388" spans="1:7">
      <c r="A388" s="5" t="s">
        <v>69</v>
      </c>
      <c r="B388" s="4">
        <v>255</v>
      </c>
      <c r="C388" s="5" t="s">
        <v>29</v>
      </c>
      <c r="D388" s="5" t="s">
        <v>55</v>
      </c>
      <c r="E388" s="6">
        <v>2006</v>
      </c>
      <c r="F388" s="5">
        <f>VLOOKUP(D388,'ANSWER KEY'!A:B,2,FALSE)</f>
        <v>2006</v>
      </c>
      <c r="G388" s="60" t="str">
        <f t="shared" si="5"/>
        <v>X</v>
      </c>
    </row>
    <row r="389" spans="1:7">
      <c r="A389" s="5" t="s">
        <v>69</v>
      </c>
      <c r="B389" s="4">
        <v>350</v>
      </c>
      <c r="C389" s="69" t="s">
        <v>58</v>
      </c>
      <c r="D389" s="5" t="s">
        <v>55</v>
      </c>
      <c r="E389" s="6">
        <v>2006</v>
      </c>
      <c r="F389" s="5">
        <f>VLOOKUP(D389,'ANSWER KEY'!A:B,2,FALSE)</f>
        <v>2006</v>
      </c>
      <c r="G389" s="60" t="str">
        <f t="shared" si="5"/>
        <v>X</v>
      </c>
    </row>
    <row r="390" spans="1:7">
      <c r="A390" s="5" t="s">
        <v>69</v>
      </c>
      <c r="B390" s="4">
        <v>272</v>
      </c>
      <c r="C390" s="5" t="s">
        <v>13</v>
      </c>
      <c r="D390" s="5" t="s">
        <v>77</v>
      </c>
      <c r="E390" s="6">
        <v>2002</v>
      </c>
      <c r="F390" s="5">
        <f>VLOOKUP(D390,'ANSWER KEY'!A:B,2,FALSE)</f>
        <v>2002</v>
      </c>
      <c r="G390" s="60" t="str">
        <f t="shared" si="5"/>
        <v>X</v>
      </c>
    </row>
    <row r="391" spans="1:7">
      <c r="A391" s="5" t="s">
        <v>69</v>
      </c>
      <c r="B391" s="4">
        <v>187</v>
      </c>
      <c r="C391" s="5" t="s">
        <v>13</v>
      </c>
      <c r="D391" s="5" t="s">
        <v>14</v>
      </c>
      <c r="E391" s="6" t="s">
        <v>15</v>
      </c>
      <c r="F391" s="5" t="str">
        <f>VLOOKUP(D391,'ANSWER KEY'!A:B,2,FALSE)</f>
        <v>45-64</v>
      </c>
      <c r="G391" s="60" t="str">
        <f t="shared" si="5"/>
        <v>X</v>
      </c>
    </row>
    <row r="392" spans="1:7">
      <c r="A392" s="5" t="s">
        <v>69</v>
      </c>
      <c r="B392" s="4">
        <v>325</v>
      </c>
      <c r="C392" s="69" t="s">
        <v>7</v>
      </c>
      <c r="D392" s="5" t="s">
        <v>8</v>
      </c>
      <c r="E392" s="6" t="s">
        <v>9</v>
      </c>
      <c r="F392" s="5" t="str">
        <f>VLOOKUP(D392,'ANSWER KEY'!A:B,2,FALSE)</f>
        <v>75+</v>
      </c>
      <c r="G392" s="60" t="str">
        <f t="shared" si="5"/>
        <v>X</v>
      </c>
    </row>
    <row r="393" spans="1:7">
      <c r="A393" s="5" t="s">
        <v>69</v>
      </c>
      <c r="B393" s="4">
        <v>343</v>
      </c>
      <c r="C393" s="5" t="s">
        <v>13</v>
      </c>
      <c r="D393" s="5" t="s">
        <v>8</v>
      </c>
      <c r="E393" s="6" t="s">
        <v>79</v>
      </c>
      <c r="F393" s="5" t="str">
        <f>VLOOKUP(D393,'ANSWER KEY'!A:B,2,FALSE)</f>
        <v>75+</v>
      </c>
      <c r="G393" s="60" t="str">
        <f t="shared" si="5"/>
        <v/>
      </c>
    </row>
    <row r="394" spans="1:7">
      <c r="A394" s="5" t="s">
        <v>69</v>
      </c>
      <c r="B394" s="4">
        <v>231</v>
      </c>
      <c r="C394" s="5" t="s">
        <v>13</v>
      </c>
      <c r="D394" s="5" t="s">
        <v>11</v>
      </c>
      <c r="E394" s="6" t="s">
        <v>15</v>
      </c>
      <c r="F394" s="5" t="str">
        <f>VLOOKUP(D394,'ANSWER KEY'!A:B,2,FALSE)</f>
        <v>20-24</v>
      </c>
      <c r="G394" s="60" t="str">
        <f t="shared" si="5"/>
        <v/>
      </c>
    </row>
    <row r="395" spans="1:7">
      <c r="A395" s="5" t="s">
        <v>69</v>
      </c>
      <c r="B395" s="4">
        <v>458</v>
      </c>
      <c r="C395" s="5" t="s">
        <v>10</v>
      </c>
      <c r="D395" s="5" t="s">
        <v>11</v>
      </c>
      <c r="E395" s="6" t="s">
        <v>9</v>
      </c>
      <c r="F395" s="5" t="str">
        <f>VLOOKUP(D395,'ANSWER KEY'!A:B,2,FALSE)</f>
        <v>20-24</v>
      </c>
      <c r="G395" s="60" t="str">
        <f t="shared" ref="G395:G461" si="6">IF(E395=F395,"X","")</f>
        <v/>
      </c>
    </row>
    <row r="396" spans="1:7">
      <c r="G396" s="60" t="str">
        <f t="shared" si="6"/>
        <v>X</v>
      </c>
    </row>
    <row r="397" spans="1:7">
      <c r="A397" s="11" t="s">
        <v>171</v>
      </c>
      <c r="B397" s="4">
        <v>64</v>
      </c>
      <c r="C397" s="11" t="s">
        <v>184</v>
      </c>
      <c r="D397" s="11" t="s">
        <v>111</v>
      </c>
      <c r="E397" s="12" t="s">
        <v>73</v>
      </c>
      <c r="F397" s="5" t="str">
        <f>VLOOKUP(D397,'ANSWER KEY'!A:B,2,FALSE)</f>
        <v>July</v>
      </c>
      <c r="G397" s="60" t="str">
        <f t="shared" si="6"/>
        <v>X</v>
      </c>
    </row>
    <row r="398" spans="1:7">
      <c r="A398" s="20" t="s">
        <v>97</v>
      </c>
      <c r="B398" s="21">
        <v>21</v>
      </c>
      <c r="C398" s="22" t="s">
        <v>59</v>
      </c>
      <c r="D398" s="20" t="s">
        <v>104</v>
      </c>
      <c r="E398" s="27">
        <v>2000</v>
      </c>
      <c r="F398" s="5">
        <f>VLOOKUP(D398,'ANSWER KEY'!A:B,2,FALSE)</f>
        <v>2000</v>
      </c>
      <c r="G398" s="60" t="str">
        <f t="shared" si="6"/>
        <v>X</v>
      </c>
    </row>
    <row r="399" spans="1:7">
      <c r="A399" s="11" t="s">
        <v>126</v>
      </c>
      <c r="B399" s="4">
        <v>50</v>
      </c>
      <c r="C399" s="11" t="s">
        <v>193</v>
      </c>
      <c r="D399" s="11" t="s">
        <v>27</v>
      </c>
      <c r="E399" s="12" t="s">
        <v>92</v>
      </c>
      <c r="F399" s="5" t="str">
        <f>VLOOKUP(D399,'ANSWER KEY'!A:B,2,FALSE)</f>
        <v>Petty Theft</v>
      </c>
      <c r="G399" s="60" t="str">
        <f t="shared" si="6"/>
        <v/>
      </c>
    </row>
    <row r="400" spans="1:7">
      <c r="A400" s="11" t="s">
        <v>165</v>
      </c>
      <c r="B400" s="4">
        <v>32</v>
      </c>
      <c r="C400" s="11" t="s">
        <v>192</v>
      </c>
      <c r="D400" s="11" t="s">
        <v>111</v>
      </c>
      <c r="E400" s="12" t="s">
        <v>62</v>
      </c>
      <c r="F400" s="5" t="str">
        <f>VLOOKUP(D400,'ANSWER KEY'!A:B,2,FALSE)</f>
        <v>July</v>
      </c>
      <c r="G400" s="60" t="str">
        <f t="shared" si="6"/>
        <v/>
      </c>
    </row>
    <row r="401" spans="1:7">
      <c r="A401" s="20" t="s">
        <v>107</v>
      </c>
      <c r="B401" s="21">
        <v>93</v>
      </c>
      <c r="C401" s="22" t="s">
        <v>61</v>
      </c>
      <c r="D401" s="20" t="s">
        <v>20</v>
      </c>
      <c r="E401" s="23" t="s">
        <v>21</v>
      </c>
      <c r="F401" s="5" t="str">
        <f>VLOOKUP(D401,'ANSWER KEY'!A:B,2,FALSE)</f>
        <v>Grand Theft</v>
      </c>
      <c r="G401" s="60" t="str">
        <f t="shared" si="6"/>
        <v>X</v>
      </c>
    </row>
    <row r="402" spans="1:7">
      <c r="A402" s="20"/>
      <c r="B402" s="21">
        <f>AVERAGE(B403:B424)</f>
        <v>39.272727272727273</v>
      </c>
      <c r="C402" s="22"/>
      <c r="D402" s="20"/>
      <c r="E402" s="23"/>
      <c r="G402" s="60" t="str">
        <f t="shared" si="6"/>
        <v>X</v>
      </c>
    </row>
    <row r="403" spans="1:7">
      <c r="A403" s="11" t="s">
        <v>147</v>
      </c>
      <c r="B403" s="4">
        <v>24</v>
      </c>
      <c r="C403" s="11" t="s">
        <v>188</v>
      </c>
      <c r="D403" s="11" t="s">
        <v>34</v>
      </c>
      <c r="E403" s="13">
        <v>2008</v>
      </c>
      <c r="F403" s="5">
        <f>VLOOKUP(D403,'ANSWER KEY'!A:B,2,FALSE)</f>
        <v>2008</v>
      </c>
      <c r="G403" s="60" t="str">
        <f t="shared" si="6"/>
        <v>X</v>
      </c>
    </row>
    <row r="404" spans="1:7">
      <c r="A404" s="11" t="s">
        <v>147</v>
      </c>
      <c r="B404" s="4">
        <v>22</v>
      </c>
      <c r="C404" s="11" t="s">
        <v>195</v>
      </c>
      <c r="D404" s="11" t="s">
        <v>34</v>
      </c>
      <c r="E404" s="13">
        <v>2008</v>
      </c>
      <c r="F404" s="5">
        <f>VLOOKUP(D404,'ANSWER KEY'!A:B,2,FALSE)</f>
        <v>2008</v>
      </c>
      <c r="G404" s="60" t="str">
        <f t="shared" si="6"/>
        <v>X</v>
      </c>
    </row>
    <row r="405" spans="1:7">
      <c r="A405" s="11" t="s">
        <v>147</v>
      </c>
      <c r="B405" s="4">
        <v>53</v>
      </c>
      <c r="C405" s="11" t="s">
        <v>189</v>
      </c>
      <c r="D405" s="11" t="s">
        <v>149</v>
      </c>
      <c r="E405" s="13">
        <v>2002</v>
      </c>
      <c r="F405" s="5">
        <f>VLOOKUP(D405,'ANSWER KEY'!A:B,2,FALSE)</f>
        <v>2002</v>
      </c>
      <c r="G405" s="60" t="str">
        <f t="shared" si="6"/>
        <v>X</v>
      </c>
    </row>
    <row r="406" spans="1:7">
      <c r="A406" s="11" t="s">
        <v>147</v>
      </c>
      <c r="B406" s="4">
        <v>51</v>
      </c>
      <c r="C406" s="11" t="s">
        <v>185</v>
      </c>
      <c r="D406" s="11" t="s">
        <v>102</v>
      </c>
      <c r="E406" s="13">
        <v>2014</v>
      </c>
      <c r="F406" s="5">
        <f>VLOOKUP(D406,'ANSWER KEY'!A:B,2,FALSE)</f>
        <v>2014</v>
      </c>
      <c r="G406" s="60" t="str">
        <f t="shared" si="6"/>
        <v>X</v>
      </c>
    </row>
    <row r="407" spans="1:7">
      <c r="A407" s="11" t="s">
        <v>147</v>
      </c>
      <c r="B407" s="4">
        <v>35</v>
      </c>
      <c r="C407" s="11" t="s">
        <v>199</v>
      </c>
      <c r="D407" s="11" t="s">
        <v>102</v>
      </c>
      <c r="E407" s="13">
        <v>2014</v>
      </c>
      <c r="F407" s="5">
        <f>VLOOKUP(D407,'ANSWER KEY'!A:B,2,FALSE)</f>
        <v>2014</v>
      </c>
      <c r="G407" s="60" t="str">
        <f t="shared" si="6"/>
        <v>X</v>
      </c>
    </row>
    <row r="408" spans="1:7">
      <c r="A408" s="11" t="s">
        <v>147</v>
      </c>
      <c r="B408" s="4">
        <v>34</v>
      </c>
      <c r="C408" s="11" t="s">
        <v>185</v>
      </c>
      <c r="D408" s="11" t="s">
        <v>25</v>
      </c>
      <c r="E408" s="12" t="s">
        <v>15</v>
      </c>
      <c r="F408" s="5" t="str">
        <f>VLOOKUP(D408,'ANSWER KEY'!A:B,2,FALSE)</f>
        <v>45-64</v>
      </c>
      <c r="G408" s="60" t="str">
        <f t="shared" si="6"/>
        <v>X</v>
      </c>
    </row>
    <row r="409" spans="1:7">
      <c r="A409" s="11" t="s">
        <v>147</v>
      </c>
      <c r="B409" s="4">
        <v>21</v>
      </c>
      <c r="C409" s="11" t="s">
        <v>188</v>
      </c>
      <c r="D409" s="11" t="s">
        <v>38</v>
      </c>
      <c r="E409" s="13">
        <v>75</v>
      </c>
      <c r="F409" s="5">
        <f>VLOOKUP(D409,'ANSWER KEY'!A:B,2,FALSE)</f>
        <v>75</v>
      </c>
      <c r="G409" s="60" t="str">
        <f t="shared" si="6"/>
        <v>X</v>
      </c>
    </row>
    <row r="410" spans="1:7">
      <c r="A410" s="11" t="s">
        <v>147</v>
      </c>
      <c r="B410" s="4">
        <v>39</v>
      </c>
      <c r="C410" s="11" t="s">
        <v>186</v>
      </c>
      <c r="D410" s="11" t="s">
        <v>57</v>
      </c>
      <c r="E410" s="12" t="s">
        <v>15</v>
      </c>
      <c r="F410" s="5" t="str">
        <f>VLOOKUP(D410,'ANSWER KEY'!A:B,2,FALSE)</f>
        <v>45-64</v>
      </c>
      <c r="G410" s="60" t="str">
        <f t="shared" si="6"/>
        <v>X</v>
      </c>
    </row>
    <row r="411" spans="1:7">
      <c r="A411" s="11" t="s">
        <v>147</v>
      </c>
      <c r="B411" s="4">
        <v>28</v>
      </c>
      <c r="C411" s="11" t="s">
        <v>189</v>
      </c>
      <c r="D411" s="11" t="s">
        <v>57</v>
      </c>
      <c r="E411" s="12" t="s">
        <v>15</v>
      </c>
      <c r="F411" s="5" t="str">
        <f>VLOOKUP(D411,'ANSWER KEY'!A:B,2,FALSE)</f>
        <v>45-64</v>
      </c>
      <c r="G411" s="60" t="str">
        <f t="shared" si="6"/>
        <v>X</v>
      </c>
    </row>
    <row r="412" spans="1:7">
      <c r="A412" s="11" t="s">
        <v>147</v>
      </c>
      <c r="B412" s="4">
        <v>71</v>
      </c>
      <c r="C412" s="11" t="s">
        <v>180</v>
      </c>
      <c r="D412" s="11" t="s">
        <v>60</v>
      </c>
      <c r="E412" s="12" t="s">
        <v>44</v>
      </c>
      <c r="F412" s="5" t="str">
        <f>VLOOKUP(D412,'ANSWER KEY'!A:B,2,FALSE)</f>
        <v>October</v>
      </c>
      <c r="G412" s="60" t="str">
        <f t="shared" si="6"/>
        <v>X</v>
      </c>
    </row>
    <row r="413" spans="1:7">
      <c r="A413" s="11" t="s">
        <v>147</v>
      </c>
      <c r="B413" s="4">
        <v>38</v>
      </c>
      <c r="C413" s="11" t="s">
        <v>203</v>
      </c>
      <c r="D413" s="11" t="s">
        <v>46</v>
      </c>
      <c r="E413" s="12" t="s">
        <v>44</v>
      </c>
      <c r="F413" s="5" t="str">
        <f>VLOOKUP(D413,'ANSWER KEY'!A:B,2,FALSE)</f>
        <v>November</v>
      </c>
      <c r="G413" s="60" t="str">
        <f t="shared" si="6"/>
        <v/>
      </c>
    </row>
    <row r="414" spans="1:7">
      <c r="A414" s="11" t="s">
        <v>147</v>
      </c>
      <c r="B414" s="4">
        <v>94</v>
      </c>
      <c r="C414" s="11" t="s">
        <v>200</v>
      </c>
      <c r="D414" s="11" t="s">
        <v>88</v>
      </c>
      <c r="E414" s="12" t="s">
        <v>62</v>
      </c>
      <c r="F414" s="5" t="str">
        <f>VLOOKUP(D414,'ANSWER KEY'!A:B,2,FALSE)</f>
        <v>November</v>
      </c>
      <c r="G414" s="60" t="str">
        <f t="shared" si="6"/>
        <v>X</v>
      </c>
    </row>
    <row r="415" spans="1:7">
      <c r="A415" s="11" t="s">
        <v>147</v>
      </c>
      <c r="B415" s="4">
        <v>50</v>
      </c>
      <c r="C415" s="11" t="s">
        <v>182</v>
      </c>
      <c r="D415" s="11" t="s">
        <v>114</v>
      </c>
      <c r="E415" s="12" t="s">
        <v>44</v>
      </c>
      <c r="F415" s="5" t="str">
        <f>VLOOKUP(D415,'ANSWER KEY'!A:B,2,FALSE)</f>
        <v>July</v>
      </c>
      <c r="G415" s="60" t="str">
        <f t="shared" si="6"/>
        <v/>
      </c>
    </row>
    <row r="416" spans="1:7">
      <c r="A416" s="11" t="s">
        <v>147</v>
      </c>
      <c r="B416" s="4">
        <v>24</v>
      </c>
      <c r="C416" s="11" t="s">
        <v>200</v>
      </c>
      <c r="D416" s="11" t="s">
        <v>35</v>
      </c>
      <c r="E416" s="12" t="s">
        <v>21</v>
      </c>
      <c r="F416" s="5" t="str">
        <f>VLOOKUP(D416,'ANSWER KEY'!A:B,2,FALSE)</f>
        <v>Petty Theft</v>
      </c>
      <c r="G416" s="60" t="str">
        <f t="shared" si="6"/>
        <v/>
      </c>
    </row>
    <row r="417" spans="1:7">
      <c r="A417" s="11" t="s">
        <v>147</v>
      </c>
      <c r="B417" s="4">
        <v>39</v>
      </c>
      <c r="C417" s="11" t="s">
        <v>191</v>
      </c>
      <c r="D417" s="11" t="s">
        <v>27</v>
      </c>
      <c r="E417" s="12" t="s">
        <v>92</v>
      </c>
      <c r="F417" s="5" t="str">
        <f>VLOOKUP(D417,'ANSWER KEY'!A:B,2,FALSE)</f>
        <v>Petty Theft</v>
      </c>
      <c r="G417" s="60" t="str">
        <f t="shared" si="6"/>
        <v/>
      </c>
    </row>
    <row r="418" spans="1:7">
      <c r="A418" s="11" t="s">
        <v>147</v>
      </c>
      <c r="B418" s="4">
        <v>22</v>
      </c>
      <c r="C418" s="11" t="s">
        <v>188</v>
      </c>
      <c r="D418" s="11" t="s">
        <v>100</v>
      </c>
      <c r="E418" s="12" t="s">
        <v>12</v>
      </c>
      <c r="F418" s="5" t="str">
        <f>VLOOKUP(D418,'ANSWER KEY'!A:B,2,FALSE)</f>
        <v>25-44</v>
      </c>
      <c r="G418" s="60" t="str">
        <f t="shared" si="6"/>
        <v/>
      </c>
    </row>
    <row r="419" spans="1:7">
      <c r="A419" s="11" t="s">
        <v>147</v>
      </c>
      <c r="B419" s="4">
        <v>43</v>
      </c>
      <c r="C419" s="11" t="s">
        <v>186</v>
      </c>
      <c r="D419" s="11" t="s">
        <v>100</v>
      </c>
      <c r="E419" s="12" t="s">
        <v>83</v>
      </c>
      <c r="F419" s="5" t="str">
        <f>VLOOKUP(D419,'ANSWER KEY'!A:B,2,FALSE)</f>
        <v>25-44</v>
      </c>
      <c r="G419" s="60" t="str">
        <f t="shared" si="6"/>
        <v>X</v>
      </c>
    </row>
    <row r="420" spans="1:7">
      <c r="A420" s="11" t="s">
        <v>147</v>
      </c>
      <c r="B420" s="4">
        <v>27</v>
      </c>
      <c r="C420" s="11" t="s">
        <v>188</v>
      </c>
      <c r="D420" s="11" t="s">
        <v>14</v>
      </c>
      <c r="E420" s="12" t="s">
        <v>15</v>
      </c>
      <c r="F420" s="5" t="str">
        <f>VLOOKUP(D420,'ANSWER KEY'!A:B,2,FALSE)</f>
        <v>45-64</v>
      </c>
      <c r="G420" s="60" t="str">
        <f t="shared" si="6"/>
        <v>X</v>
      </c>
    </row>
    <row r="421" spans="1:7">
      <c r="A421" s="11" t="s">
        <v>147</v>
      </c>
      <c r="B421" s="4">
        <v>30</v>
      </c>
      <c r="C421" s="11" t="s">
        <v>187</v>
      </c>
      <c r="D421" s="11" t="s">
        <v>14</v>
      </c>
      <c r="E421" s="12" t="s">
        <v>15</v>
      </c>
      <c r="F421" s="5" t="str">
        <f>VLOOKUP(D421,'ANSWER KEY'!A:B,2,FALSE)</f>
        <v>45-64</v>
      </c>
      <c r="G421" s="60" t="str">
        <f t="shared" si="6"/>
        <v>X</v>
      </c>
    </row>
    <row r="422" spans="1:7">
      <c r="A422" s="11" t="s">
        <v>147</v>
      </c>
      <c r="B422" s="4">
        <v>28</v>
      </c>
      <c r="C422" s="11" t="s">
        <v>195</v>
      </c>
      <c r="D422" s="11" t="s">
        <v>8</v>
      </c>
      <c r="E422" s="12" t="s">
        <v>79</v>
      </c>
      <c r="F422" s="5" t="str">
        <f>VLOOKUP(D422,'ANSWER KEY'!A:B,2,FALSE)</f>
        <v>75+</v>
      </c>
      <c r="G422" s="60" t="str">
        <f t="shared" si="6"/>
        <v/>
      </c>
    </row>
    <row r="423" spans="1:7">
      <c r="A423" s="11" t="s">
        <v>147</v>
      </c>
      <c r="B423" s="4">
        <v>20</v>
      </c>
      <c r="C423" s="11" t="s">
        <v>185</v>
      </c>
      <c r="D423" s="11" t="s">
        <v>11</v>
      </c>
      <c r="E423" s="13">
        <v>75</v>
      </c>
      <c r="F423" s="5" t="str">
        <f>VLOOKUP(D423,'ANSWER KEY'!A:B,2,FALSE)</f>
        <v>20-24</v>
      </c>
      <c r="G423" s="60" t="str">
        <f t="shared" si="6"/>
        <v/>
      </c>
    </row>
    <row r="424" spans="1:7">
      <c r="A424" s="11" t="s">
        <v>147</v>
      </c>
      <c r="B424" s="4">
        <v>71</v>
      </c>
      <c r="C424" s="11" t="s">
        <v>206</v>
      </c>
      <c r="D424" s="11" t="s">
        <v>11</v>
      </c>
      <c r="E424" s="12" t="s">
        <v>15</v>
      </c>
      <c r="F424" s="5" t="str">
        <f>VLOOKUP(D424,'ANSWER KEY'!A:B,2,FALSE)</f>
        <v>20-24</v>
      </c>
      <c r="G424" s="60" t="str">
        <f t="shared" si="6"/>
        <v/>
      </c>
    </row>
    <row r="425" spans="1:7">
      <c r="A425" s="11"/>
      <c r="C425" s="11"/>
      <c r="D425" s="11"/>
      <c r="E425" s="12"/>
      <c r="G425" s="60" t="str">
        <f t="shared" si="6"/>
        <v>X</v>
      </c>
    </row>
    <row r="426" spans="1:7">
      <c r="A426" s="20" t="s">
        <v>96</v>
      </c>
      <c r="B426" s="21">
        <v>40</v>
      </c>
      <c r="C426" s="22" t="s">
        <v>56</v>
      </c>
      <c r="D426" s="20" t="s">
        <v>30</v>
      </c>
      <c r="E426" s="27">
        <v>2006</v>
      </c>
      <c r="F426" s="5">
        <f>VLOOKUP(D426,'ANSWER KEY'!A:B,2,FALSE)</f>
        <v>2006</v>
      </c>
      <c r="G426" s="60" t="str">
        <f t="shared" si="6"/>
        <v>X</v>
      </c>
    </row>
    <row r="427" spans="1:7">
      <c r="A427" s="20"/>
      <c r="B427" s="21">
        <f>AVERAGE(B428:B430)</f>
        <v>32.666666666666664</v>
      </c>
      <c r="C427" s="22"/>
      <c r="D427" s="20"/>
      <c r="E427" s="27"/>
      <c r="G427" s="60"/>
    </row>
    <row r="428" spans="1:7">
      <c r="A428" s="11" t="s">
        <v>169</v>
      </c>
      <c r="B428" s="4">
        <v>58</v>
      </c>
      <c r="C428" s="11" t="s">
        <v>181</v>
      </c>
      <c r="D428" s="11" t="s">
        <v>75</v>
      </c>
      <c r="E428" s="12" t="s">
        <v>44</v>
      </c>
      <c r="F428" s="5" t="str">
        <f>VLOOKUP(D428,'ANSWER KEY'!A:B,2,FALSE)</f>
        <v>October</v>
      </c>
      <c r="G428" s="60" t="str">
        <f t="shared" si="6"/>
        <v>X</v>
      </c>
    </row>
    <row r="429" spans="1:7">
      <c r="A429" s="11" t="s">
        <v>169</v>
      </c>
      <c r="B429" s="4">
        <v>22</v>
      </c>
      <c r="C429" s="11" t="s">
        <v>186</v>
      </c>
      <c r="D429" s="11" t="s">
        <v>118</v>
      </c>
      <c r="E429" s="13">
        <v>2004</v>
      </c>
      <c r="F429" s="5">
        <f>VLOOKUP(D429,'ANSWER KEY'!A:B,2,FALSE)</f>
        <v>2004</v>
      </c>
      <c r="G429" s="60" t="str">
        <f t="shared" si="6"/>
        <v>X</v>
      </c>
    </row>
    <row r="430" spans="1:7">
      <c r="A430" s="11" t="s">
        <v>169</v>
      </c>
      <c r="B430" s="4">
        <v>18</v>
      </c>
      <c r="C430" s="11" t="s">
        <v>199</v>
      </c>
      <c r="D430" s="11" t="s">
        <v>77</v>
      </c>
      <c r="E430" s="13">
        <v>2002</v>
      </c>
      <c r="F430" s="5">
        <f>VLOOKUP(D430,'ANSWER KEY'!A:B,2,FALSE)</f>
        <v>2002</v>
      </c>
      <c r="G430" s="60" t="str">
        <f t="shared" si="6"/>
        <v>X</v>
      </c>
    </row>
    <row r="431" spans="1:7">
      <c r="A431" s="11"/>
      <c r="C431" s="11"/>
      <c r="D431" s="11"/>
      <c r="E431" s="13"/>
      <c r="G431" s="60"/>
    </row>
    <row r="432" spans="1:7">
      <c r="A432" s="20" t="s">
        <v>98</v>
      </c>
      <c r="B432" s="21">
        <v>62</v>
      </c>
      <c r="C432" s="22" t="s">
        <v>45</v>
      </c>
      <c r="D432" s="20" t="s">
        <v>88</v>
      </c>
      <c r="E432" s="23" t="s">
        <v>63</v>
      </c>
      <c r="F432" s="5" t="str">
        <f>VLOOKUP(D432,'ANSWER KEY'!A:B,2,FALSE)</f>
        <v>November</v>
      </c>
      <c r="G432" s="60" t="str">
        <f t="shared" si="6"/>
        <v/>
      </c>
    </row>
    <row r="433" spans="1:7">
      <c r="A433" s="20"/>
      <c r="B433" s="21">
        <f>AVERAGE(B434:B577)</f>
        <v>41.319444444444443</v>
      </c>
      <c r="C433" s="22"/>
      <c r="D433" s="20"/>
      <c r="E433" s="23"/>
      <c r="G433" s="60"/>
    </row>
    <row r="434" spans="1:7">
      <c r="A434" s="11" t="s">
        <v>124</v>
      </c>
      <c r="B434" s="4">
        <v>78</v>
      </c>
      <c r="C434" s="11" t="s">
        <v>183</v>
      </c>
      <c r="D434" s="11" t="s">
        <v>20</v>
      </c>
      <c r="E434" s="12" t="s">
        <v>21</v>
      </c>
      <c r="F434" s="5" t="str">
        <f>VLOOKUP(D434,'ANSWER KEY'!A:B,2,FALSE)</f>
        <v>Grand Theft</v>
      </c>
      <c r="G434" s="60" t="str">
        <f t="shared" si="6"/>
        <v>X</v>
      </c>
    </row>
    <row r="435" spans="1:7">
      <c r="A435" s="11" t="s">
        <v>124</v>
      </c>
      <c r="B435" s="4">
        <v>45</v>
      </c>
      <c r="C435" s="11" t="s">
        <v>181</v>
      </c>
      <c r="D435" s="11" t="s">
        <v>20</v>
      </c>
      <c r="E435" s="12" t="s">
        <v>21</v>
      </c>
      <c r="F435" s="5" t="str">
        <f>VLOOKUP(D435,'ANSWER KEY'!A:B,2,FALSE)</f>
        <v>Grand Theft</v>
      </c>
      <c r="G435" s="60" t="str">
        <f t="shared" si="6"/>
        <v>X</v>
      </c>
    </row>
    <row r="436" spans="1:7">
      <c r="A436" s="11" t="s">
        <v>124</v>
      </c>
      <c r="B436" s="4">
        <v>41</v>
      </c>
      <c r="C436" s="11" t="s">
        <v>198</v>
      </c>
      <c r="D436" s="11" t="s">
        <v>54</v>
      </c>
      <c r="E436" s="13">
        <v>75</v>
      </c>
      <c r="F436" s="5" t="str">
        <f>VLOOKUP(D436,'ANSWER KEY'!A:B,2,FALSE)</f>
        <v>75+</v>
      </c>
      <c r="G436" s="60" t="str">
        <f t="shared" si="6"/>
        <v/>
      </c>
    </row>
    <row r="437" spans="1:7">
      <c r="A437" s="11" t="s">
        <v>124</v>
      </c>
      <c r="B437" s="4">
        <v>51</v>
      </c>
      <c r="C437" s="11" t="s">
        <v>197</v>
      </c>
      <c r="D437" s="11" t="s">
        <v>54</v>
      </c>
      <c r="E437" s="13">
        <v>75</v>
      </c>
      <c r="F437" s="5" t="str">
        <f>VLOOKUP(D437,'ANSWER KEY'!A:B,2,FALSE)</f>
        <v>75+</v>
      </c>
      <c r="G437" s="60" t="str">
        <f t="shared" si="6"/>
        <v/>
      </c>
    </row>
    <row r="438" spans="1:7">
      <c r="A438" s="11" t="s">
        <v>124</v>
      </c>
      <c r="B438" s="4">
        <v>64</v>
      </c>
      <c r="C438" s="11" t="s">
        <v>186</v>
      </c>
      <c r="D438" s="11" t="s">
        <v>54</v>
      </c>
      <c r="E438" s="13">
        <v>75</v>
      </c>
      <c r="F438" s="5" t="str">
        <f>VLOOKUP(D438,'ANSWER KEY'!A:B,2,FALSE)</f>
        <v>75+</v>
      </c>
      <c r="G438" s="60" t="str">
        <f t="shared" si="6"/>
        <v/>
      </c>
    </row>
    <row r="439" spans="1:7">
      <c r="A439" s="11" t="s">
        <v>124</v>
      </c>
      <c r="B439" s="4">
        <v>32</v>
      </c>
      <c r="C439" s="11" t="s">
        <v>188</v>
      </c>
      <c r="D439" s="11" t="s">
        <v>54</v>
      </c>
      <c r="E439" s="13">
        <v>75</v>
      </c>
      <c r="F439" s="5" t="str">
        <f>VLOOKUP(D439,'ANSWER KEY'!A:B,2,FALSE)</f>
        <v>75+</v>
      </c>
      <c r="G439" s="60" t="str">
        <f t="shared" si="6"/>
        <v/>
      </c>
    </row>
    <row r="440" spans="1:7">
      <c r="A440" s="11" t="s">
        <v>124</v>
      </c>
      <c r="B440" s="4">
        <v>47</v>
      </c>
      <c r="C440" s="11" t="s">
        <v>199</v>
      </c>
      <c r="D440" s="11" t="s">
        <v>31</v>
      </c>
      <c r="E440" s="12" t="s">
        <v>15</v>
      </c>
      <c r="F440" s="5" t="str">
        <f>VLOOKUP(D440,'ANSWER KEY'!A:B,2,FALSE)</f>
        <v>45-64</v>
      </c>
      <c r="G440" s="60" t="str">
        <f t="shared" si="6"/>
        <v>X</v>
      </c>
    </row>
    <row r="441" spans="1:7">
      <c r="A441" s="11" t="s">
        <v>124</v>
      </c>
      <c r="B441" s="4">
        <v>63</v>
      </c>
      <c r="C441" s="11" t="s">
        <v>183</v>
      </c>
      <c r="D441" s="11" t="s">
        <v>81</v>
      </c>
      <c r="E441" s="12" t="s">
        <v>41</v>
      </c>
      <c r="F441" s="5" t="str">
        <f>VLOOKUP(D441,'ANSWER KEY'!A:B,2,FALSE)</f>
        <v>Burglary</v>
      </c>
      <c r="G441" s="60" t="str">
        <f t="shared" si="6"/>
        <v>X</v>
      </c>
    </row>
    <row r="442" spans="1:7">
      <c r="A442" s="11" t="s">
        <v>124</v>
      </c>
      <c r="B442" s="4">
        <v>15</v>
      </c>
      <c r="C442" s="11" t="s">
        <v>182</v>
      </c>
      <c r="D442" s="11" t="s">
        <v>81</v>
      </c>
      <c r="E442" s="12" t="s">
        <v>41</v>
      </c>
      <c r="F442" s="5" t="str">
        <f>VLOOKUP(D442,'ANSWER KEY'!A:B,2,FALSE)</f>
        <v>Burglary</v>
      </c>
      <c r="G442" s="60" t="str">
        <f t="shared" si="6"/>
        <v>X</v>
      </c>
    </row>
    <row r="443" spans="1:7">
      <c r="A443" s="11" t="s">
        <v>124</v>
      </c>
      <c r="B443" s="4">
        <v>33</v>
      </c>
      <c r="C443" s="11" t="s">
        <v>186</v>
      </c>
      <c r="D443" s="11" t="s">
        <v>34</v>
      </c>
      <c r="E443" s="13">
        <v>2008</v>
      </c>
      <c r="F443" s="5">
        <f>VLOOKUP(D443,'ANSWER KEY'!A:B,2,FALSE)</f>
        <v>2008</v>
      </c>
      <c r="G443" s="60" t="str">
        <f t="shared" si="6"/>
        <v>X</v>
      </c>
    </row>
    <row r="444" spans="1:7">
      <c r="A444" s="11" t="s">
        <v>124</v>
      </c>
      <c r="B444" s="4">
        <v>28</v>
      </c>
      <c r="C444" s="11" t="s">
        <v>189</v>
      </c>
      <c r="D444" s="11" t="s">
        <v>34</v>
      </c>
      <c r="E444" s="13">
        <v>2008</v>
      </c>
      <c r="F444" s="5">
        <f>VLOOKUP(D444,'ANSWER KEY'!A:B,2,FALSE)</f>
        <v>2008</v>
      </c>
      <c r="G444" s="60" t="str">
        <f t="shared" si="6"/>
        <v>X</v>
      </c>
    </row>
    <row r="445" spans="1:7">
      <c r="A445" s="11" t="s">
        <v>124</v>
      </c>
      <c r="B445" s="4">
        <v>38</v>
      </c>
      <c r="C445" s="11" t="s">
        <v>206</v>
      </c>
      <c r="D445" s="11" t="s">
        <v>34</v>
      </c>
      <c r="E445" s="13">
        <v>2008</v>
      </c>
      <c r="F445" s="5">
        <f>VLOOKUP(D445,'ANSWER KEY'!A:B,2,FALSE)</f>
        <v>2008</v>
      </c>
      <c r="G445" s="60" t="str">
        <f t="shared" si="6"/>
        <v>X</v>
      </c>
    </row>
    <row r="446" spans="1:7">
      <c r="A446" s="11" t="s">
        <v>124</v>
      </c>
      <c r="B446" s="4">
        <v>21</v>
      </c>
      <c r="C446" s="11" t="s">
        <v>196</v>
      </c>
      <c r="D446" s="11" t="s">
        <v>34</v>
      </c>
      <c r="E446" s="13">
        <v>2008</v>
      </c>
      <c r="F446" s="5">
        <f>VLOOKUP(D446,'ANSWER KEY'!A:B,2,FALSE)</f>
        <v>2008</v>
      </c>
      <c r="G446" s="60" t="str">
        <f t="shared" si="6"/>
        <v>X</v>
      </c>
    </row>
    <row r="447" spans="1:7">
      <c r="A447" s="11" t="s">
        <v>124</v>
      </c>
      <c r="B447" s="4">
        <v>23</v>
      </c>
      <c r="C447" s="11" t="s">
        <v>204</v>
      </c>
      <c r="D447" s="11" t="s">
        <v>34</v>
      </c>
      <c r="E447" s="13">
        <v>2008</v>
      </c>
      <c r="F447" s="5">
        <f>VLOOKUP(D447,'ANSWER KEY'!A:B,2,FALSE)</f>
        <v>2008</v>
      </c>
      <c r="G447" s="60" t="str">
        <f t="shared" si="6"/>
        <v>X</v>
      </c>
    </row>
    <row r="448" spans="1:7">
      <c r="A448" s="11" t="s">
        <v>124</v>
      </c>
      <c r="B448" s="4">
        <v>32</v>
      </c>
      <c r="C448" s="11" t="s">
        <v>204</v>
      </c>
      <c r="D448" s="11" t="s">
        <v>149</v>
      </c>
      <c r="E448" s="13">
        <v>2006</v>
      </c>
      <c r="F448" s="5">
        <f>VLOOKUP(D448,'ANSWER KEY'!A:B,2,FALSE)</f>
        <v>2002</v>
      </c>
      <c r="G448" s="60" t="str">
        <f t="shared" si="6"/>
        <v/>
      </c>
    </row>
    <row r="449" spans="1:7">
      <c r="A449" s="11" t="s">
        <v>124</v>
      </c>
      <c r="B449" s="4">
        <v>49</v>
      </c>
      <c r="C449" s="11" t="s">
        <v>205</v>
      </c>
      <c r="D449" s="11" t="s">
        <v>149</v>
      </c>
      <c r="E449" s="13">
        <v>2006</v>
      </c>
      <c r="F449" s="5">
        <f>VLOOKUP(D449,'ANSWER KEY'!A:B,2,FALSE)</f>
        <v>2002</v>
      </c>
      <c r="G449" s="60" t="str">
        <f t="shared" si="6"/>
        <v/>
      </c>
    </row>
    <row r="450" spans="1:7">
      <c r="A450" s="11" t="s">
        <v>124</v>
      </c>
      <c r="B450" s="4">
        <v>25</v>
      </c>
      <c r="C450" s="11" t="s">
        <v>186</v>
      </c>
      <c r="D450" s="11" t="s">
        <v>104</v>
      </c>
      <c r="E450" s="13">
        <v>2000</v>
      </c>
      <c r="F450" s="5">
        <f>VLOOKUP(D450,'ANSWER KEY'!A:B,2,FALSE)</f>
        <v>2000</v>
      </c>
      <c r="G450" s="60" t="str">
        <f t="shared" si="6"/>
        <v>X</v>
      </c>
    </row>
    <row r="451" spans="1:7">
      <c r="A451" s="11" t="s">
        <v>124</v>
      </c>
      <c r="B451" s="4">
        <v>29</v>
      </c>
      <c r="C451" s="11" t="s">
        <v>195</v>
      </c>
      <c r="D451" s="11" t="s">
        <v>104</v>
      </c>
      <c r="E451" s="13">
        <v>2000</v>
      </c>
      <c r="F451" s="5">
        <f>VLOOKUP(D451,'ANSWER KEY'!A:B,2,FALSE)</f>
        <v>2000</v>
      </c>
      <c r="G451" s="60" t="str">
        <f t="shared" si="6"/>
        <v>X</v>
      </c>
    </row>
    <row r="452" spans="1:7">
      <c r="A452" s="11" t="s">
        <v>124</v>
      </c>
      <c r="B452" s="4">
        <v>35</v>
      </c>
      <c r="C452" s="11" t="s">
        <v>204</v>
      </c>
      <c r="D452" s="11" t="s">
        <v>104</v>
      </c>
      <c r="E452" s="13">
        <v>2000</v>
      </c>
      <c r="F452" s="5">
        <f>VLOOKUP(D452,'ANSWER KEY'!A:B,2,FALSE)</f>
        <v>2000</v>
      </c>
      <c r="G452" s="60" t="str">
        <f t="shared" si="6"/>
        <v>X</v>
      </c>
    </row>
    <row r="453" spans="1:7">
      <c r="A453" s="11" t="s">
        <v>124</v>
      </c>
      <c r="B453" s="4">
        <v>48</v>
      </c>
      <c r="C453" s="11" t="s">
        <v>188</v>
      </c>
      <c r="D453" s="11" t="s">
        <v>104</v>
      </c>
      <c r="E453" s="13">
        <v>2000</v>
      </c>
      <c r="F453" s="5">
        <f>VLOOKUP(D453,'ANSWER KEY'!A:B,2,FALSE)</f>
        <v>2000</v>
      </c>
      <c r="G453" s="60" t="str">
        <f t="shared" si="6"/>
        <v>X</v>
      </c>
    </row>
    <row r="454" spans="1:7">
      <c r="A454" s="11" t="s">
        <v>124</v>
      </c>
      <c r="B454" s="4">
        <v>27</v>
      </c>
      <c r="C454" s="11" t="s">
        <v>199</v>
      </c>
      <c r="D454" s="11" t="s">
        <v>104</v>
      </c>
      <c r="E454" s="13">
        <v>2000</v>
      </c>
      <c r="F454" s="5">
        <f>VLOOKUP(D454,'ANSWER KEY'!A:B,2,FALSE)</f>
        <v>2000</v>
      </c>
      <c r="G454" s="60" t="str">
        <f t="shared" si="6"/>
        <v>X</v>
      </c>
    </row>
    <row r="455" spans="1:7">
      <c r="A455" s="11" t="s">
        <v>124</v>
      </c>
      <c r="B455" s="4">
        <v>28</v>
      </c>
      <c r="C455" s="11" t="s">
        <v>196</v>
      </c>
      <c r="D455" s="11" t="s">
        <v>102</v>
      </c>
      <c r="E455" s="13">
        <v>2014</v>
      </c>
      <c r="F455" s="5">
        <f>VLOOKUP(D455,'ANSWER KEY'!A:B,2,FALSE)</f>
        <v>2014</v>
      </c>
      <c r="G455" s="60" t="str">
        <f t="shared" si="6"/>
        <v>X</v>
      </c>
    </row>
    <row r="456" spans="1:7">
      <c r="A456" s="11" t="s">
        <v>124</v>
      </c>
      <c r="B456" s="4">
        <v>33</v>
      </c>
      <c r="C456" s="11" t="s">
        <v>186</v>
      </c>
      <c r="D456" s="11" t="s">
        <v>30</v>
      </c>
      <c r="E456" s="13">
        <v>2006</v>
      </c>
      <c r="F456" s="5">
        <f>VLOOKUP(D456,'ANSWER KEY'!A:B,2,FALSE)</f>
        <v>2006</v>
      </c>
      <c r="G456" s="60" t="str">
        <f t="shared" si="6"/>
        <v>X</v>
      </c>
    </row>
    <row r="457" spans="1:7">
      <c r="A457" s="11" t="s">
        <v>124</v>
      </c>
      <c r="B457" s="4">
        <v>25</v>
      </c>
      <c r="C457" s="11" t="s">
        <v>189</v>
      </c>
      <c r="D457" s="11" t="s">
        <v>30</v>
      </c>
      <c r="E457" s="13">
        <v>2006</v>
      </c>
      <c r="F457" s="5">
        <f>VLOOKUP(D457,'ANSWER KEY'!A:B,2,FALSE)</f>
        <v>2006</v>
      </c>
      <c r="G457" s="60" t="str">
        <f t="shared" si="6"/>
        <v>X</v>
      </c>
    </row>
    <row r="458" spans="1:7">
      <c r="A458" s="11" t="s">
        <v>124</v>
      </c>
      <c r="B458" s="4">
        <v>35</v>
      </c>
      <c r="C458" s="11" t="s">
        <v>188</v>
      </c>
      <c r="D458" s="11" t="s">
        <v>30</v>
      </c>
      <c r="E458" s="13">
        <v>2006</v>
      </c>
      <c r="F458" s="5">
        <f>VLOOKUP(D458,'ANSWER KEY'!A:B,2,FALSE)</f>
        <v>2006</v>
      </c>
      <c r="G458" s="60" t="str">
        <f t="shared" si="6"/>
        <v>X</v>
      </c>
    </row>
    <row r="459" spans="1:7">
      <c r="A459" s="11" t="s">
        <v>124</v>
      </c>
      <c r="B459" s="4">
        <v>24</v>
      </c>
      <c r="C459" s="11" t="s">
        <v>197</v>
      </c>
      <c r="D459" s="11" t="s">
        <v>30</v>
      </c>
      <c r="E459" s="13">
        <v>2006</v>
      </c>
      <c r="F459" s="5">
        <f>VLOOKUP(D459,'ANSWER KEY'!A:B,2,FALSE)</f>
        <v>2006</v>
      </c>
      <c r="G459" s="60" t="str">
        <f t="shared" si="6"/>
        <v>X</v>
      </c>
    </row>
    <row r="460" spans="1:7">
      <c r="A460" s="11" t="s">
        <v>124</v>
      </c>
      <c r="B460" s="4">
        <v>31</v>
      </c>
      <c r="C460" s="11" t="s">
        <v>205</v>
      </c>
      <c r="D460" s="11" t="s">
        <v>30</v>
      </c>
      <c r="E460" s="13">
        <v>2006</v>
      </c>
      <c r="F460" s="5">
        <f>VLOOKUP(D460,'ANSWER KEY'!A:B,2,FALSE)</f>
        <v>2006</v>
      </c>
      <c r="G460" s="60" t="str">
        <f t="shared" si="6"/>
        <v>X</v>
      </c>
    </row>
    <row r="461" spans="1:7">
      <c r="A461" s="11" t="s">
        <v>124</v>
      </c>
      <c r="B461" s="4">
        <v>46</v>
      </c>
      <c r="C461" s="11" t="s">
        <v>195</v>
      </c>
      <c r="D461" s="11" t="s">
        <v>25</v>
      </c>
      <c r="E461" s="12" t="s">
        <v>15</v>
      </c>
      <c r="F461" s="5" t="str">
        <f>VLOOKUP(D461,'ANSWER KEY'!A:B,2,FALSE)</f>
        <v>45-64</v>
      </c>
      <c r="G461" s="60" t="str">
        <f t="shared" si="6"/>
        <v>X</v>
      </c>
    </row>
    <row r="462" spans="1:7">
      <c r="A462" s="11" t="s">
        <v>124</v>
      </c>
      <c r="B462" s="4">
        <v>46</v>
      </c>
      <c r="C462" s="11" t="s">
        <v>206</v>
      </c>
      <c r="D462" s="11" t="s">
        <v>25</v>
      </c>
      <c r="E462" s="12" t="s">
        <v>12</v>
      </c>
      <c r="F462" s="5" t="str">
        <f>VLOOKUP(D462,'ANSWER KEY'!A:B,2,FALSE)</f>
        <v>45-64</v>
      </c>
      <c r="G462" s="60" t="str">
        <f t="shared" ref="G462:G525" si="7">IF(E462=F462,"X","")</f>
        <v/>
      </c>
    </row>
    <row r="463" spans="1:7">
      <c r="A463" s="11" t="s">
        <v>124</v>
      </c>
      <c r="B463" s="4">
        <v>50</v>
      </c>
      <c r="C463" s="11" t="s">
        <v>207</v>
      </c>
      <c r="D463" s="11" t="s">
        <v>25</v>
      </c>
      <c r="E463" s="12" t="s">
        <v>15</v>
      </c>
      <c r="F463" s="5" t="str">
        <f>VLOOKUP(D463,'ANSWER KEY'!A:B,2,FALSE)</f>
        <v>45-64</v>
      </c>
      <c r="G463" s="60" t="str">
        <f t="shared" si="7"/>
        <v>X</v>
      </c>
    </row>
    <row r="464" spans="1:7">
      <c r="A464" s="11" t="s">
        <v>124</v>
      </c>
      <c r="B464" s="4">
        <v>27</v>
      </c>
      <c r="C464" s="11" t="s">
        <v>196</v>
      </c>
      <c r="D464" s="11" t="s">
        <v>25</v>
      </c>
      <c r="E464" s="12" t="s">
        <v>15</v>
      </c>
      <c r="F464" s="5" t="str">
        <f>VLOOKUP(D464,'ANSWER KEY'!A:B,2,FALSE)</f>
        <v>45-64</v>
      </c>
      <c r="G464" s="60" t="str">
        <f t="shared" si="7"/>
        <v>X</v>
      </c>
    </row>
    <row r="465" spans="1:7">
      <c r="A465" s="11" t="s">
        <v>124</v>
      </c>
      <c r="B465" s="4">
        <v>16</v>
      </c>
      <c r="C465" s="11" t="s">
        <v>204</v>
      </c>
      <c r="D465" s="11" t="s">
        <v>25</v>
      </c>
      <c r="E465" s="12" t="s">
        <v>12</v>
      </c>
      <c r="F465" s="5" t="str">
        <f>VLOOKUP(D465,'ANSWER KEY'!A:B,2,FALSE)</f>
        <v>45-64</v>
      </c>
      <c r="G465" s="60" t="str">
        <f t="shared" si="7"/>
        <v/>
      </c>
    </row>
    <row r="466" spans="1:7">
      <c r="A466" s="11" t="s">
        <v>124</v>
      </c>
      <c r="B466" s="4">
        <v>36</v>
      </c>
      <c r="C466" s="11" t="s">
        <v>198</v>
      </c>
      <c r="D466" s="11" t="s">
        <v>25</v>
      </c>
      <c r="E466" s="12" t="s">
        <v>15</v>
      </c>
      <c r="F466" s="5" t="str">
        <f>VLOOKUP(D466,'ANSWER KEY'!A:B,2,FALSE)</f>
        <v>45-64</v>
      </c>
      <c r="G466" s="60" t="str">
        <f t="shared" si="7"/>
        <v>X</v>
      </c>
    </row>
    <row r="467" spans="1:7">
      <c r="A467" s="11" t="s">
        <v>124</v>
      </c>
      <c r="B467" s="4">
        <v>22</v>
      </c>
      <c r="C467" s="11" t="s">
        <v>197</v>
      </c>
      <c r="D467" s="11" t="s">
        <v>25</v>
      </c>
      <c r="E467" s="12" t="s">
        <v>15</v>
      </c>
      <c r="F467" s="5" t="str">
        <f>VLOOKUP(D467,'ANSWER KEY'!A:B,2,FALSE)</f>
        <v>45-64</v>
      </c>
      <c r="G467" s="60" t="str">
        <f t="shared" si="7"/>
        <v>X</v>
      </c>
    </row>
    <row r="468" spans="1:7">
      <c r="A468" s="11" t="s">
        <v>124</v>
      </c>
      <c r="B468" s="4">
        <v>24</v>
      </c>
      <c r="C468" s="11" t="s">
        <v>205</v>
      </c>
      <c r="D468" s="11" t="s">
        <v>25</v>
      </c>
      <c r="E468" s="12" t="s">
        <v>15</v>
      </c>
      <c r="F468" s="5" t="str">
        <f>VLOOKUP(D468,'ANSWER KEY'!A:B,2,FALSE)</f>
        <v>45-64</v>
      </c>
      <c r="G468" s="60" t="str">
        <f t="shared" si="7"/>
        <v>X</v>
      </c>
    </row>
    <row r="469" spans="1:7">
      <c r="A469" s="11" t="s">
        <v>124</v>
      </c>
      <c r="B469" s="4">
        <v>85</v>
      </c>
      <c r="C469" s="11" t="s">
        <v>194</v>
      </c>
      <c r="D469" s="11" t="s">
        <v>40</v>
      </c>
      <c r="E469" s="12" t="s">
        <v>41</v>
      </c>
      <c r="F469" s="5" t="str">
        <f>VLOOKUP(D469,'ANSWER KEY'!A:B,2,FALSE)</f>
        <v>Burglary</v>
      </c>
      <c r="G469" s="60" t="str">
        <f t="shared" si="7"/>
        <v>X</v>
      </c>
    </row>
    <row r="470" spans="1:7">
      <c r="A470" s="11" t="s">
        <v>124</v>
      </c>
      <c r="B470" s="4">
        <v>59</v>
      </c>
      <c r="C470" s="11" t="s">
        <v>183</v>
      </c>
      <c r="D470" s="11" t="s">
        <v>40</v>
      </c>
      <c r="E470" s="12" t="s">
        <v>41</v>
      </c>
      <c r="F470" s="5" t="str">
        <f>VLOOKUP(D470,'ANSWER KEY'!A:B,2,FALSE)</f>
        <v>Burglary</v>
      </c>
      <c r="G470" s="60" t="str">
        <f t="shared" si="7"/>
        <v>X</v>
      </c>
    </row>
    <row r="471" spans="1:7">
      <c r="A471" s="11" t="s">
        <v>124</v>
      </c>
      <c r="B471" s="4">
        <v>22</v>
      </c>
      <c r="C471" s="11" t="s">
        <v>190</v>
      </c>
      <c r="D471" s="11" t="s">
        <v>40</v>
      </c>
      <c r="E471" s="12" t="s">
        <v>41</v>
      </c>
      <c r="F471" s="5" t="str">
        <f>VLOOKUP(D471,'ANSWER KEY'!A:B,2,FALSE)</f>
        <v>Burglary</v>
      </c>
      <c r="G471" s="60" t="str">
        <f t="shared" si="7"/>
        <v>X</v>
      </c>
    </row>
    <row r="472" spans="1:7">
      <c r="A472" s="11" t="s">
        <v>124</v>
      </c>
      <c r="B472" s="4">
        <v>34</v>
      </c>
      <c r="C472" s="11" t="s">
        <v>198</v>
      </c>
      <c r="D472" s="11" t="s">
        <v>38</v>
      </c>
      <c r="E472" s="13">
        <v>75</v>
      </c>
      <c r="F472" s="5">
        <f>VLOOKUP(D472,'ANSWER KEY'!A:B,2,FALSE)</f>
        <v>75</v>
      </c>
      <c r="G472" s="60" t="str">
        <f t="shared" si="7"/>
        <v>X</v>
      </c>
    </row>
    <row r="473" spans="1:7">
      <c r="A473" s="11" t="s">
        <v>124</v>
      </c>
      <c r="B473" s="4">
        <v>43</v>
      </c>
      <c r="C473" s="11" t="s">
        <v>205</v>
      </c>
      <c r="D473" s="11" t="s">
        <v>38</v>
      </c>
      <c r="E473" s="12" t="s">
        <v>15</v>
      </c>
      <c r="F473" s="5">
        <f>VLOOKUP(D473,'ANSWER KEY'!A:B,2,FALSE)</f>
        <v>75</v>
      </c>
      <c r="G473" s="60" t="str">
        <f t="shared" si="7"/>
        <v/>
      </c>
    </row>
    <row r="474" spans="1:7">
      <c r="A474" s="11" t="s">
        <v>124</v>
      </c>
      <c r="B474" s="4">
        <v>25</v>
      </c>
      <c r="C474" s="11" t="s">
        <v>197</v>
      </c>
      <c r="D474" s="11" t="s">
        <v>38</v>
      </c>
      <c r="E474" s="13">
        <v>75</v>
      </c>
      <c r="F474" s="5">
        <f>VLOOKUP(D474,'ANSWER KEY'!A:B,2,FALSE)</f>
        <v>75</v>
      </c>
      <c r="G474" s="60" t="str">
        <f t="shared" si="7"/>
        <v>X</v>
      </c>
    </row>
    <row r="475" spans="1:7">
      <c r="A475" s="11" t="s">
        <v>124</v>
      </c>
      <c r="B475" s="4">
        <v>24</v>
      </c>
      <c r="C475" s="11" t="s">
        <v>189</v>
      </c>
      <c r="D475" s="11" t="s">
        <v>38</v>
      </c>
      <c r="E475" s="13">
        <v>75</v>
      </c>
      <c r="F475" s="5">
        <f>VLOOKUP(D475,'ANSWER KEY'!A:B,2,FALSE)</f>
        <v>75</v>
      </c>
      <c r="G475" s="60" t="str">
        <f t="shared" si="7"/>
        <v>X</v>
      </c>
    </row>
    <row r="476" spans="1:7">
      <c r="A476" s="11" t="s">
        <v>124</v>
      </c>
      <c r="B476" s="4">
        <v>39</v>
      </c>
      <c r="C476" s="11" t="s">
        <v>206</v>
      </c>
      <c r="D476" s="11" t="s">
        <v>38</v>
      </c>
      <c r="E476" s="12" t="s">
        <v>15</v>
      </c>
      <c r="F476" s="5">
        <f>VLOOKUP(D476,'ANSWER KEY'!A:B,2,FALSE)</f>
        <v>75</v>
      </c>
      <c r="G476" s="60" t="str">
        <f t="shared" si="7"/>
        <v/>
      </c>
    </row>
    <row r="477" spans="1:7">
      <c r="A477" s="11" t="s">
        <v>124</v>
      </c>
      <c r="B477" s="4">
        <v>24</v>
      </c>
      <c r="C477" s="11" t="s">
        <v>187</v>
      </c>
      <c r="D477" s="11" t="s">
        <v>38</v>
      </c>
      <c r="E477" s="13">
        <v>75</v>
      </c>
      <c r="F477" s="5">
        <f>VLOOKUP(D477,'ANSWER KEY'!A:B,2,FALSE)</f>
        <v>75</v>
      </c>
      <c r="G477" s="60" t="str">
        <f t="shared" si="7"/>
        <v>X</v>
      </c>
    </row>
    <row r="478" spans="1:7">
      <c r="A478" s="11" t="s">
        <v>124</v>
      </c>
      <c r="B478" s="4">
        <v>32</v>
      </c>
      <c r="C478" s="11" t="s">
        <v>199</v>
      </c>
      <c r="D478" s="11" t="s">
        <v>57</v>
      </c>
      <c r="E478" s="12" t="s">
        <v>15</v>
      </c>
      <c r="F478" s="5" t="str">
        <f>VLOOKUP(D478,'ANSWER KEY'!A:B,2,FALSE)</f>
        <v>45-64</v>
      </c>
      <c r="G478" s="60" t="str">
        <f t="shared" si="7"/>
        <v>X</v>
      </c>
    </row>
    <row r="479" spans="1:7">
      <c r="A479" s="11" t="s">
        <v>124</v>
      </c>
      <c r="B479" s="4">
        <v>26</v>
      </c>
      <c r="C479" s="11" t="s">
        <v>187</v>
      </c>
      <c r="D479" s="11" t="s">
        <v>57</v>
      </c>
      <c r="E479" s="12" t="s">
        <v>15</v>
      </c>
      <c r="F479" s="5" t="str">
        <f>VLOOKUP(D479,'ANSWER KEY'!A:B,2,FALSE)</f>
        <v>45-64</v>
      </c>
      <c r="G479" s="60" t="str">
        <f t="shared" si="7"/>
        <v>X</v>
      </c>
    </row>
    <row r="480" spans="1:7">
      <c r="A480" s="11" t="s">
        <v>124</v>
      </c>
      <c r="B480" s="4">
        <v>32</v>
      </c>
      <c r="C480" s="11" t="s">
        <v>182</v>
      </c>
      <c r="D480" s="11" t="s">
        <v>117</v>
      </c>
      <c r="E480" s="12" t="s">
        <v>49</v>
      </c>
      <c r="F480" s="5" t="str">
        <f>VLOOKUP(D480,'ANSWER KEY'!A:B,2,FALSE)</f>
        <v>Petty Theft</v>
      </c>
      <c r="G480" s="60" t="str">
        <f t="shared" si="7"/>
        <v>X</v>
      </c>
    </row>
    <row r="481" spans="1:7">
      <c r="A481" s="11" t="s">
        <v>124</v>
      </c>
      <c r="B481" s="4">
        <v>56</v>
      </c>
      <c r="C481" s="11" t="s">
        <v>190</v>
      </c>
      <c r="D481" s="11" t="s">
        <v>117</v>
      </c>
      <c r="E481" s="12" t="s">
        <v>41</v>
      </c>
      <c r="F481" s="5" t="str">
        <f>VLOOKUP(D481,'ANSWER KEY'!A:B,2,FALSE)</f>
        <v>Petty Theft</v>
      </c>
      <c r="G481" s="60" t="str">
        <f t="shared" si="7"/>
        <v/>
      </c>
    </row>
    <row r="482" spans="1:7">
      <c r="A482" s="11" t="s">
        <v>124</v>
      </c>
      <c r="B482" s="4">
        <v>51</v>
      </c>
      <c r="C482" s="11" t="s">
        <v>184</v>
      </c>
      <c r="D482" s="11" t="s">
        <v>117</v>
      </c>
      <c r="E482" s="12" t="s">
        <v>49</v>
      </c>
      <c r="F482" s="5" t="str">
        <f>VLOOKUP(D482,'ANSWER KEY'!A:B,2,FALSE)</f>
        <v>Petty Theft</v>
      </c>
      <c r="G482" s="60" t="str">
        <f t="shared" si="7"/>
        <v>X</v>
      </c>
    </row>
    <row r="483" spans="1:7">
      <c r="A483" s="11" t="s">
        <v>124</v>
      </c>
      <c r="B483" s="4">
        <v>47</v>
      </c>
      <c r="C483" s="11" t="s">
        <v>183</v>
      </c>
      <c r="D483" s="11" t="s">
        <v>117</v>
      </c>
      <c r="E483" s="12" t="s">
        <v>49</v>
      </c>
      <c r="F483" s="5" t="str">
        <f>VLOOKUP(D483,'ANSWER KEY'!A:B,2,FALSE)</f>
        <v>Petty Theft</v>
      </c>
      <c r="G483" s="60" t="str">
        <f t="shared" si="7"/>
        <v>X</v>
      </c>
    </row>
    <row r="484" spans="1:7">
      <c r="A484" s="11" t="s">
        <v>124</v>
      </c>
      <c r="B484" s="4">
        <v>53</v>
      </c>
      <c r="C484" s="11" t="s">
        <v>192</v>
      </c>
      <c r="D484" s="11" t="s">
        <v>117</v>
      </c>
      <c r="E484" s="12" t="s">
        <v>41</v>
      </c>
      <c r="F484" s="5" t="str">
        <f>VLOOKUP(D484,'ANSWER KEY'!A:B,2,FALSE)</f>
        <v>Petty Theft</v>
      </c>
      <c r="G484" s="60" t="str">
        <f t="shared" si="7"/>
        <v/>
      </c>
    </row>
    <row r="485" spans="1:7">
      <c r="A485" s="11" t="s">
        <v>124</v>
      </c>
      <c r="B485" s="4">
        <v>38</v>
      </c>
      <c r="C485" s="11" t="s">
        <v>182</v>
      </c>
      <c r="D485" s="11" t="s">
        <v>75</v>
      </c>
      <c r="E485" s="12" t="s">
        <v>44</v>
      </c>
      <c r="F485" s="5" t="str">
        <f>VLOOKUP(D485,'ANSWER KEY'!A:B,2,FALSE)</f>
        <v>October</v>
      </c>
      <c r="G485" s="60" t="str">
        <f t="shared" si="7"/>
        <v>X</v>
      </c>
    </row>
    <row r="486" spans="1:7">
      <c r="A486" s="11" t="s">
        <v>124</v>
      </c>
      <c r="B486" s="4">
        <v>52</v>
      </c>
      <c r="C486" s="11" t="s">
        <v>203</v>
      </c>
      <c r="D486" s="11" t="s">
        <v>75</v>
      </c>
      <c r="E486" s="12" t="s">
        <v>44</v>
      </c>
      <c r="F486" s="5" t="str">
        <f>VLOOKUP(D486,'ANSWER KEY'!A:B,2,FALSE)</f>
        <v>October</v>
      </c>
      <c r="G486" s="60" t="str">
        <f t="shared" si="7"/>
        <v>X</v>
      </c>
    </row>
    <row r="487" spans="1:7">
      <c r="A487" s="11" t="s">
        <v>124</v>
      </c>
      <c r="B487" s="4">
        <v>77</v>
      </c>
      <c r="C487" s="11" t="s">
        <v>184</v>
      </c>
      <c r="D487" s="11" t="s">
        <v>75</v>
      </c>
      <c r="E487" s="12" t="s">
        <v>44</v>
      </c>
      <c r="F487" s="5" t="str">
        <f>VLOOKUP(D487,'ANSWER KEY'!A:B,2,FALSE)</f>
        <v>October</v>
      </c>
      <c r="G487" s="60" t="str">
        <f t="shared" si="7"/>
        <v>X</v>
      </c>
    </row>
    <row r="488" spans="1:7">
      <c r="A488" s="11" t="s">
        <v>124</v>
      </c>
      <c r="B488" s="4">
        <v>31</v>
      </c>
      <c r="C488" s="11" t="s">
        <v>181</v>
      </c>
      <c r="D488" s="11" t="s">
        <v>60</v>
      </c>
      <c r="E488" s="12" t="s">
        <v>112</v>
      </c>
      <c r="F488" s="5" t="str">
        <f>VLOOKUP(D488,'ANSWER KEY'!A:B,2,FALSE)</f>
        <v>October</v>
      </c>
      <c r="G488" s="60" t="str">
        <f t="shared" si="7"/>
        <v/>
      </c>
    </row>
    <row r="489" spans="1:7">
      <c r="A489" s="11" t="s">
        <v>124</v>
      </c>
      <c r="B489" s="4">
        <v>44</v>
      </c>
      <c r="C489" s="11" t="s">
        <v>203</v>
      </c>
      <c r="D489" s="11" t="s">
        <v>60</v>
      </c>
      <c r="E489" s="12" t="s">
        <v>44</v>
      </c>
      <c r="F489" s="5" t="str">
        <f>VLOOKUP(D489,'ANSWER KEY'!A:B,2,FALSE)</f>
        <v>October</v>
      </c>
      <c r="G489" s="60" t="str">
        <f t="shared" si="7"/>
        <v>X</v>
      </c>
    </row>
    <row r="490" spans="1:7">
      <c r="A490" s="11" t="s">
        <v>124</v>
      </c>
      <c r="B490" s="4">
        <v>32</v>
      </c>
      <c r="C490" s="11" t="s">
        <v>190</v>
      </c>
      <c r="D490" s="11" t="s">
        <v>60</v>
      </c>
      <c r="E490" s="12" t="s">
        <v>63</v>
      </c>
      <c r="F490" s="5" t="str">
        <f>VLOOKUP(D490,'ANSWER KEY'!A:B,2,FALSE)</f>
        <v>October</v>
      </c>
      <c r="G490" s="60" t="str">
        <f t="shared" si="7"/>
        <v/>
      </c>
    </row>
    <row r="491" spans="1:7">
      <c r="A491" s="11" t="s">
        <v>124</v>
      </c>
      <c r="B491" s="4">
        <v>44</v>
      </c>
      <c r="C491" s="11" t="s">
        <v>183</v>
      </c>
      <c r="D491" s="11" t="s">
        <v>60</v>
      </c>
      <c r="E491" s="12" t="s">
        <v>44</v>
      </c>
      <c r="F491" s="5" t="str">
        <f>VLOOKUP(D491,'ANSWER KEY'!A:B,2,FALSE)</f>
        <v>October</v>
      </c>
      <c r="G491" s="60" t="str">
        <f t="shared" si="7"/>
        <v>X</v>
      </c>
    </row>
    <row r="492" spans="1:7">
      <c r="A492" s="11" t="s">
        <v>124</v>
      </c>
      <c r="B492" s="4">
        <v>51</v>
      </c>
      <c r="C492" s="11" t="s">
        <v>203</v>
      </c>
      <c r="D492" s="11" t="s">
        <v>43</v>
      </c>
      <c r="E492" s="12" t="s">
        <v>112</v>
      </c>
      <c r="F492" s="5" t="str">
        <f>VLOOKUP(D492,'ANSWER KEY'!A:B,2,FALSE)</f>
        <v>August</v>
      </c>
      <c r="G492" s="60" t="str">
        <f t="shared" si="7"/>
        <v>X</v>
      </c>
    </row>
    <row r="493" spans="1:7">
      <c r="A493" s="11" t="s">
        <v>124</v>
      </c>
      <c r="B493" s="4">
        <v>62</v>
      </c>
      <c r="C493" s="11" t="s">
        <v>194</v>
      </c>
      <c r="D493" s="11" t="s">
        <v>43</v>
      </c>
      <c r="E493" s="12" t="s">
        <v>73</v>
      </c>
      <c r="F493" s="5" t="str">
        <f>VLOOKUP(D493,'ANSWER KEY'!A:B,2,FALSE)</f>
        <v>August</v>
      </c>
      <c r="G493" s="60" t="str">
        <f t="shared" si="7"/>
        <v/>
      </c>
    </row>
    <row r="494" spans="1:7">
      <c r="A494" s="11" t="s">
        <v>124</v>
      </c>
      <c r="B494" s="4">
        <v>15</v>
      </c>
      <c r="C494" s="11" t="s">
        <v>193</v>
      </c>
      <c r="D494" s="11" t="s">
        <v>32</v>
      </c>
      <c r="E494" s="12" t="s">
        <v>18</v>
      </c>
      <c r="F494" s="5" t="str">
        <f>VLOOKUP(D494,'ANSWER KEY'!A:B,2,FALSE)</f>
        <v>March</v>
      </c>
      <c r="G494" s="60" t="str">
        <f t="shared" si="7"/>
        <v>X</v>
      </c>
    </row>
    <row r="495" spans="1:7">
      <c r="A495" s="11" t="s">
        <v>124</v>
      </c>
      <c r="B495" s="4">
        <v>23</v>
      </c>
      <c r="C495" s="11" t="s">
        <v>194</v>
      </c>
      <c r="D495" s="11" t="s">
        <v>32</v>
      </c>
      <c r="E495" s="12" t="s">
        <v>18</v>
      </c>
      <c r="F495" s="5" t="str">
        <f>VLOOKUP(D495,'ANSWER KEY'!A:B,2,FALSE)</f>
        <v>March</v>
      </c>
      <c r="G495" s="60" t="str">
        <f t="shared" si="7"/>
        <v>X</v>
      </c>
    </row>
    <row r="496" spans="1:7">
      <c r="A496" s="11" t="s">
        <v>124</v>
      </c>
      <c r="B496" s="4">
        <v>64</v>
      </c>
      <c r="C496" s="11" t="s">
        <v>181</v>
      </c>
      <c r="D496" s="11" t="s">
        <v>32</v>
      </c>
      <c r="E496" s="12" t="s">
        <v>73</v>
      </c>
      <c r="F496" s="5" t="str">
        <f>VLOOKUP(D496,'ANSWER KEY'!A:B,2,FALSE)</f>
        <v>March</v>
      </c>
      <c r="G496" s="60" t="str">
        <f t="shared" si="7"/>
        <v/>
      </c>
    </row>
    <row r="497" spans="1:7">
      <c r="A497" s="11" t="s">
        <v>124</v>
      </c>
      <c r="B497" s="4">
        <v>35</v>
      </c>
      <c r="C497" s="11" t="s">
        <v>180</v>
      </c>
      <c r="D497" s="11" t="s">
        <v>46</v>
      </c>
      <c r="E497" s="12" t="s">
        <v>62</v>
      </c>
      <c r="F497" s="5" t="str">
        <f>VLOOKUP(D497,'ANSWER KEY'!A:B,2,FALSE)</f>
        <v>November</v>
      </c>
      <c r="G497" s="60" t="str">
        <f t="shared" si="7"/>
        <v>X</v>
      </c>
    </row>
    <row r="498" spans="1:7">
      <c r="A498" s="11" t="s">
        <v>124</v>
      </c>
      <c r="B498" s="4">
        <v>55</v>
      </c>
      <c r="C498" s="11" t="s">
        <v>191</v>
      </c>
      <c r="D498" s="11" t="s">
        <v>46</v>
      </c>
      <c r="E498" s="12" t="s">
        <v>62</v>
      </c>
      <c r="F498" s="5" t="str">
        <f>VLOOKUP(D498,'ANSWER KEY'!A:B,2,FALSE)</f>
        <v>November</v>
      </c>
      <c r="G498" s="60" t="str">
        <f t="shared" si="7"/>
        <v>X</v>
      </c>
    </row>
    <row r="499" spans="1:7">
      <c r="A499" s="11" t="s">
        <v>124</v>
      </c>
      <c r="B499" s="4">
        <v>17</v>
      </c>
      <c r="C499" s="11" t="s">
        <v>200</v>
      </c>
      <c r="D499" s="11" t="s">
        <v>46</v>
      </c>
      <c r="E499" s="12" t="s">
        <v>62</v>
      </c>
      <c r="F499" s="5" t="str">
        <f>VLOOKUP(D499,'ANSWER KEY'!A:B,2,FALSE)</f>
        <v>November</v>
      </c>
      <c r="G499" s="60" t="str">
        <f t="shared" si="7"/>
        <v>X</v>
      </c>
    </row>
    <row r="500" spans="1:7">
      <c r="A500" s="11" t="s">
        <v>124</v>
      </c>
      <c r="B500" s="4">
        <v>53</v>
      </c>
      <c r="C500" s="11" t="s">
        <v>181</v>
      </c>
      <c r="D500" s="11" t="s">
        <v>46</v>
      </c>
      <c r="E500" s="12" t="s">
        <v>62</v>
      </c>
      <c r="F500" s="5" t="str">
        <f>VLOOKUP(D500,'ANSWER KEY'!A:B,2,FALSE)</f>
        <v>November</v>
      </c>
      <c r="G500" s="60" t="str">
        <f t="shared" si="7"/>
        <v>X</v>
      </c>
    </row>
    <row r="501" spans="1:7">
      <c r="A501" s="11" t="s">
        <v>124</v>
      </c>
      <c r="B501" s="4">
        <v>22</v>
      </c>
      <c r="C501" s="11" t="s">
        <v>190</v>
      </c>
      <c r="D501" s="11" t="s">
        <v>46</v>
      </c>
      <c r="E501" s="12" t="s">
        <v>62</v>
      </c>
      <c r="F501" s="5" t="str">
        <f>VLOOKUP(D501,'ANSWER KEY'!A:B,2,FALSE)</f>
        <v>November</v>
      </c>
      <c r="G501" s="60" t="str">
        <f t="shared" si="7"/>
        <v>X</v>
      </c>
    </row>
    <row r="502" spans="1:7">
      <c r="A502" s="11" t="s">
        <v>124</v>
      </c>
      <c r="B502" s="4">
        <v>51</v>
      </c>
      <c r="C502" s="11" t="s">
        <v>203</v>
      </c>
      <c r="D502" s="11" t="s">
        <v>88</v>
      </c>
      <c r="E502" s="12" t="s">
        <v>62</v>
      </c>
      <c r="F502" s="5" t="str">
        <f>VLOOKUP(D502,'ANSWER KEY'!A:B,2,FALSE)</f>
        <v>November</v>
      </c>
      <c r="G502" s="60" t="str">
        <f t="shared" si="7"/>
        <v>X</v>
      </c>
    </row>
    <row r="503" spans="1:7">
      <c r="A503" s="11" t="s">
        <v>124</v>
      </c>
      <c r="B503" s="4">
        <v>27</v>
      </c>
      <c r="C503" s="11" t="s">
        <v>201</v>
      </c>
      <c r="D503" s="11" t="s">
        <v>88</v>
      </c>
      <c r="E503" s="12" t="s">
        <v>62</v>
      </c>
      <c r="F503" s="5" t="str">
        <f>VLOOKUP(D503,'ANSWER KEY'!A:B,2,FALSE)</f>
        <v>November</v>
      </c>
      <c r="G503" s="60" t="str">
        <f t="shared" si="7"/>
        <v>X</v>
      </c>
    </row>
    <row r="504" spans="1:7">
      <c r="A504" s="11" t="s">
        <v>124</v>
      </c>
      <c r="B504" s="4">
        <v>23</v>
      </c>
      <c r="C504" s="11" t="s">
        <v>182</v>
      </c>
      <c r="D504" s="11" t="s">
        <v>88</v>
      </c>
      <c r="E504" s="12" t="s">
        <v>62</v>
      </c>
      <c r="F504" s="5" t="str">
        <f>VLOOKUP(D504,'ANSWER KEY'!A:B,2,FALSE)</f>
        <v>November</v>
      </c>
      <c r="G504" s="60" t="str">
        <f t="shared" si="7"/>
        <v>X</v>
      </c>
    </row>
    <row r="505" spans="1:7">
      <c r="A505" s="11" t="s">
        <v>124</v>
      </c>
      <c r="B505" s="4">
        <v>47</v>
      </c>
      <c r="C505" s="11" t="s">
        <v>202</v>
      </c>
      <c r="D505" s="11" t="s">
        <v>88</v>
      </c>
      <c r="E505" s="12" t="s">
        <v>62</v>
      </c>
      <c r="F505" s="5" t="str">
        <f>VLOOKUP(D505,'ANSWER KEY'!A:B,2,FALSE)</f>
        <v>November</v>
      </c>
      <c r="G505" s="60" t="str">
        <f t="shared" si="7"/>
        <v>X</v>
      </c>
    </row>
    <row r="506" spans="1:7">
      <c r="A506" s="11" t="s">
        <v>124</v>
      </c>
      <c r="B506" s="4">
        <v>29</v>
      </c>
      <c r="C506" s="11" t="s">
        <v>183</v>
      </c>
      <c r="D506" s="11" t="s">
        <v>88</v>
      </c>
      <c r="E506" s="12" t="s">
        <v>62</v>
      </c>
      <c r="F506" s="5" t="str">
        <f>VLOOKUP(D506,'ANSWER KEY'!A:B,2,FALSE)</f>
        <v>November</v>
      </c>
      <c r="G506" s="60" t="str">
        <f t="shared" si="7"/>
        <v>X</v>
      </c>
    </row>
    <row r="507" spans="1:7">
      <c r="A507" s="11" t="s">
        <v>124</v>
      </c>
      <c r="B507" s="4">
        <v>73</v>
      </c>
      <c r="C507" s="11" t="s">
        <v>193</v>
      </c>
      <c r="D507" s="11" t="s">
        <v>113</v>
      </c>
      <c r="E507" s="12" t="s">
        <v>63</v>
      </c>
      <c r="F507" s="5" t="str">
        <f>VLOOKUP(D507,'ANSWER KEY'!A:B,2,FALSE)</f>
        <v>February</v>
      </c>
      <c r="G507" s="60" t="str">
        <f t="shared" si="7"/>
        <v>X</v>
      </c>
    </row>
    <row r="508" spans="1:7">
      <c r="A508" s="11" t="s">
        <v>124</v>
      </c>
      <c r="B508" s="4">
        <v>28</v>
      </c>
      <c r="C508" s="11" t="s">
        <v>191</v>
      </c>
      <c r="D508" s="11" t="s">
        <v>113</v>
      </c>
      <c r="E508" s="12" t="s">
        <v>63</v>
      </c>
      <c r="F508" s="5" t="str">
        <f>VLOOKUP(D508,'ANSWER KEY'!A:B,2,FALSE)</f>
        <v>February</v>
      </c>
      <c r="G508" s="60" t="str">
        <f t="shared" si="7"/>
        <v>X</v>
      </c>
    </row>
    <row r="509" spans="1:7">
      <c r="A509" s="11" t="s">
        <v>124</v>
      </c>
      <c r="B509" s="4">
        <v>37</v>
      </c>
      <c r="C509" s="11" t="s">
        <v>182</v>
      </c>
      <c r="D509" s="11" t="s">
        <v>17</v>
      </c>
      <c r="E509" s="12" t="s">
        <v>78</v>
      </c>
      <c r="F509" s="5" t="str">
        <f>VLOOKUP(D509,'ANSWER KEY'!A:B,2,FALSE)</f>
        <v>May</v>
      </c>
      <c r="G509" s="60" t="str">
        <f t="shared" si="7"/>
        <v>X</v>
      </c>
    </row>
    <row r="510" spans="1:7">
      <c r="A510" s="11" t="s">
        <v>124</v>
      </c>
      <c r="B510" s="4">
        <v>47</v>
      </c>
      <c r="C510" s="11" t="s">
        <v>184</v>
      </c>
      <c r="D510" s="11" t="s">
        <v>17</v>
      </c>
      <c r="E510" s="12" t="s">
        <v>78</v>
      </c>
      <c r="F510" s="5" t="str">
        <f>VLOOKUP(D510,'ANSWER KEY'!A:B,2,FALSE)</f>
        <v>May</v>
      </c>
      <c r="G510" s="60" t="str">
        <f t="shared" si="7"/>
        <v>X</v>
      </c>
    </row>
    <row r="511" spans="1:7">
      <c r="A511" s="11" t="s">
        <v>124</v>
      </c>
      <c r="B511" s="4">
        <v>32</v>
      </c>
      <c r="C511" s="11" t="s">
        <v>202</v>
      </c>
      <c r="D511" s="11" t="s">
        <v>17</v>
      </c>
      <c r="E511" s="12" t="s">
        <v>89</v>
      </c>
      <c r="F511" s="5" t="str">
        <f>VLOOKUP(D511,'ANSWER KEY'!A:B,2,FALSE)</f>
        <v>May</v>
      </c>
      <c r="G511" s="60" t="str">
        <f t="shared" si="7"/>
        <v/>
      </c>
    </row>
    <row r="512" spans="1:7">
      <c r="A512" s="11" t="s">
        <v>124</v>
      </c>
      <c r="B512" s="4">
        <v>38</v>
      </c>
      <c r="C512" s="11" t="s">
        <v>181</v>
      </c>
      <c r="D512" s="11" t="s">
        <v>17</v>
      </c>
      <c r="E512" s="12" t="s">
        <v>78</v>
      </c>
      <c r="F512" s="5" t="str">
        <f>VLOOKUP(D512,'ANSWER KEY'!A:B,2,FALSE)</f>
        <v>May</v>
      </c>
      <c r="G512" s="60" t="str">
        <f t="shared" si="7"/>
        <v>X</v>
      </c>
    </row>
    <row r="513" spans="1:7">
      <c r="A513" s="11" t="s">
        <v>124</v>
      </c>
      <c r="B513" s="4">
        <v>37</v>
      </c>
      <c r="C513" s="11" t="s">
        <v>194</v>
      </c>
      <c r="D513" s="11" t="s">
        <v>17</v>
      </c>
      <c r="E513" s="12" t="s">
        <v>18</v>
      </c>
      <c r="F513" s="5" t="str">
        <f>VLOOKUP(D513,'ANSWER KEY'!A:B,2,FALSE)</f>
        <v>May</v>
      </c>
      <c r="G513" s="60" t="str">
        <f t="shared" si="7"/>
        <v/>
      </c>
    </row>
    <row r="514" spans="1:7">
      <c r="A514" s="11" t="s">
        <v>124</v>
      </c>
      <c r="B514" s="4">
        <v>29</v>
      </c>
      <c r="C514" s="11" t="s">
        <v>200</v>
      </c>
      <c r="D514" s="11" t="s">
        <v>114</v>
      </c>
      <c r="E514" s="12" t="s">
        <v>89</v>
      </c>
      <c r="F514" s="5" t="str">
        <f>VLOOKUP(D514,'ANSWER KEY'!A:B,2,FALSE)</f>
        <v>July</v>
      </c>
      <c r="G514" s="60" t="str">
        <f t="shared" si="7"/>
        <v/>
      </c>
    </row>
    <row r="515" spans="1:7">
      <c r="A515" s="11" t="s">
        <v>124</v>
      </c>
      <c r="B515" s="4">
        <v>35</v>
      </c>
      <c r="C515" s="11" t="s">
        <v>201</v>
      </c>
      <c r="D515" s="11" t="s">
        <v>114</v>
      </c>
      <c r="E515" s="12" t="s">
        <v>89</v>
      </c>
      <c r="F515" s="5" t="str">
        <f>VLOOKUP(D515,'ANSWER KEY'!A:B,2,FALSE)</f>
        <v>July</v>
      </c>
      <c r="G515" s="60" t="str">
        <f t="shared" si="7"/>
        <v/>
      </c>
    </row>
    <row r="516" spans="1:7">
      <c r="A516" s="11" t="s">
        <v>124</v>
      </c>
      <c r="B516" s="4">
        <v>62</v>
      </c>
      <c r="C516" s="11" t="s">
        <v>194</v>
      </c>
      <c r="D516" s="11" t="s">
        <v>114</v>
      </c>
      <c r="E516" s="12" t="s">
        <v>18</v>
      </c>
      <c r="F516" s="5" t="str">
        <f>VLOOKUP(D516,'ANSWER KEY'!A:B,2,FALSE)</f>
        <v>July</v>
      </c>
      <c r="G516" s="60" t="str">
        <f t="shared" si="7"/>
        <v/>
      </c>
    </row>
    <row r="517" spans="1:7">
      <c r="A517" s="11" t="s">
        <v>124</v>
      </c>
      <c r="B517" s="4">
        <v>46</v>
      </c>
      <c r="C517" s="11" t="s">
        <v>202</v>
      </c>
      <c r="D517" s="11" t="s">
        <v>114</v>
      </c>
      <c r="E517" s="12" t="s">
        <v>89</v>
      </c>
      <c r="F517" s="5" t="str">
        <f>VLOOKUP(D517,'ANSWER KEY'!A:B,2,FALSE)</f>
        <v>July</v>
      </c>
      <c r="G517" s="60" t="str">
        <f t="shared" si="7"/>
        <v/>
      </c>
    </row>
    <row r="518" spans="1:7">
      <c r="A518" s="11" t="s">
        <v>124</v>
      </c>
      <c r="B518" s="4">
        <v>36</v>
      </c>
      <c r="C518" s="11" t="s">
        <v>183</v>
      </c>
      <c r="D518" s="11" t="s">
        <v>111</v>
      </c>
      <c r="E518" s="12" t="s">
        <v>44</v>
      </c>
      <c r="F518" s="5" t="str">
        <f>VLOOKUP(D518,'ANSWER KEY'!A:B,2,FALSE)</f>
        <v>July</v>
      </c>
      <c r="G518" s="60" t="str">
        <f t="shared" si="7"/>
        <v/>
      </c>
    </row>
    <row r="519" spans="1:7">
      <c r="A519" s="11" t="s">
        <v>124</v>
      </c>
      <c r="B519" s="4">
        <v>43</v>
      </c>
      <c r="C519" s="11" t="s">
        <v>190</v>
      </c>
      <c r="D519" s="11" t="s">
        <v>111</v>
      </c>
      <c r="E519" s="12" t="s">
        <v>44</v>
      </c>
      <c r="F519" s="5" t="str">
        <f>VLOOKUP(D519,'ANSWER KEY'!A:B,2,FALSE)</f>
        <v>July</v>
      </c>
      <c r="G519" s="60" t="str">
        <f t="shared" si="7"/>
        <v/>
      </c>
    </row>
    <row r="520" spans="1:7">
      <c r="A520" s="11" t="s">
        <v>124</v>
      </c>
      <c r="B520" s="4">
        <v>20</v>
      </c>
      <c r="C520" s="11" t="s">
        <v>194</v>
      </c>
      <c r="D520" s="11" t="s">
        <v>111</v>
      </c>
      <c r="E520" s="12" t="s">
        <v>44</v>
      </c>
      <c r="F520" s="5" t="str">
        <f>VLOOKUP(D520,'ANSWER KEY'!A:B,2,FALSE)</f>
        <v>July</v>
      </c>
      <c r="G520" s="60" t="str">
        <f t="shared" si="7"/>
        <v/>
      </c>
    </row>
    <row r="521" spans="1:7">
      <c r="A521" s="11" t="s">
        <v>124</v>
      </c>
      <c r="B521" s="4">
        <v>66</v>
      </c>
      <c r="C521" s="11" t="s">
        <v>191</v>
      </c>
      <c r="D521" s="11" t="s">
        <v>111</v>
      </c>
      <c r="E521" s="12" t="s">
        <v>89</v>
      </c>
      <c r="F521" s="5" t="str">
        <f>VLOOKUP(D521,'ANSWER KEY'!A:B,2,FALSE)</f>
        <v>July</v>
      </c>
      <c r="G521" s="60" t="str">
        <f t="shared" si="7"/>
        <v/>
      </c>
    </row>
    <row r="522" spans="1:7">
      <c r="A522" s="11" t="s">
        <v>124</v>
      </c>
      <c r="B522" s="4">
        <v>30</v>
      </c>
      <c r="C522" s="11" t="s">
        <v>193</v>
      </c>
      <c r="D522" s="11" t="s">
        <v>111</v>
      </c>
      <c r="E522" s="12" t="s">
        <v>89</v>
      </c>
      <c r="F522" s="5" t="str">
        <f>VLOOKUP(D522,'ANSWER KEY'!A:B,2,FALSE)</f>
        <v>July</v>
      </c>
      <c r="G522" s="60" t="str">
        <f t="shared" si="7"/>
        <v/>
      </c>
    </row>
    <row r="523" spans="1:7">
      <c r="A523" s="11" t="s">
        <v>124</v>
      </c>
      <c r="B523" s="4">
        <v>42</v>
      </c>
      <c r="C523" s="11" t="s">
        <v>201</v>
      </c>
      <c r="D523" s="11" t="s">
        <v>72</v>
      </c>
      <c r="E523" s="12" t="s">
        <v>73</v>
      </c>
      <c r="F523" s="5" t="str">
        <f>VLOOKUP(D523,'ANSWER KEY'!A:B,2,FALSE)</f>
        <v>July</v>
      </c>
      <c r="G523" s="60" t="str">
        <f t="shared" si="7"/>
        <v>X</v>
      </c>
    </row>
    <row r="524" spans="1:7">
      <c r="A524" s="11" t="s">
        <v>124</v>
      </c>
      <c r="B524" s="4">
        <v>73</v>
      </c>
      <c r="C524" s="11" t="s">
        <v>180</v>
      </c>
      <c r="D524" s="11" t="s">
        <v>72</v>
      </c>
      <c r="E524" s="12" t="s">
        <v>73</v>
      </c>
      <c r="F524" s="5" t="str">
        <f>VLOOKUP(D524,'ANSWER KEY'!A:B,2,FALSE)</f>
        <v>July</v>
      </c>
      <c r="G524" s="60" t="str">
        <f t="shared" si="7"/>
        <v>X</v>
      </c>
    </row>
    <row r="525" spans="1:7">
      <c r="A525" s="11" t="s">
        <v>124</v>
      </c>
      <c r="B525" s="4">
        <v>32</v>
      </c>
      <c r="C525" s="11" t="s">
        <v>192</v>
      </c>
      <c r="D525" s="11" t="s">
        <v>72</v>
      </c>
      <c r="E525" s="12" t="s">
        <v>73</v>
      </c>
      <c r="F525" s="5" t="str">
        <f>VLOOKUP(D525,'ANSWER KEY'!A:B,2,FALSE)</f>
        <v>July</v>
      </c>
      <c r="G525" s="60" t="str">
        <f t="shared" si="7"/>
        <v>X</v>
      </c>
    </row>
    <row r="526" spans="1:7">
      <c r="A526" s="11" t="s">
        <v>124</v>
      </c>
      <c r="B526" s="4">
        <v>45</v>
      </c>
      <c r="C526" s="11" t="s">
        <v>180</v>
      </c>
      <c r="D526" s="11" t="s">
        <v>66</v>
      </c>
      <c r="E526" s="12" t="s">
        <v>89</v>
      </c>
      <c r="F526" s="5" t="str">
        <f>VLOOKUP(D526,'ANSWER KEY'!A:B,2,FALSE)</f>
        <v>April</v>
      </c>
      <c r="G526" s="60" t="str">
        <f t="shared" ref="G526:G596" si="8">IF(E526=F526,"X","")</f>
        <v>X</v>
      </c>
    </row>
    <row r="527" spans="1:7">
      <c r="A527" s="11" t="s">
        <v>124</v>
      </c>
      <c r="B527" s="4">
        <v>53</v>
      </c>
      <c r="C527" s="11" t="s">
        <v>192</v>
      </c>
      <c r="D527" s="11" t="s">
        <v>66</v>
      </c>
      <c r="E527" s="12" t="s">
        <v>89</v>
      </c>
      <c r="F527" s="5" t="str">
        <f>VLOOKUP(D527,'ANSWER KEY'!A:B,2,FALSE)</f>
        <v>April</v>
      </c>
      <c r="G527" s="60" t="str">
        <f t="shared" si="8"/>
        <v>X</v>
      </c>
    </row>
    <row r="528" spans="1:7">
      <c r="A528" s="11" t="s">
        <v>124</v>
      </c>
      <c r="B528" s="4">
        <v>65</v>
      </c>
      <c r="C528" s="11" t="s">
        <v>182</v>
      </c>
      <c r="D528" s="11" t="s">
        <v>35</v>
      </c>
      <c r="E528" s="12" t="s">
        <v>41</v>
      </c>
      <c r="F528" s="5" t="str">
        <f>VLOOKUP(D528,'ANSWER KEY'!A:B,2,FALSE)</f>
        <v>Petty Theft</v>
      </c>
      <c r="G528" s="60" t="str">
        <f t="shared" si="8"/>
        <v/>
      </c>
    </row>
    <row r="529" spans="1:7">
      <c r="A529" s="11" t="s">
        <v>124</v>
      </c>
      <c r="B529" s="4">
        <v>50</v>
      </c>
      <c r="C529" s="11" t="s">
        <v>194</v>
      </c>
      <c r="D529" s="11" t="s">
        <v>35</v>
      </c>
      <c r="E529" s="12" t="s">
        <v>36</v>
      </c>
      <c r="F529" s="5" t="str">
        <f>VLOOKUP(D529,'ANSWER KEY'!A:B,2,FALSE)</f>
        <v>Petty Theft</v>
      </c>
      <c r="G529" s="60" t="str">
        <f t="shared" si="8"/>
        <v/>
      </c>
    </row>
    <row r="530" spans="1:7">
      <c r="A530" s="11" t="s">
        <v>124</v>
      </c>
      <c r="B530" s="4">
        <v>76</v>
      </c>
      <c r="C530" s="11" t="s">
        <v>201</v>
      </c>
      <c r="D530" s="11" t="s">
        <v>35</v>
      </c>
      <c r="E530" s="12" t="s">
        <v>49</v>
      </c>
      <c r="F530" s="5" t="str">
        <f>VLOOKUP(D530,'ANSWER KEY'!A:B,2,FALSE)</f>
        <v>Petty Theft</v>
      </c>
      <c r="G530" s="60" t="str">
        <f t="shared" si="8"/>
        <v>X</v>
      </c>
    </row>
    <row r="531" spans="1:7">
      <c r="A531" s="11" t="s">
        <v>124</v>
      </c>
      <c r="B531" s="4">
        <v>42</v>
      </c>
      <c r="C531" s="11" t="s">
        <v>192</v>
      </c>
      <c r="D531" s="11" t="s">
        <v>35</v>
      </c>
      <c r="E531" s="12" t="s">
        <v>170</v>
      </c>
      <c r="F531" s="5" t="str">
        <f>VLOOKUP(D531,'ANSWER KEY'!A:B,2,FALSE)</f>
        <v>Petty Theft</v>
      </c>
      <c r="G531" s="60" t="str">
        <f t="shared" si="8"/>
        <v/>
      </c>
    </row>
    <row r="532" spans="1:7">
      <c r="A532" s="11" t="s">
        <v>124</v>
      </c>
      <c r="B532" s="4">
        <v>27</v>
      </c>
      <c r="C532" s="11" t="s">
        <v>190</v>
      </c>
      <c r="D532" s="11" t="s">
        <v>35</v>
      </c>
      <c r="E532" s="12" t="s">
        <v>41</v>
      </c>
      <c r="F532" s="5" t="str">
        <f>VLOOKUP(D532,'ANSWER KEY'!A:B,2,FALSE)</f>
        <v>Petty Theft</v>
      </c>
      <c r="G532" s="60" t="str">
        <f t="shared" si="8"/>
        <v/>
      </c>
    </row>
    <row r="533" spans="1:7">
      <c r="A533" s="11" t="s">
        <v>124</v>
      </c>
      <c r="B533" s="4">
        <v>68</v>
      </c>
      <c r="C533" s="11" t="s">
        <v>184</v>
      </c>
      <c r="D533" s="11" t="s">
        <v>35</v>
      </c>
      <c r="E533" s="12" t="s">
        <v>36</v>
      </c>
      <c r="F533" s="5" t="str">
        <f>VLOOKUP(D533,'ANSWER KEY'!A:B,2,FALSE)</f>
        <v>Petty Theft</v>
      </c>
      <c r="G533" s="60" t="str">
        <f t="shared" si="8"/>
        <v/>
      </c>
    </row>
    <row r="534" spans="1:7">
      <c r="A534" s="11" t="s">
        <v>124</v>
      </c>
      <c r="B534" s="4">
        <v>67</v>
      </c>
      <c r="C534" s="11" t="s">
        <v>180</v>
      </c>
      <c r="D534" s="11" t="s">
        <v>35</v>
      </c>
      <c r="E534" s="12" t="s">
        <v>174</v>
      </c>
      <c r="F534" s="5" t="str">
        <f>VLOOKUP(D534,'ANSWER KEY'!A:B,2,FALSE)</f>
        <v>Petty Theft</v>
      </c>
      <c r="G534" s="60" t="str">
        <f t="shared" si="8"/>
        <v/>
      </c>
    </row>
    <row r="535" spans="1:7">
      <c r="A535" s="11" t="s">
        <v>124</v>
      </c>
      <c r="B535" s="4">
        <v>58</v>
      </c>
      <c r="C535" s="11" t="s">
        <v>184</v>
      </c>
      <c r="D535" s="11" t="s">
        <v>121</v>
      </c>
      <c r="E535" s="12" t="s">
        <v>92</v>
      </c>
      <c r="F535" s="5" t="str">
        <f>VLOOKUP(D535,'ANSWER KEY'!A:B,2,FALSE)</f>
        <v>Grand Theft</v>
      </c>
      <c r="G535" s="60" t="str">
        <f t="shared" si="8"/>
        <v/>
      </c>
    </row>
    <row r="536" spans="1:7">
      <c r="A536" s="11" t="s">
        <v>124</v>
      </c>
      <c r="B536" s="4">
        <v>20</v>
      </c>
      <c r="C536" s="11" t="s">
        <v>202</v>
      </c>
      <c r="D536" s="11" t="s">
        <v>121</v>
      </c>
      <c r="E536" s="12" t="s">
        <v>21</v>
      </c>
      <c r="F536" s="5" t="str">
        <f>VLOOKUP(D536,'ANSWER KEY'!A:B,2,FALSE)</f>
        <v>Grand Theft</v>
      </c>
      <c r="G536" s="60" t="str">
        <f t="shared" si="8"/>
        <v>X</v>
      </c>
    </row>
    <row r="537" spans="1:7">
      <c r="A537" s="11" t="s">
        <v>124</v>
      </c>
      <c r="B537" s="4">
        <v>49</v>
      </c>
      <c r="C537" s="11" t="s">
        <v>183</v>
      </c>
      <c r="D537" s="11" t="s">
        <v>121</v>
      </c>
      <c r="E537" s="12" t="s">
        <v>92</v>
      </c>
      <c r="F537" s="5" t="str">
        <f>VLOOKUP(D537,'ANSWER KEY'!A:B,2,FALSE)</f>
        <v>Grand Theft</v>
      </c>
      <c r="G537" s="60" t="str">
        <f t="shared" si="8"/>
        <v/>
      </c>
    </row>
    <row r="538" spans="1:7">
      <c r="A538" s="11" t="s">
        <v>124</v>
      </c>
      <c r="B538" s="4">
        <v>48</v>
      </c>
      <c r="C538" s="11" t="s">
        <v>203</v>
      </c>
      <c r="D538" s="11" t="s">
        <v>121</v>
      </c>
      <c r="E538" s="12" t="s">
        <v>21</v>
      </c>
      <c r="F538" s="5" t="str">
        <f>VLOOKUP(D538,'ANSWER KEY'!A:B,2,FALSE)</f>
        <v>Grand Theft</v>
      </c>
      <c r="G538" s="60" t="str">
        <f t="shared" si="8"/>
        <v>X</v>
      </c>
    </row>
    <row r="539" spans="1:7">
      <c r="A539" s="11" t="s">
        <v>124</v>
      </c>
      <c r="B539" s="4">
        <v>40</v>
      </c>
      <c r="C539" s="11" t="s">
        <v>203</v>
      </c>
      <c r="D539" s="11" t="s">
        <v>27</v>
      </c>
      <c r="E539" s="12" t="s">
        <v>49</v>
      </c>
      <c r="F539" s="5" t="str">
        <f>VLOOKUP(D539,'ANSWER KEY'!A:B,2,FALSE)</f>
        <v>Petty Theft</v>
      </c>
      <c r="G539" s="60" t="str">
        <f t="shared" si="8"/>
        <v>X</v>
      </c>
    </row>
    <row r="540" spans="1:7">
      <c r="A540" s="11" t="s">
        <v>124</v>
      </c>
      <c r="B540" s="4">
        <v>36</v>
      </c>
      <c r="C540" s="11" t="s">
        <v>192</v>
      </c>
      <c r="D540" s="11" t="s">
        <v>27</v>
      </c>
      <c r="E540" s="12" t="s">
        <v>28</v>
      </c>
      <c r="F540" s="5" t="str">
        <f>VLOOKUP(D540,'ANSWER KEY'!A:B,2,FALSE)</f>
        <v>Petty Theft</v>
      </c>
      <c r="G540" s="60" t="str">
        <f t="shared" si="8"/>
        <v/>
      </c>
    </row>
    <row r="541" spans="1:7">
      <c r="A541" s="11" t="s">
        <v>124</v>
      </c>
      <c r="B541" s="4">
        <v>10</v>
      </c>
      <c r="C541" s="11" t="s">
        <v>205</v>
      </c>
      <c r="D541" s="11" t="s">
        <v>118</v>
      </c>
      <c r="E541" s="13">
        <v>2004</v>
      </c>
      <c r="F541" s="5">
        <f>VLOOKUP(D541,'ANSWER KEY'!A:B,2,FALSE)</f>
        <v>2004</v>
      </c>
      <c r="G541" s="60" t="str">
        <f t="shared" si="8"/>
        <v>X</v>
      </c>
    </row>
    <row r="542" spans="1:7">
      <c r="A542" s="11" t="s">
        <v>124</v>
      </c>
      <c r="B542" s="4">
        <v>34</v>
      </c>
      <c r="C542" s="11" t="s">
        <v>198</v>
      </c>
      <c r="D542" s="11" t="s">
        <v>118</v>
      </c>
      <c r="E542" s="13">
        <v>2004</v>
      </c>
      <c r="F542" s="5">
        <f>VLOOKUP(D542,'ANSWER KEY'!A:B,2,FALSE)</f>
        <v>2004</v>
      </c>
      <c r="G542" s="60" t="str">
        <f t="shared" si="8"/>
        <v>X</v>
      </c>
    </row>
    <row r="543" spans="1:7">
      <c r="A543" s="11" t="s">
        <v>124</v>
      </c>
      <c r="B543" s="4">
        <v>103</v>
      </c>
      <c r="C543" s="11" t="s">
        <v>207</v>
      </c>
      <c r="D543" s="11" t="s">
        <v>118</v>
      </c>
      <c r="E543" s="13">
        <v>2004</v>
      </c>
      <c r="F543" s="5">
        <f>VLOOKUP(D543,'ANSWER KEY'!A:B,2,FALSE)</f>
        <v>2004</v>
      </c>
      <c r="G543" s="60" t="str">
        <f t="shared" si="8"/>
        <v>X</v>
      </c>
    </row>
    <row r="544" spans="1:7">
      <c r="A544" s="11" t="s">
        <v>124</v>
      </c>
      <c r="B544" s="4">
        <v>33</v>
      </c>
      <c r="C544" s="11" t="s">
        <v>195</v>
      </c>
      <c r="D544" s="11" t="s">
        <v>55</v>
      </c>
      <c r="E544" s="13">
        <v>2004</v>
      </c>
      <c r="F544" s="5">
        <f>VLOOKUP(D544,'ANSWER KEY'!A:B,2,FALSE)</f>
        <v>2006</v>
      </c>
      <c r="G544" s="60" t="str">
        <f t="shared" si="8"/>
        <v/>
      </c>
    </row>
    <row r="545" spans="1:7">
      <c r="A545" s="11" t="s">
        <v>124</v>
      </c>
      <c r="B545" s="4">
        <v>26</v>
      </c>
      <c r="C545" s="11" t="s">
        <v>199</v>
      </c>
      <c r="D545" s="11" t="s">
        <v>55</v>
      </c>
      <c r="E545" s="13">
        <v>2004</v>
      </c>
      <c r="F545" s="5">
        <f>VLOOKUP(D545,'ANSWER KEY'!A:B,2,FALSE)</f>
        <v>2006</v>
      </c>
      <c r="G545" s="60" t="str">
        <f t="shared" si="8"/>
        <v/>
      </c>
    </row>
    <row r="546" spans="1:7">
      <c r="A546" s="11" t="s">
        <v>124</v>
      </c>
      <c r="B546" s="4">
        <v>68</v>
      </c>
      <c r="C546" s="11" t="s">
        <v>207</v>
      </c>
      <c r="D546" s="11" t="s">
        <v>55</v>
      </c>
      <c r="E546" s="13">
        <v>2004</v>
      </c>
      <c r="F546" s="5">
        <f>VLOOKUP(D546,'ANSWER KEY'!A:B,2,FALSE)</f>
        <v>2006</v>
      </c>
      <c r="G546" s="60" t="str">
        <f t="shared" si="8"/>
        <v/>
      </c>
    </row>
    <row r="547" spans="1:7">
      <c r="A547" s="11" t="s">
        <v>124</v>
      </c>
      <c r="B547" s="4">
        <v>28</v>
      </c>
      <c r="C547" s="11" t="s">
        <v>196</v>
      </c>
      <c r="D547" s="11" t="s">
        <v>55</v>
      </c>
      <c r="E547" s="13">
        <v>2004</v>
      </c>
      <c r="F547" s="5">
        <f>VLOOKUP(D547,'ANSWER KEY'!A:B,2,FALSE)</f>
        <v>2006</v>
      </c>
      <c r="G547" s="60" t="str">
        <f t="shared" si="8"/>
        <v/>
      </c>
    </row>
    <row r="548" spans="1:7">
      <c r="A548" s="11" t="s">
        <v>124</v>
      </c>
      <c r="B548" s="4">
        <v>39</v>
      </c>
      <c r="C548" s="11" t="s">
        <v>205</v>
      </c>
      <c r="D548" s="11" t="s">
        <v>55</v>
      </c>
      <c r="E548" s="13">
        <v>2004</v>
      </c>
      <c r="F548" s="5">
        <f>VLOOKUP(D548,'ANSWER KEY'!A:B,2,FALSE)</f>
        <v>2006</v>
      </c>
      <c r="G548" s="60" t="str">
        <f t="shared" si="8"/>
        <v/>
      </c>
    </row>
    <row r="549" spans="1:7">
      <c r="A549" s="11" t="s">
        <v>124</v>
      </c>
      <c r="B549" s="4">
        <v>49</v>
      </c>
      <c r="C549" s="11" t="s">
        <v>186</v>
      </c>
      <c r="D549" s="11" t="s">
        <v>55</v>
      </c>
      <c r="E549" s="13">
        <v>2004</v>
      </c>
      <c r="F549" s="5">
        <f>VLOOKUP(D549,'ANSWER KEY'!A:B,2,FALSE)</f>
        <v>2006</v>
      </c>
      <c r="G549" s="60" t="str">
        <f t="shared" si="8"/>
        <v/>
      </c>
    </row>
    <row r="550" spans="1:7">
      <c r="A550" s="11" t="s">
        <v>124</v>
      </c>
      <c r="B550" s="4">
        <v>52</v>
      </c>
      <c r="C550" s="11" t="s">
        <v>189</v>
      </c>
      <c r="D550" s="11" t="s">
        <v>55</v>
      </c>
      <c r="E550" s="13">
        <v>2006</v>
      </c>
      <c r="F550" s="5">
        <f>VLOOKUP(D550,'ANSWER KEY'!A:B,2,FALSE)</f>
        <v>2006</v>
      </c>
      <c r="G550" s="60" t="str">
        <f t="shared" si="8"/>
        <v>X</v>
      </c>
    </row>
    <row r="551" spans="1:7">
      <c r="A551" s="11" t="s">
        <v>124</v>
      </c>
      <c r="B551" s="4">
        <v>46</v>
      </c>
      <c r="C551" s="11" t="s">
        <v>187</v>
      </c>
      <c r="D551" s="11" t="s">
        <v>55</v>
      </c>
      <c r="E551" s="13">
        <v>2006</v>
      </c>
      <c r="F551" s="5">
        <f>VLOOKUP(D551,'ANSWER KEY'!A:B,2,FALSE)</f>
        <v>2006</v>
      </c>
      <c r="G551" s="60" t="str">
        <f t="shared" si="8"/>
        <v>X</v>
      </c>
    </row>
    <row r="552" spans="1:7">
      <c r="A552" s="11" t="s">
        <v>124</v>
      </c>
      <c r="B552" s="4">
        <v>25</v>
      </c>
      <c r="C552" s="11" t="s">
        <v>188</v>
      </c>
      <c r="D552" s="11" t="s">
        <v>77</v>
      </c>
      <c r="E552" s="13">
        <v>2002</v>
      </c>
      <c r="F552" s="5">
        <f>VLOOKUP(D552,'ANSWER KEY'!A:B,2,FALSE)</f>
        <v>2002</v>
      </c>
      <c r="G552" s="60" t="str">
        <f t="shared" si="8"/>
        <v>X</v>
      </c>
    </row>
    <row r="553" spans="1:7">
      <c r="A553" s="11" t="s">
        <v>124</v>
      </c>
      <c r="B553" s="4">
        <v>24</v>
      </c>
      <c r="C553" s="11" t="s">
        <v>187</v>
      </c>
      <c r="D553" s="11" t="s">
        <v>77</v>
      </c>
      <c r="E553" s="13">
        <v>2002</v>
      </c>
      <c r="F553" s="5">
        <f>VLOOKUP(D553,'ANSWER KEY'!A:B,2,FALSE)</f>
        <v>2002</v>
      </c>
      <c r="G553" s="60" t="str">
        <f t="shared" si="8"/>
        <v>X</v>
      </c>
    </row>
    <row r="554" spans="1:7">
      <c r="A554" s="11" t="s">
        <v>124</v>
      </c>
      <c r="B554" s="4">
        <v>18</v>
      </c>
      <c r="C554" s="11" t="s">
        <v>196</v>
      </c>
      <c r="D554" s="11" t="s">
        <v>77</v>
      </c>
      <c r="E554" s="13">
        <v>2002</v>
      </c>
      <c r="F554" s="5">
        <f>VLOOKUP(D554,'ANSWER KEY'!A:B,2,FALSE)</f>
        <v>2002</v>
      </c>
      <c r="G554" s="60" t="str">
        <f t="shared" si="8"/>
        <v>X</v>
      </c>
    </row>
    <row r="555" spans="1:7">
      <c r="A555" s="11" t="s">
        <v>124</v>
      </c>
      <c r="B555" s="4">
        <v>15</v>
      </c>
      <c r="C555" s="11" t="s">
        <v>206</v>
      </c>
      <c r="D555" s="11" t="s">
        <v>77</v>
      </c>
      <c r="E555" s="13">
        <v>2006</v>
      </c>
      <c r="F555" s="5">
        <f>VLOOKUP(D555,'ANSWER KEY'!A:B,2,FALSE)</f>
        <v>2002</v>
      </c>
      <c r="G555" s="60" t="str">
        <f t="shared" si="8"/>
        <v/>
      </c>
    </row>
    <row r="556" spans="1:7">
      <c r="A556" s="11" t="s">
        <v>124</v>
      </c>
      <c r="B556" s="4">
        <v>56</v>
      </c>
      <c r="C556" s="11" t="s">
        <v>207</v>
      </c>
      <c r="D556" s="11" t="s">
        <v>77</v>
      </c>
      <c r="E556" s="13">
        <v>2002</v>
      </c>
      <c r="F556" s="5">
        <f>VLOOKUP(D556,'ANSWER KEY'!A:B,2,FALSE)</f>
        <v>2002</v>
      </c>
      <c r="G556" s="60" t="str">
        <f t="shared" si="8"/>
        <v>X</v>
      </c>
    </row>
    <row r="557" spans="1:7">
      <c r="A557" s="11" t="s">
        <v>124</v>
      </c>
      <c r="B557" s="4">
        <v>52</v>
      </c>
      <c r="C557" s="11" t="s">
        <v>186</v>
      </c>
      <c r="D557" s="11" t="s">
        <v>77</v>
      </c>
      <c r="E557" s="13">
        <v>2002</v>
      </c>
      <c r="F557" s="5">
        <f>VLOOKUP(D557,'ANSWER KEY'!A:B,2,FALSE)</f>
        <v>2002</v>
      </c>
      <c r="G557" s="60" t="str">
        <f t="shared" si="8"/>
        <v>X</v>
      </c>
    </row>
    <row r="558" spans="1:7">
      <c r="A558" s="11" t="s">
        <v>124</v>
      </c>
      <c r="B558" s="4">
        <v>55</v>
      </c>
      <c r="C558" s="11" t="s">
        <v>189</v>
      </c>
      <c r="D558" s="11" t="s">
        <v>100</v>
      </c>
      <c r="E558" s="12" t="s">
        <v>83</v>
      </c>
      <c r="F558" s="5" t="str">
        <f>VLOOKUP(D558,'ANSWER KEY'!A:B,2,FALSE)</f>
        <v>25-44</v>
      </c>
      <c r="G558" s="60" t="str">
        <f t="shared" si="8"/>
        <v>X</v>
      </c>
    </row>
    <row r="559" spans="1:7">
      <c r="A559" s="11" t="s">
        <v>124</v>
      </c>
      <c r="B559" s="4">
        <v>51</v>
      </c>
      <c r="C559" s="11" t="s">
        <v>197</v>
      </c>
      <c r="D559" s="11" t="s">
        <v>100</v>
      </c>
      <c r="E559" s="12" t="s">
        <v>12</v>
      </c>
      <c r="F559" s="5" t="str">
        <f>VLOOKUP(D559,'ANSWER KEY'!A:B,2,FALSE)</f>
        <v>25-44</v>
      </c>
      <c r="G559" s="60" t="str">
        <f t="shared" si="8"/>
        <v/>
      </c>
    </row>
    <row r="560" spans="1:7">
      <c r="A560" s="11" t="s">
        <v>124</v>
      </c>
      <c r="B560" s="4">
        <v>45</v>
      </c>
      <c r="C560" s="11" t="s">
        <v>198</v>
      </c>
      <c r="D560" s="11" t="s">
        <v>100</v>
      </c>
      <c r="E560" s="12" t="s">
        <v>83</v>
      </c>
      <c r="F560" s="5" t="str">
        <f>VLOOKUP(D560,'ANSWER KEY'!A:B,2,FALSE)</f>
        <v>25-44</v>
      </c>
      <c r="G560" s="60" t="str">
        <f t="shared" si="8"/>
        <v>X</v>
      </c>
    </row>
    <row r="561" spans="1:7">
      <c r="A561" s="11" t="s">
        <v>124</v>
      </c>
      <c r="B561" s="4">
        <v>54</v>
      </c>
      <c r="C561" s="11" t="s">
        <v>207</v>
      </c>
      <c r="D561" s="11" t="s">
        <v>14</v>
      </c>
      <c r="E561" s="12" t="s">
        <v>15</v>
      </c>
      <c r="F561" s="5" t="str">
        <f>VLOOKUP(D561,'ANSWER KEY'!A:B,2,FALSE)</f>
        <v>45-64</v>
      </c>
      <c r="G561" s="60" t="str">
        <f t="shared" si="8"/>
        <v>X</v>
      </c>
    </row>
    <row r="562" spans="1:7">
      <c r="A562" s="11" t="s">
        <v>124</v>
      </c>
      <c r="B562" s="4">
        <v>34</v>
      </c>
      <c r="C562" s="11" t="s">
        <v>204</v>
      </c>
      <c r="D562" s="11" t="s">
        <v>14</v>
      </c>
      <c r="E562" s="12" t="s">
        <v>12</v>
      </c>
      <c r="F562" s="5" t="str">
        <f>VLOOKUP(D562,'ANSWER KEY'!A:B,2,FALSE)</f>
        <v>45-64</v>
      </c>
      <c r="G562" s="60" t="str">
        <f t="shared" si="8"/>
        <v/>
      </c>
    </row>
    <row r="563" spans="1:7">
      <c r="A563" s="11" t="s">
        <v>124</v>
      </c>
      <c r="B563" s="4">
        <v>27</v>
      </c>
      <c r="C563" s="11" t="s">
        <v>196</v>
      </c>
      <c r="D563" s="11" t="s">
        <v>14</v>
      </c>
      <c r="E563" s="12" t="s">
        <v>15</v>
      </c>
      <c r="F563" s="5" t="str">
        <f>VLOOKUP(D563,'ANSWER KEY'!A:B,2,FALSE)</f>
        <v>45-64</v>
      </c>
      <c r="G563" s="60" t="str">
        <f t="shared" si="8"/>
        <v>X</v>
      </c>
    </row>
    <row r="564" spans="1:7">
      <c r="A564" s="11" t="s">
        <v>124</v>
      </c>
      <c r="B564" s="4">
        <v>69</v>
      </c>
      <c r="C564" s="11" t="s">
        <v>206</v>
      </c>
      <c r="D564" s="11" t="s">
        <v>14</v>
      </c>
      <c r="E564" s="12" t="s">
        <v>12</v>
      </c>
      <c r="F564" s="5" t="str">
        <f>VLOOKUP(D564,'ANSWER KEY'!A:B,2,FALSE)</f>
        <v>45-64</v>
      </c>
      <c r="G564" s="60" t="str">
        <f t="shared" si="8"/>
        <v/>
      </c>
    </row>
    <row r="565" spans="1:7">
      <c r="A565" s="11" t="s">
        <v>124</v>
      </c>
      <c r="B565" s="4">
        <v>56</v>
      </c>
      <c r="C565" s="11" t="s">
        <v>197</v>
      </c>
      <c r="D565" s="11" t="s">
        <v>14</v>
      </c>
      <c r="E565" s="12" t="s">
        <v>15</v>
      </c>
      <c r="F565" s="5" t="str">
        <f>VLOOKUP(D565,'ANSWER KEY'!A:B,2,FALSE)</f>
        <v>45-64</v>
      </c>
      <c r="G565" s="60" t="str">
        <f t="shared" si="8"/>
        <v>X</v>
      </c>
    </row>
    <row r="566" spans="1:7">
      <c r="A566" s="11" t="s">
        <v>124</v>
      </c>
      <c r="B566" s="4">
        <v>55</v>
      </c>
      <c r="C566" s="11" t="s">
        <v>185</v>
      </c>
      <c r="D566" s="11" t="s">
        <v>8</v>
      </c>
      <c r="E566" s="13">
        <v>75</v>
      </c>
      <c r="F566" s="5" t="str">
        <f>VLOOKUP(D566,'ANSWER KEY'!A:B,2,FALSE)</f>
        <v>75+</v>
      </c>
      <c r="G566" s="60" t="str">
        <f t="shared" si="8"/>
        <v/>
      </c>
    </row>
    <row r="567" spans="1:7">
      <c r="A567" s="11" t="s">
        <v>124</v>
      </c>
      <c r="B567" s="4">
        <v>30</v>
      </c>
      <c r="C567" s="11" t="s">
        <v>188</v>
      </c>
      <c r="D567" s="11" t="s">
        <v>8</v>
      </c>
      <c r="E567" s="13">
        <v>75</v>
      </c>
      <c r="F567" s="5" t="str">
        <f>VLOOKUP(D567,'ANSWER KEY'!A:B,2,FALSE)</f>
        <v>75+</v>
      </c>
      <c r="G567" s="60" t="str">
        <f t="shared" si="8"/>
        <v/>
      </c>
    </row>
    <row r="568" spans="1:7">
      <c r="A568" s="11" t="s">
        <v>124</v>
      </c>
      <c r="B568" s="4">
        <v>34</v>
      </c>
      <c r="C568" s="11" t="s">
        <v>199</v>
      </c>
      <c r="D568" s="11" t="s">
        <v>8</v>
      </c>
      <c r="E568" s="13">
        <v>75</v>
      </c>
      <c r="F568" s="5" t="str">
        <f>VLOOKUP(D568,'ANSWER KEY'!A:B,2,FALSE)</f>
        <v>75+</v>
      </c>
      <c r="G568" s="60" t="str">
        <f t="shared" si="8"/>
        <v/>
      </c>
    </row>
    <row r="569" spans="1:7">
      <c r="A569" s="11" t="s">
        <v>124</v>
      </c>
      <c r="B569" s="4">
        <v>61</v>
      </c>
      <c r="C569" s="11" t="s">
        <v>196</v>
      </c>
      <c r="D569" s="11" t="s">
        <v>8</v>
      </c>
      <c r="E569" s="13">
        <v>75</v>
      </c>
      <c r="F569" s="5" t="str">
        <f>VLOOKUP(D569,'ANSWER KEY'!A:B,2,FALSE)</f>
        <v>75+</v>
      </c>
      <c r="G569" s="60" t="str">
        <f t="shared" si="8"/>
        <v/>
      </c>
    </row>
    <row r="570" spans="1:7">
      <c r="A570" s="11" t="s">
        <v>124</v>
      </c>
      <c r="B570" s="4">
        <v>29</v>
      </c>
      <c r="C570" s="11" t="s">
        <v>197</v>
      </c>
      <c r="D570" s="11" t="s">
        <v>8</v>
      </c>
      <c r="E570" s="13">
        <v>75</v>
      </c>
      <c r="F570" s="5" t="str">
        <f>VLOOKUP(D570,'ANSWER KEY'!A:B,2,FALSE)</f>
        <v>75+</v>
      </c>
      <c r="G570" s="60" t="str">
        <f t="shared" si="8"/>
        <v/>
      </c>
    </row>
    <row r="571" spans="1:7">
      <c r="A571" s="11" t="s">
        <v>124</v>
      </c>
      <c r="B571" s="4">
        <v>33</v>
      </c>
      <c r="C571" s="11" t="s">
        <v>186</v>
      </c>
      <c r="D571" s="11" t="s">
        <v>8</v>
      </c>
      <c r="E571" s="13">
        <v>75</v>
      </c>
      <c r="F571" s="5" t="str">
        <f>VLOOKUP(D571,'ANSWER KEY'!A:B,2,FALSE)</f>
        <v>75+</v>
      </c>
      <c r="G571" s="60" t="str">
        <f t="shared" si="8"/>
        <v/>
      </c>
    </row>
    <row r="572" spans="1:7">
      <c r="A572" s="11" t="s">
        <v>124</v>
      </c>
      <c r="B572" s="4">
        <v>33</v>
      </c>
      <c r="C572" s="11" t="s">
        <v>205</v>
      </c>
      <c r="D572" s="11" t="s">
        <v>11</v>
      </c>
      <c r="E572" s="12" t="s">
        <v>15</v>
      </c>
      <c r="F572" s="5" t="str">
        <f>VLOOKUP(D572,'ANSWER KEY'!A:B,2,FALSE)</f>
        <v>20-24</v>
      </c>
      <c r="G572" s="60" t="str">
        <f t="shared" si="8"/>
        <v/>
      </c>
    </row>
    <row r="573" spans="1:7">
      <c r="A573" s="11" t="s">
        <v>124</v>
      </c>
      <c r="B573" s="4">
        <v>46</v>
      </c>
      <c r="C573" s="11" t="s">
        <v>204</v>
      </c>
      <c r="D573" s="11" t="s">
        <v>11</v>
      </c>
      <c r="E573" s="12" t="s">
        <v>12</v>
      </c>
      <c r="F573" s="5" t="str">
        <f>VLOOKUP(D573,'ANSWER KEY'!A:B,2,FALSE)</f>
        <v>20-24</v>
      </c>
      <c r="G573" s="60" t="str">
        <f t="shared" si="8"/>
        <v>X</v>
      </c>
    </row>
    <row r="574" spans="1:7">
      <c r="A574" s="11" t="s">
        <v>124</v>
      </c>
      <c r="B574" s="4">
        <v>56</v>
      </c>
      <c r="C574" s="11" t="s">
        <v>196</v>
      </c>
      <c r="D574" s="11" t="s">
        <v>11</v>
      </c>
      <c r="E574" s="12" t="s">
        <v>12</v>
      </c>
      <c r="F574" s="5" t="str">
        <f>VLOOKUP(D574,'ANSWER KEY'!A:B,2,FALSE)</f>
        <v>20-24</v>
      </c>
      <c r="G574" s="60" t="str">
        <f t="shared" si="8"/>
        <v>X</v>
      </c>
    </row>
    <row r="575" spans="1:7">
      <c r="A575" s="11" t="s">
        <v>124</v>
      </c>
      <c r="B575" s="4">
        <v>43</v>
      </c>
      <c r="C575" s="11" t="s">
        <v>187</v>
      </c>
      <c r="D575" s="11" t="s">
        <v>11</v>
      </c>
      <c r="E575" s="12" t="s">
        <v>12</v>
      </c>
      <c r="F575" s="5" t="str">
        <f>VLOOKUP(D575,'ANSWER KEY'!A:B,2,FALSE)</f>
        <v>20-24</v>
      </c>
      <c r="G575" s="60" t="str">
        <f t="shared" si="8"/>
        <v>X</v>
      </c>
    </row>
    <row r="576" spans="1:7">
      <c r="A576" s="11" t="s">
        <v>124</v>
      </c>
      <c r="B576" s="4">
        <v>45</v>
      </c>
      <c r="C576" s="11" t="s">
        <v>198</v>
      </c>
      <c r="D576" s="11" t="s">
        <v>11</v>
      </c>
      <c r="E576" s="12" t="s">
        <v>12</v>
      </c>
      <c r="F576" s="5" t="str">
        <f>VLOOKUP(D576,'ANSWER KEY'!A:B,2,FALSE)</f>
        <v>20-24</v>
      </c>
      <c r="G576" s="60" t="str">
        <f t="shared" si="8"/>
        <v>X</v>
      </c>
    </row>
    <row r="577" spans="1:7">
      <c r="A577" s="11" t="s">
        <v>124</v>
      </c>
      <c r="B577" s="4">
        <v>55</v>
      </c>
      <c r="C577" s="11" t="s">
        <v>195</v>
      </c>
      <c r="D577" s="11" t="s">
        <v>11</v>
      </c>
      <c r="E577" s="12" t="s">
        <v>15</v>
      </c>
      <c r="F577" s="5" t="str">
        <f>VLOOKUP(D577,'ANSWER KEY'!A:B,2,FALSE)</f>
        <v>20-24</v>
      </c>
      <c r="G577" s="60" t="str">
        <f t="shared" si="8"/>
        <v/>
      </c>
    </row>
    <row r="578" spans="1:7">
      <c r="A578" s="11"/>
      <c r="C578" s="11"/>
      <c r="D578" s="11"/>
      <c r="E578" s="12"/>
      <c r="G578" s="60"/>
    </row>
    <row r="579" spans="1:7">
      <c r="A579" s="11" t="s">
        <v>173</v>
      </c>
      <c r="B579" s="4">
        <v>116</v>
      </c>
      <c r="C579" s="11" t="s">
        <v>198</v>
      </c>
      <c r="D579" s="11" t="s">
        <v>102</v>
      </c>
      <c r="E579" s="13">
        <v>2014</v>
      </c>
      <c r="F579" s="5">
        <f>VLOOKUP(D579,'ANSWER KEY'!A:B,2,FALSE)</f>
        <v>2014</v>
      </c>
      <c r="G579" s="60" t="str">
        <f t="shared" si="8"/>
        <v>X</v>
      </c>
    </row>
    <row r="580" spans="1:7">
      <c r="A580" s="11"/>
      <c r="C580" s="11"/>
      <c r="D580" s="11"/>
      <c r="E580" s="13"/>
      <c r="G580" s="60"/>
    </row>
    <row r="581" spans="1:7">
      <c r="A581" s="11" t="s">
        <v>168</v>
      </c>
      <c r="B581" s="4">
        <v>16</v>
      </c>
      <c r="C581" s="11" t="s">
        <v>185</v>
      </c>
      <c r="D581" s="11" t="s">
        <v>38</v>
      </c>
      <c r="E581" s="13">
        <v>75</v>
      </c>
      <c r="F581" s="5">
        <f>VLOOKUP(D581,'ANSWER KEY'!A:B,2,FALSE)</f>
        <v>75</v>
      </c>
      <c r="G581" s="60" t="str">
        <f t="shared" si="8"/>
        <v>X</v>
      </c>
    </row>
    <row r="582" spans="1:7">
      <c r="A582" s="11"/>
      <c r="C582" s="11"/>
      <c r="D582" s="11"/>
      <c r="E582" s="13"/>
      <c r="G582" s="60"/>
    </row>
    <row r="583" spans="1:7">
      <c r="A583" s="11" t="s">
        <v>166</v>
      </c>
      <c r="B583" s="4">
        <v>69</v>
      </c>
      <c r="C583" s="11" t="s">
        <v>180</v>
      </c>
      <c r="D583" s="11" t="s">
        <v>17</v>
      </c>
      <c r="E583" s="12" t="s">
        <v>167</v>
      </c>
      <c r="F583" s="5" t="str">
        <f>VLOOKUP(D583,'ANSWER KEY'!A:B,2,FALSE)</f>
        <v>May</v>
      </c>
      <c r="G583" s="60" t="str">
        <f t="shared" si="8"/>
        <v/>
      </c>
    </row>
    <row r="584" spans="1:7">
      <c r="A584" s="11"/>
      <c r="B584" s="4">
        <f>AVERAGE(B585:B588)</f>
        <v>59.25</v>
      </c>
      <c r="C584" s="11"/>
      <c r="D584" s="11"/>
      <c r="E584" s="12"/>
      <c r="G584" s="60"/>
    </row>
    <row r="585" spans="1:7">
      <c r="A585" s="20" t="s">
        <v>87</v>
      </c>
      <c r="B585" s="21">
        <v>36</v>
      </c>
      <c r="C585" s="22" t="s">
        <v>74</v>
      </c>
      <c r="D585" s="20" t="s">
        <v>20</v>
      </c>
      <c r="E585" s="23" t="s">
        <v>92</v>
      </c>
      <c r="F585" s="5" t="str">
        <f>VLOOKUP(D585,'ANSWER KEY'!A:B,2,FALSE)</f>
        <v>Grand Theft</v>
      </c>
      <c r="G585" s="60" t="str">
        <f t="shared" si="8"/>
        <v/>
      </c>
    </row>
    <row r="586" spans="1:7">
      <c r="A586" s="20" t="s">
        <v>87</v>
      </c>
      <c r="B586" s="21">
        <v>34</v>
      </c>
      <c r="C586" s="22" t="s">
        <v>19</v>
      </c>
      <c r="D586" s="20" t="s">
        <v>20</v>
      </c>
      <c r="E586" s="23" t="s">
        <v>92</v>
      </c>
      <c r="F586" s="5" t="str">
        <f>VLOOKUP(D586,'ANSWER KEY'!A:B,2,FALSE)</f>
        <v>Grand Theft</v>
      </c>
      <c r="G586" s="60" t="str">
        <f t="shared" si="8"/>
        <v/>
      </c>
    </row>
    <row r="587" spans="1:7">
      <c r="A587" s="20" t="s">
        <v>87</v>
      </c>
      <c r="B587" s="21">
        <v>73</v>
      </c>
      <c r="C587" s="22" t="s">
        <v>53</v>
      </c>
      <c r="D587" s="20" t="s">
        <v>55</v>
      </c>
      <c r="E587" s="27">
        <v>2006</v>
      </c>
      <c r="F587" s="5">
        <f>VLOOKUP(D587,'ANSWER KEY'!A:B,2,FALSE)</f>
        <v>2006</v>
      </c>
      <c r="G587" s="60" t="str">
        <f t="shared" si="8"/>
        <v>X</v>
      </c>
    </row>
    <row r="588" spans="1:7">
      <c r="A588" s="20" t="s">
        <v>87</v>
      </c>
      <c r="B588" s="21">
        <v>94</v>
      </c>
      <c r="C588" s="22" t="s">
        <v>33</v>
      </c>
      <c r="D588" s="20" t="s">
        <v>8</v>
      </c>
      <c r="E588" s="23" t="s">
        <v>15</v>
      </c>
      <c r="F588" s="5" t="str">
        <f>VLOOKUP(D588,'ANSWER KEY'!A:B,2,FALSE)</f>
        <v>75+</v>
      </c>
      <c r="G588" s="60" t="str">
        <f t="shared" si="8"/>
        <v/>
      </c>
    </row>
    <row r="589" spans="1:7">
      <c r="A589" s="20"/>
      <c r="B589" s="21"/>
      <c r="C589" s="22"/>
      <c r="D589" s="20"/>
      <c r="E589" s="23"/>
      <c r="G589" s="60"/>
    </row>
    <row r="590" spans="1:7">
      <c r="A590" s="11" t="s">
        <v>140</v>
      </c>
      <c r="B590" s="4">
        <v>107</v>
      </c>
      <c r="C590" s="11" t="s">
        <v>192</v>
      </c>
      <c r="D590" s="11" t="s">
        <v>81</v>
      </c>
      <c r="E590" s="12" t="s">
        <v>92</v>
      </c>
      <c r="F590" s="5" t="str">
        <f>VLOOKUP(D590,'ANSWER KEY'!A:B,2,FALSE)</f>
        <v>Burglary</v>
      </c>
      <c r="G590" s="60" t="str">
        <f t="shared" si="8"/>
        <v/>
      </c>
    </row>
    <row r="591" spans="1:7">
      <c r="A591" s="11"/>
      <c r="C591" s="11"/>
      <c r="D591" s="11"/>
      <c r="E591" s="12"/>
      <c r="G591" s="60"/>
    </row>
    <row r="592" spans="1:7">
      <c r="A592" s="20" t="s">
        <v>94</v>
      </c>
      <c r="B592" s="21">
        <v>86</v>
      </c>
      <c r="C592" s="22" t="s">
        <v>48</v>
      </c>
      <c r="D592" s="20" t="s">
        <v>46</v>
      </c>
      <c r="E592" s="23" t="s">
        <v>62</v>
      </c>
      <c r="F592" s="5" t="str">
        <f>VLOOKUP(D592,'ANSWER KEY'!A:B,2,FALSE)</f>
        <v>November</v>
      </c>
      <c r="G592" s="60" t="str">
        <f t="shared" si="8"/>
        <v>X</v>
      </c>
    </row>
    <row r="593" spans="1:7">
      <c r="A593" s="20"/>
      <c r="B593" s="21">
        <f>AVERAGE(B594:B617)</f>
        <v>1556.5416666666667</v>
      </c>
      <c r="C593" s="22"/>
      <c r="D593" s="20"/>
      <c r="E593" s="23"/>
      <c r="G593" s="60"/>
    </row>
    <row r="594" spans="1:7">
      <c r="A594" s="5" t="s">
        <v>80</v>
      </c>
      <c r="B594" s="4">
        <v>353</v>
      </c>
      <c r="C594" s="5" t="s">
        <v>70</v>
      </c>
      <c r="D594" s="5" t="s">
        <v>20</v>
      </c>
      <c r="E594" s="6" t="s">
        <v>21</v>
      </c>
      <c r="F594" s="5" t="str">
        <f>VLOOKUP(D594,'ANSWER KEY'!A:B,2,FALSE)</f>
        <v>Grand Theft</v>
      </c>
      <c r="G594" s="60" t="str">
        <f t="shared" si="8"/>
        <v>X</v>
      </c>
    </row>
    <row r="595" spans="1:7">
      <c r="A595" s="5" t="s">
        <v>80</v>
      </c>
      <c r="B595" s="4">
        <v>712</v>
      </c>
      <c r="C595" s="5" t="s">
        <v>42</v>
      </c>
      <c r="D595" s="5" t="s">
        <v>20</v>
      </c>
      <c r="E595" s="6" t="s">
        <v>21</v>
      </c>
      <c r="F595" s="5" t="str">
        <f>VLOOKUP(D595,'ANSWER KEY'!A:B,2,FALSE)</f>
        <v>Grand Theft</v>
      </c>
      <c r="G595" s="60" t="str">
        <f t="shared" si="8"/>
        <v>X</v>
      </c>
    </row>
    <row r="596" spans="1:7">
      <c r="A596" s="5" t="s">
        <v>80</v>
      </c>
      <c r="B596" s="4">
        <v>842</v>
      </c>
      <c r="C596" s="5" t="s">
        <v>37</v>
      </c>
      <c r="D596" s="5" t="s">
        <v>54</v>
      </c>
      <c r="E596" s="6" t="s">
        <v>15</v>
      </c>
      <c r="F596" s="5" t="str">
        <f>VLOOKUP(D596,'ANSWER KEY'!A:B,2,FALSE)</f>
        <v>75+</v>
      </c>
      <c r="G596" s="60" t="str">
        <f t="shared" si="8"/>
        <v/>
      </c>
    </row>
    <row r="597" spans="1:7">
      <c r="A597" s="5" t="s">
        <v>80</v>
      </c>
      <c r="B597" s="4">
        <v>301</v>
      </c>
      <c r="C597" s="5" t="s">
        <v>13</v>
      </c>
      <c r="D597" s="5" t="s">
        <v>54</v>
      </c>
      <c r="E597" s="6" t="s">
        <v>15</v>
      </c>
      <c r="F597" s="5" t="str">
        <f>VLOOKUP(D597,'ANSWER KEY'!A:B,2,FALSE)</f>
        <v>75+</v>
      </c>
      <c r="G597" s="60" t="str">
        <f t="shared" ref="G597:G661" si="9">IF(E597=F597,"X","")</f>
        <v/>
      </c>
    </row>
    <row r="598" spans="1:7">
      <c r="A598" s="5" t="s">
        <v>80</v>
      </c>
      <c r="B598" s="4">
        <v>982</v>
      </c>
      <c r="C598" s="5" t="s">
        <v>24</v>
      </c>
      <c r="D598" s="5" t="s">
        <v>54</v>
      </c>
      <c r="E598" s="6" t="s">
        <v>79</v>
      </c>
      <c r="F598" s="5" t="str">
        <f>VLOOKUP(D598,'ANSWER KEY'!A:B,2,FALSE)</f>
        <v>75+</v>
      </c>
      <c r="G598" s="60" t="str">
        <f t="shared" si="9"/>
        <v/>
      </c>
    </row>
    <row r="599" spans="1:7">
      <c r="A599" s="5" t="s">
        <v>80</v>
      </c>
      <c r="B599" s="4">
        <v>6492</v>
      </c>
      <c r="C599" s="5" t="s">
        <v>59</v>
      </c>
      <c r="D599" s="5" t="s">
        <v>54</v>
      </c>
      <c r="E599" s="6" t="s">
        <v>79</v>
      </c>
      <c r="F599" s="5" t="str">
        <f>VLOOKUP(D599,'ANSWER KEY'!A:B,2,FALSE)</f>
        <v>75+</v>
      </c>
      <c r="G599" s="60" t="str">
        <f t="shared" si="9"/>
        <v/>
      </c>
    </row>
    <row r="600" spans="1:7">
      <c r="A600" s="5" t="s">
        <v>80</v>
      </c>
      <c r="B600" s="4">
        <v>6791</v>
      </c>
      <c r="C600" s="5" t="s">
        <v>7</v>
      </c>
      <c r="D600" s="5" t="s">
        <v>31</v>
      </c>
      <c r="E600" s="6" t="s">
        <v>15</v>
      </c>
      <c r="F600" s="5" t="str">
        <f>VLOOKUP(D600,'ANSWER KEY'!A:B,2,FALSE)</f>
        <v>45-64</v>
      </c>
      <c r="G600" s="60" t="str">
        <f t="shared" si="9"/>
        <v>X</v>
      </c>
    </row>
    <row r="601" spans="1:7">
      <c r="A601" s="5" t="s">
        <v>80</v>
      </c>
      <c r="B601" s="4">
        <v>6706</v>
      </c>
      <c r="C601" s="5" t="s">
        <v>71</v>
      </c>
      <c r="D601" s="5" t="s">
        <v>81</v>
      </c>
      <c r="E601" s="6" t="s">
        <v>21</v>
      </c>
      <c r="F601" s="5" t="str">
        <f>VLOOKUP(D601,'ANSWER KEY'!A:B,2,FALSE)</f>
        <v>Burglary</v>
      </c>
      <c r="G601" s="60" t="str">
        <f t="shared" si="9"/>
        <v/>
      </c>
    </row>
    <row r="602" spans="1:7">
      <c r="A602" s="5" t="s">
        <v>80</v>
      </c>
      <c r="B602" s="4">
        <v>153</v>
      </c>
      <c r="C602" s="5" t="s">
        <v>82</v>
      </c>
      <c r="D602" s="5" t="s">
        <v>81</v>
      </c>
      <c r="E602" s="6" t="s">
        <v>21</v>
      </c>
      <c r="F602" s="5" t="str">
        <f>VLOOKUP(D602,'ANSWER KEY'!A:B,2,FALSE)</f>
        <v>Burglary</v>
      </c>
      <c r="G602" s="60" t="str">
        <f t="shared" si="9"/>
        <v/>
      </c>
    </row>
    <row r="603" spans="1:7">
      <c r="A603" s="5" t="s">
        <v>80</v>
      </c>
      <c r="B603" s="4">
        <v>517</v>
      </c>
      <c r="C603" s="5" t="s">
        <v>76</v>
      </c>
      <c r="D603" s="5" t="s">
        <v>25</v>
      </c>
      <c r="E603" s="6" t="s">
        <v>83</v>
      </c>
      <c r="F603" s="5" t="str">
        <f>VLOOKUP(D603,'ANSWER KEY'!A:B,2,FALSE)</f>
        <v>45-64</v>
      </c>
      <c r="G603" s="60" t="str">
        <f t="shared" si="9"/>
        <v/>
      </c>
    </row>
    <row r="604" spans="1:7">
      <c r="A604" s="5" t="s">
        <v>80</v>
      </c>
      <c r="B604" s="4">
        <v>80</v>
      </c>
      <c r="C604" s="5" t="s">
        <v>71</v>
      </c>
      <c r="D604" s="5" t="s">
        <v>40</v>
      </c>
      <c r="E604" s="6" t="s">
        <v>21</v>
      </c>
      <c r="F604" s="5" t="str">
        <f>VLOOKUP(D604,'ANSWER KEY'!A:B,2,FALSE)</f>
        <v>Burglary</v>
      </c>
      <c r="G604" s="60" t="str">
        <f t="shared" si="9"/>
        <v/>
      </c>
    </row>
    <row r="605" spans="1:7">
      <c r="A605" s="5" t="s">
        <v>80</v>
      </c>
      <c r="B605" s="4">
        <v>749</v>
      </c>
      <c r="C605" s="5" t="s">
        <v>70</v>
      </c>
      <c r="D605" s="5" t="s">
        <v>40</v>
      </c>
      <c r="E605" s="6" t="s">
        <v>49</v>
      </c>
      <c r="F605" s="5" t="str">
        <f>VLOOKUP(D605,'ANSWER KEY'!A:B,2,FALSE)</f>
        <v>Burglary</v>
      </c>
      <c r="G605" s="60" t="str">
        <f t="shared" si="9"/>
        <v/>
      </c>
    </row>
    <row r="606" spans="1:7">
      <c r="A606" s="5" t="s">
        <v>80</v>
      </c>
      <c r="B606" s="4">
        <v>235</v>
      </c>
      <c r="C606" s="5" t="s">
        <v>19</v>
      </c>
      <c r="D606" s="5" t="s">
        <v>40</v>
      </c>
      <c r="E606" s="6" t="s">
        <v>41</v>
      </c>
      <c r="F606" s="5" t="str">
        <f>VLOOKUP(D606,'ANSWER KEY'!A:B,2,FALSE)</f>
        <v>Burglary</v>
      </c>
      <c r="G606" s="60" t="str">
        <f t="shared" si="9"/>
        <v>X</v>
      </c>
    </row>
    <row r="607" spans="1:7">
      <c r="A607" s="5" t="s">
        <v>80</v>
      </c>
      <c r="B607" s="4">
        <v>2265</v>
      </c>
      <c r="C607" s="5" t="s">
        <v>37</v>
      </c>
      <c r="D607" s="5" t="s">
        <v>38</v>
      </c>
      <c r="E607" s="6" t="s">
        <v>15</v>
      </c>
      <c r="F607" s="5">
        <f>VLOOKUP(D607,'ANSWER KEY'!A:B,2,FALSE)</f>
        <v>75</v>
      </c>
      <c r="G607" s="60" t="str">
        <f t="shared" si="9"/>
        <v/>
      </c>
    </row>
    <row r="608" spans="1:7">
      <c r="A608" s="5" t="s">
        <v>80</v>
      </c>
      <c r="B608" s="4">
        <v>93</v>
      </c>
      <c r="C608" s="5" t="s">
        <v>74</v>
      </c>
      <c r="D608" s="5" t="s">
        <v>75</v>
      </c>
      <c r="E608" s="6" t="s">
        <v>44</v>
      </c>
      <c r="F608" s="5" t="str">
        <f>VLOOKUP(D608,'ANSWER KEY'!A:B,2,FALSE)</f>
        <v>October</v>
      </c>
      <c r="G608" s="60" t="str">
        <f t="shared" si="9"/>
        <v>X</v>
      </c>
    </row>
    <row r="609" spans="1:7">
      <c r="A609" s="5" t="s">
        <v>80</v>
      </c>
      <c r="B609" s="4">
        <v>421</v>
      </c>
      <c r="C609" s="5" t="s">
        <v>16</v>
      </c>
      <c r="D609" s="5" t="s">
        <v>60</v>
      </c>
      <c r="E609" s="6" t="s">
        <v>62</v>
      </c>
      <c r="F609" s="5" t="str">
        <f>VLOOKUP(D609,'ANSWER KEY'!A:B,2,FALSE)</f>
        <v>October</v>
      </c>
      <c r="G609" s="60" t="str">
        <f t="shared" si="9"/>
        <v/>
      </c>
    </row>
    <row r="610" spans="1:7">
      <c r="A610" s="5" t="s">
        <v>80</v>
      </c>
      <c r="B610" s="4">
        <v>382</v>
      </c>
      <c r="C610" s="5" t="s">
        <v>42</v>
      </c>
      <c r="D610" s="5" t="s">
        <v>43</v>
      </c>
      <c r="E610" s="6" t="s">
        <v>63</v>
      </c>
      <c r="F610" s="5" t="str">
        <f>VLOOKUP(D610,'ANSWER KEY'!A:B,2,FALSE)</f>
        <v>August</v>
      </c>
      <c r="G610" s="60" t="str">
        <f t="shared" si="9"/>
        <v/>
      </c>
    </row>
    <row r="611" spans="1:7">
      <c r="A611" s="5" t="s">
        <v>80</v>
      </c>
      <c r="B611" s="4">
        <v>549</v>
      </c>
      <c r="C611" s="5" t="s">
        <v>61</v>
      </c>
      <c r="D611" s="5" t="s">
        <v>46</v>
      </c>
      <c r="E611" s="6" t="s">
        <v>62</v>
      </c>
      <c r="F611" s="5" t="str">
        <f>VLOOKUP(D611,'ANSWER KEY'!A:B,2,FALSE)</f>
        <v>November</v>
      </c>
      <c r="G611" s="60" t="str">
        <f t="shared" si="9"/>
        <v>X</v>
      </c>
    </row>
    <row r="612" spans="1:7">
      <c r="A612" s="5" t="s">
        <v>80</v>
      </c>
      <c r="B612" s="4">
        <v>586</v>
      </c>
      <c r="C612" s="5" t="s">
        <v>48</v>
      </c>
      <c r="D612" s="5" t="s">
        <v>46</v>
      </c>
      <c r="E612" s="6" t="s">
        <v>62</v>
      </c>
      <c r="F612" s="5" t="str">
        <f>VLOOKUP(D612,'ANSWER KEY'!A:B,2,FALSE)</f>
        <v>November</v>
      </c>
      <c r="G612" s="60" t="str">
        <f t="shared" si="9"/>
        <v>X</v>
      </c>
    </row>
    <row r="613" spans="1:7">
      <c r="A613" s="5" t="s">
        <v>80</v>
      </c>
      <c r="B613" s="4">
        <v>919</v>
      </c>
      <c r="C613" s="5" t="s">
        <v>71</v>
      </c>
      <c r="D613" s="5" t="s">
        <v>72</v>
      </c>
      <c r="E613" s="6" t="s">
        <v>73</v>
      </c>
      <c r="F613" s="5" t="str">
        <f>VLOOKUP(D613,'ANSWER KEY'!A:B,2,FALSE)</f>
        <v>July</v>
      </c>
      <c r="G613" s="60" t="str">
        <f t="shared" si="9"/>
        <v>X</v>
      </c>
    </row>
    <row r="614" spans="1:7">
      <c r="A614" s="5" t="s">
        <v>80</v>
      </c>
      <c r="B614" s="4">
        <v>885</v>
      </c>
      <c r="C614" s="5" t="s">
        <v>42</v>
      </c>
      <c r="D614" s="5" t="s">
        <v>66</v>
      </c>
      <c r="E614" s="6" t="s">
        <v>62</v>
      </c>
      <c r="F614" s="5" t="str">
        <f>VLOOKUP(D614,'ANSWER KEY'!A:B,2,FALSE)</f>
        <v>April</v>
      </c>
      <c r="G614" s="60" t="str">
        <f t="shared" si="9"/>
        <v/>
      </c>
    </row>
    <row r="615" spans="1:7">
      <c r="A615" s="5" t="s">
        <v>80</v>
      </c>
      <c r="B615" s="4">
        <v>2603</v>
      </c>
      <c r="C615" s="5" t="s">
        <v>13</v>
      </c>
      <c r="D615" s="5" t="s">
        <v>77</v>
      </c>
      <c r="E615" s="6">
        <v>2014</v>
      </c>
      <c r="F615" s="5">
        <f>VLOOKUP(D615,'ANSWER KEY'!A:B,2,FALSE)</f>
        <v>2002</v>
      </c>
      <c r="G615" s="60" t="str">
        <f t="shared" si="9"/>
        <v/>
      </c>
    </row>
    <row r="616" spans="1:7">
      <c r="A616" s="5" t="s">
        <v>80</v>
      </c>
      <c r="B616" s="4">
        <v>2885</v>
      </c>
      <c r="C616" s="5" t="s">
        <v>13</v>
      </c>
      <c r="D616" s="5" t="s">
        <v>8</v>
      </c>
      <c r="E616" s="6" t="s">
        <v>79</v>
      </c>
      <c r="F616" s="5" t="str">
        <f>VLOOKUP(D616,'ANSWER KEY'!A:B,2,FALSE)</f>
        <v>75+</v>
      </c>
      <c r="G616" s="60" t="str">
        <f t="shared" si="9"/>
        <v/>
      </c>
    </row>
    <row r="617" spans="1:7">
      <c r="A617" s="5" t="s">
        <v>80</v>
      </c>
      <c r="B617" s="4">
        <v>856</v>
      </c>
      <c r="C617" s="5" t="s">
        <v>13</v>
      </c>
      <c r="D617" s="5" t="s">
        <v>11</v>
      </c>
      <c r="E617" s="6" t="s">
        <v>12</v>
      </c>
      <c r="F617" s="5" t="str">
        <f>VLOOKUP(D617,'ANSWER KEY'!A:B,2,FALSE)</f>
        <v>20-24</v>
      </c>
      <c r="G617" s="60" t="str">
        <f t="shared" si="9"/>
        <v>X</v>
      </c>
    </row>
    <row r="618" spans="1:7">
      <c r="B618" s="4">
        <f>AVERAGE(B619:B722)</f>
        <v>75.182692307692307</v>
      </c>
      <c r="G618" s="60"/>
    </row>
    <row r="619" spans="1:7">
      <c r="A619" s="11" t="s">
        <v>128</v>
      </c>
      <c r="B619" s="4">
        <v>50</v>
      </c>
      <c r="C619" s="11" t="s">
        <v>190</v>
      </c>
      <c r="D619" s="11" t="s">
        <v>20</v>
      </c>
      <c r="E619" s="12" t="s">
        <v>36</v>
      </c>
      <c r="F619" s="5" t="str">
        <f>VLOOKUP(D619,'ANSWER KEY'!A:B,2,FALSE)</f>
        <v>Grand Theft</v>
      </c>
      <c r="G619" s="60" t="str">
        <f t="shared" si="9"/>
        <v/>
      </c>
    </row>
    <row r="620" spans="1:7">
      <c r="A620" s="11" t="s">
        <v>128</v>
      </c>
      <c r="B620" s="4">
        <v>44</v>
      </c>
      <c r="C620" s="11" t="s">
        <v>180</v>
      </c>
      <c r="D620" s="11" t="s">
        <v>20</v>
      </c>
      <c r="E620" s="12" t="s">
        <v>21</v>
      </c>
      <c r="F620" s="5" t="str">
        <f>VLOOKUP(D620,'ANSWER KEY'!A:B,2,FALSE)</f>
        <v>Grand Theft</v>
      </c>
      <c r="G620" s="60" t="str">
        <f t="shared" si="9"/>
        <v>X</v>
      </c>
    </row>
    <row r="621" spans="1:7">
      <c r="A621" s="11" t="s">
        <v>128</v>
      </c>
      <c r="B621" s="4">
        <v>108</v>
      </c>
      <c r="C621" s="11" t="s">
        <v>193</v>
      </c>
      <c r="D621" s="11" t="s">
        <v>20</v>
      </c>
      <c r="E621" s="12" t="s">
        <v>36</v>
      </c>
      <c r="F621" s="5" t="str">
        <f>VLOOKUP(D621,'ANSWER KEY'!A:B,2,FALSE)</f>
        <v>Grand Theft</v>
      </c>
      <c r="G621" s="60" t="str">
        <f t="shared" si="9"/>
        <v/>
      </c>
    </row>
    <row r="622" spans="1:7">
      <c r="A622" s="11" t="s">
        <v>128</v>
      </c>
      <c r="B622" s="4">
        <v>38</v>
      </c>
      <c r="C622" s="11" t="s">
        <v>192</v>
      </c>
      <c r="D622" s="11" t="s">
        <v>20</v>
      </c>
      <c r="E622" s="12" t="s">
        <v>36</v>
      </c>
      <c r="F622" s="5" t="str">
        <f>VLOOKUP(D622,'ANSWER KEY'!A:B,2,FALSE)</f>
        <v>Grand Theft</v>
      </c>
      <c r="G622" s="60" t="str">
        <f t="shared" si="9"/>
        <v/>
      </c>
    </row>
    <row r="623" spans="1:7">
      <c r="A623" s="11" t="s">
        <v>128</v>
      </c>
      <c r="B623" s="4">
        <v>74</v>
      </c>
      <c r="C623" s="11" t="s">
        <v>182</v>
      </c>
      <c r="D623" s="11" t="s">
        <v>20</v>
      </c>
      <c r="E623" s="12" t="s">
        <v>21</v>
      </c>
      <c r="F623" s="5" t="str">
        <f>VLOOKUP(D623,'ANSWER KEY'!A:B,2,FALSE)</f>
        <v>Grand Theft</v>
      </c>
      <c r="G623" s="60" t="str">
        <f t="shared" si="9"/>
        <v>X</v>
      </c>
    </row>
    <row r="624" spans="1:7">
      <c r="A624" s="11" t="s">
        <v>128</v>
      </c>
      <c r="B624" s="4">
        <v>67</v>
      </c>
      <c r="C624" s="11" t="s">
        <v>191</v>
      </c>
      <c r="D624" s="11" t="s">
        <v>20</v>
      </c>
      <c r="E624" s="12" t="s">
        <v>36</v>
      </c>
      <c r="F624" s="5" t="str">
        <f>VLOOKUP(D624,'ANSWER KEY'!A:B,2,FALSE)</f>
        <v>Grand Theft</v>
      </c>
      <c r="G624" s="60" t="str">
        <f t="shared" si="9"/>
        <v/>
      </c>
    </row>
    <row r="625" spans="1:7">
      <c r="A625" s="11" t="s">
        <v>128</v>
      </c>
      <c r="B625" s="4">
        <v>115</v>
      </c>
      <c r="C625" s="11" t="s">
        <v>194</v>
      </c>
      <c r="D625" s="11" t="s">
        <v>20</v>
      </c>
      <c r="E625" s="12" t="s">
        <v>36</v>
      </c>
      <c r="F625" s="5" t="str">
        <f>VLOOKUP(D625,'ANSWER KEY'!A:B,2,FALSE)</f>
        <v>Grand Theft</v>
      </c>
      <c r="G625" s="60" t="str">
        <f t="shared" si="9"/>
        <v/>
      </c>
    </row>
    <row r="626" spans="1:7">
      <c r="A626" s="11" t="s">
        <v>128</v>
      </c>
      <c r="B626" s="4">
        <v>63</v>
      </c>
      <c r="C626" s="11" t="s">
        <v>189</v>
      </c>
      <c r="D626" s="11" t="s">
        <v>54</v>
      </c>
      <c r="E626" s="13">
        <v>75</v>
      </c>
      <c r="F626" s="5" t="str">
        <f>VLOOKUP(D626,'ANSWER KEY'!A:B,2,FALSE)</f>
        <v>75+</v>
      </c>
      <c r="G626" s="60" t="str">
        <f t="shared" si="9"/>
        <v/>
      </c>
    </row>
    <row r="627" spans="1:7">
      <c r="A627" s="11" t="s">
        <v>128</v>
      </c>
      <c r="B627" s="4">
        <v>84</v>
      </c>
      <c r="C627" s="11" t="s">
        <v>196</v>
      </c>
      <c r="D627" s="11" t="s">
        <v>54</v>
      </c>
      <c r="E627" s="13">
        <v>75</v>
      </c>
      <c r="F627" s="5" t="str">
        <f>VLOOKUP(D627,'ANSWER KEY'!A:B,2,FALSE)</f>
        <v>75+</v>
      </c>
      <c r="G627" s="60" t="str">
        <f t="shared" si="9"/>
        <v/>
      </c>
    </row>
    <row r="628" spans="1:7">
      <c r="A628" s="11" t="s">
        <v>128</v>
      </c>
      <c r="B628" s="4">
        <v>107</v>
      </c>
      <c r="C628" s="11" t="s">
        <v>195</v>
      </c>
      <c r="D628" s="11" t="s">
        <v>54</v>
      </c>
      <c r="E628" s="12" t="s">
        <v>79</v>
      </c>
      <c r="F628" s="5" t="str">
        <f>VLOOKUP(D628,'ANSWER KEY'!A:B,2,FALSE)</f>
        <v>75+</v>
      </c>
      <c r="G628" s="60" t="str">
        <f t="shared" si="9"/>
        <v/>
      </c>
    </row>
    <row r="629" spans="1:7">
      <c r="A629" s="11" t="s">
        <v>128</v>
      </c>
      <c r="B629" s="4">
        <v>66</v>
      </c>
      <c r="C629" s="11" t="s">
        <v>207</v>
      </c>
      <c r="D629" s="11" t="s">
        <v>54</v>
      </c>
      <c r="E629" s="12" t="s">
        <v>12</v>
      </c>
      <c r="F629" s="5" t="str">
        <f>VLOOKUP(D629,'ANSWER KEY'!A:B,2,FALSE)</f>
        <v>75+</v>
      </c>
      <c r="G629" s="60" t="str">
        <f t="shared" si="9"/>
        <v/>
      </c>
    </row>
    <row r="630" spans="1:7">
      <c r="A630" s="11" t="s">
        <v>128</v>
      </c>
      <c r="B630" s="4">
        <v>58</v>
      </c>
      <c r="C630" s="11" t="s">
        <v>206</v>
      </c>
      <c r="D630" s="11" t="s">
        <v>54</v>
      </c>
      <c r="E630" s="12" t="s">
        <v>12</v>
      </c>
      <c r="F630" s="5" t="str">
        <f>VLOOKUP(D630,'ANSWER KEY'!A:B,2,FALSE)</f>
        <v>75+</v>
      </c>
      <c r="G630" s="60" t="str">
        <f t="shared" si="9"/>
        <v/>
      </c>
    </row>
    <row r="631" spans="1:7">
      <c r="A631" s="11" t="s">
        <v>128</v>
      </c>
      <c r="B631" s="4">
        <v>107</v>
      </c>
      <c r="C631" s="11" t="s">
        <v>204</v>
      </c>
      <c r="D631" s="11" t="s">
        <v>54</v>
      </c>
      <c r="E631" s="12" t="s">
        <v>12</v>
      </c>
      <c r="F631" s="5" t="str">
        <f>VLOOKUP(D631,'ANSWER KEY'!A:B,2,FALSE)</f>
        <v>75+</v>
      </c>
      <c r="G631" s="60" t="str">
        <f t="shared" si="9"/>
        <v/>
      </c>
    </row>
    <row r="632" spans="1:7">
      <c r="A632" s="11" t="s">
        <v>128</v>
      </c>
      <c r="B632" s="4">
        <v>103</v>
      </c>
      <c r="C632" s="11" t="s">
        <v>186</v>
      </c>
      <c r="D632" s="11" t="s">
        <v>31</v>
      </c>
      <c r="E632" s="12" t="s">
        <v>79</v>
      </c>
      <c r="F632" s="5" t="str">
        <f>VLOOKUP(D632,'ANSWER KEY'!A:B,2,FALSE)</f>
        <v>45-64</v>
      </c>
      <c r="G632" s="60" t="str">
        <f t="shared" si="9"/>
        <v/>
      </c>
    </row>
    <row r="633" spans="1:7">
      <c r="A633" s="11" t="s">
        <v>128</v>
      </c>
      <c r="B633" s="4">
        <v>73</v>
      </c>
      <c r="C633" s="11" t="s">
        <v>195</v>
      </c>
      <c r="D633" s="11" t="s">
        <v>31</v>
      </c>
      <c r="E633" s="12" t="s">
        <v>79</v>
      </c>
      <c r="F633" s="5" t="str">
        <f>VLOOKUP(D633,'ANSWER KEY'!A:B,2,FALSE)</f>
        <v>45-64</v>
      </c>
      <c r="G633" s="60" t="str">
        <f t="shared" si="9"/>
        <v/>
      </c>
    </row>
    <row r="634" spans="1:7">
      <c r="A634" s="11" t="s">
        <v>128</v>
      </c>
      <c r="B634" s="4">
        <v>56</v>
      </c>
      <c r="C634" s="11" t="s">
        <v>189</v>
      </c>
      <c r="D634" s="11" t="s">
        <v>31</v>
      </c>
      <c r="E634" s="12" t="s">
        <v>15</v>
      </c>
      <c r="F634" s="5" t="str">
        <f>VLOOKUP(D634,'ANSWER KEY'!A:B,2,FALSE)</f>
        <v>45-64</v>
      </c>
      <c r="G634" s="60" t="str">
        <f t="shared" si="9"/>
        <v>X</v>
      </c>
    </row>
    <row r="635" spans="1:7">
      <c r="A635" s="11" t="s">
        <v>128</v>
      </c>
      <c r="B635" s="4">
        <v>106</v>
      </c>
      <c r="C635" s="11" t="s">
        <v>196</v>
      </c>
      <c r="D635" s="11" t="s">
        <v>31</v>
      </c>
      <c r="E635" s="12" t="s">
        <v>15</v>
      </c>
      <c r="F635" s="5" t="str">
        <f>VLOOKUP(D635,'ANSWER KEY'!A:B,2,FALSE)</f>
        <v>45-64</v>
      </c>
      <c r="G635" s="60" t="str">
        <f t="shared" si="9"/>
        <v>X</v>
      </c>
    </row>
    <row r="636" spans="1:7">
      <c r="A636" s="11" t="s">
        <v>128</v>
      </c>
      <c r="B636" s="4">
        <v>75</v>
      </c>
      <c r="C636" s="11" t="s">
        <v>180</v>
      </c>
      <c r="D636" s="11" t="s">
        <v>81</v>
      </c>
      <c r="E636" s="12" t="s">
        <v>41</v>
      </c>
      <c r="F636" s="5" t="str">
        <f>VLOOKUP(D636,'ANSWER KEY'!A:B,2,FALSE)</f>
        <v>Burglary</v>
      </c>
      <c r="G636" s="60" t="str">
        <f t="shared" si="9"/>
        <v>X</v>
      </c>
    </row>
    <row r="637" spans="1:7">
      <c r="A637" s="11" t="s">
        <v>128</v>
      </c>
      <c r="B637" s="4">
        <v>103</v>
      </c>
      <c r="C637" s="11" t="s">
        <v>193</v>
      </c>
      <c r="D637" s="11" t="s">
        <v>81</v>
      </c>
      <c r="E637" s="12" t="s">
        <v>92</v>
      </c>
      <c r="F637" s="5" t="str">
        <f>VLOOKUP(D637,'ANSWER KEY'!A:B,2,FALSE)</f>
        <v>Burglary</v>
      </c>
      <c r="G637" s="60" t="str">
        <f t="shared" si="9"/>
        <v/>
      </c>
    </row>
    <row r="638" spans="1:7">
      <c r="A638" s="11" t="s">
        <v>128</v>
      </c>
      <c r="B638" s="4">
        <v>41</v>
      </c>
      <c r="C638" s="11" t="s">
        <v>191</v>
      </c>
      <c r="D638" s="11" t="s">
        <v>81</v>
      </c>
      <c r="E638" s="12" t="s">
        <v>92</v>
      </c>
      <c r="F638" s="5" t="str">
        <f>VLOOKUP(D638,'ANSWER KEY'!A:B,2,FALSE)</f>
        <v>Burglary</v>
      </c>
      <c r="G638" s="60" t="str">
        <f t="shared" si="9"/>
        <v/>
      </c>
    </row>
    <row r="639" spans="1:7">
      <c r="A639" s="11" t="s">
        <v>128</v>
      </c>
      <c r="B639" s="4">
        <v>108</v>
      </c>
      <c r="C639" s="11" t="s">
        <v>190</v>
      </c>
      <c r="D639" s="11" t="s">
        <v>81</v>
      </c>
      <c r="E639" s="12" t="s">
        <v>92</v>
      </c>
      <c r="F639" s="5" t="str">
        <f>VLOOKUP(D639,'ANSWER KEY'!A:B,2,FALSE)</f>
        <v>Burglary</v>
      </c>
      <c r="G639" s="60" t="str">
        <f t="shared" si="9"/>
        <v/>
      </c>
    </row>
    <row r="640" spans="1:7">
      <c r="A640" s="11" t="s">
        <v>128</v>
      </c>
      <c r="B640" s="4">
        <v>40</v>
      </c>
      <c r="C640" s="11" t="s">
        <v>199</v>
      </c>
      <c r="D640" s="11" t="s">
        <v>34</v>
      </c>
      <c r="E640" s="13">
        <v>2008</v>
      </c>
      <c r="F640" s="5">
        <f>VLOOKUP(D640,'ANSWER KEY'!A:B,2,FALSE)</f>
        <v>2008</v>
      </c>
      <c r="G640" s="60" t="str">
        <f t="shared" si="9"/>
        <v>X</v>
      </c>
    </row>
    <row r="641" spans="1:7">
      <c r="A641" s="11" t="s">
        <v>128</v>
      </c>
      <c r="B641" s="4">
        <v>74</v>
      </c>
      <c r="C641" s="11" t="s">
        <v>205</v>
      </c>
      <c r="D641" s="11" t="s">
        <v>34</v>
      </c>
      <c r="E641" s="13">
        <v>2006</v>
      </c>
      <c r="F641" s="5">
        <f>VLOOKUP(D641,'ANSWER KEY'!A:B,2,FALSE)</f>
        <v>2008</v>
      </c>
      <c r="G641" s="60" t="str">
        <f t="shared" si="9"/>
        <v/>
      </c>
    </row>
    <row r="642" spans="1:7">
      <c r="A642" s="11" t="s">
        <v>128</v>
      </c>
      <c r="B642" s="4">
        <v>79</v>
      </c>
      <c r="C642" s="11" t="s">
        <v>206</v>
      </c>
      <c r="D642" s="11" t="s">
        <v>149</v>
      </c>
      <c r="E642" s="13">
        <v>2014</v>
      </c>
      <c r="F642" s="5">
        <f>VLOOKUP(D642,'ANSWER KEY'!A:B,2,FALSE)</f>
        <v>2002</v>
      </c>
      <c r="G642" s="60" t="str">
        <f t="shared" si="9"/>
        <v/>
      </c>
    </row>
    <row r="643" spans="1:7">
      <c r="A643" s="11" t="s">
        <v>128</v>
      </c>
      <c r="B643" s="4">
        <v>49</v>
      </c>
      <c r="C643" s="11" t="s">
        <v>206</v>
      </c>
      <c r="D643" s="11" t="s">
        <v>104</v>
      </c>
      <c r="E643" s="13">
        <v>2000</v>
      </c>
      <c r="F643" s="5">
        <f>VLOOKUP(D643,'ANSWER KEY'!A:B,2,FALSE)</f>
        <v>2000</v>
      </c>
      <c r="G643" s="60" t="str">
        <f t="shared" si="9"/>
        <v>X</v>
      </c>
    </row>
    <row r="644" spans="1:7">
      <c r="A644" s="11" t="s">
        <v>128</v>
      </c>
      <c r="B644" s="4">
        <v>39</v>
      </c>
      <c r="C644" s="11" t="s">
        <v>197</v>
      </c>
      <c r="D644" s="11" t="s">
        <v>104</v>
      </c>
      <c r="E644" s="13">
        <v>2000</v>
      </c>
      <c r="F644" s="5">
        <f>VLOOKUP(D644,'ANSWER KEY'!A:B,2,FALSE)</f>
        <v>2000</v>
      </c>
      <c r="G644" s="60" t="str">
        <f t="shared" si="9"/>
        <v>X</v>
      </c>
    </row>
    <row r="645" spans="1:7">
      <c r="A645" s="11" t="s">
        <v>128</v>
      </c>
      <c r="B645" s="4">
        <v>76</v>
      </c>
      <c r="C645" s="11" t="s">
        <v>187</v>
      </c>
      <c r="D645" s="11" t="s">
        <v>102</v>
      </c>
      <c r="E645" s="13">
        <v>2014</v>
      </c>
      <c r="F645" s="5">
        <f>VLOOKUP(D645,'ANSWER KEY'!A:B,2,FALSE)</f>
        <v>2014</v>
      </c>
      <c r="G645" s="60" t="str">
        <f t="shared" si="9"/>
        <v>X</v>
      </c>
    </row>
    <row r="646" spans="1:7">
      <c r="A646" s="11" t="s">
        <v>128</v>
      </c>
      <c r="B646" s="4">
        <v>60</v>
      </c>
      <c r="C646" s="11" t="s">
        <v>199</v>
      </c>
      <c r="D646" s="11" t="s">
        <v>30</v>
      </c>
      <c r="E646" s="13">
        <v>2006</v>
      </c>
      <c r="F646" s="5">
        <f>VLOOKUP(D646,'ANSWER KEY'!A:B,2,FALSE)</f>
        <v>2006</v>
      </c>
      <c r="G646" s="60" t="str">
        <f t="shared" si="9"/>
        <v>X</v>
      </c>
    </row>
    <row r="647" spans="1:7">
      <c r="A647" s="11" t="s">
        <v>128</v>
      </c>
      <c r="B647" s="4">
        <v>88</v>
      </c>
      <c r="C647" s="11" t="s">
        <v>195</v>
      </c>
      <c r="D647" s="11" t="s">
        <v>30</v>
      </c>
      <c r="E647" s="13">
        <v>2002</v>
      </c>
      <c r="F647" s="5">
        <f>VLOOKUP(D647,'ANSWER KEY'!A:B,2,FALSE)</f>
        <v>2006</v>
      </c>
      <c r="G647" s="60" t="str">
        <f t="shared" si="9"/>
        <v/>
      </c>
    </row>
    <row r="648" spans="1:7">
      <c r="A648" s="11" t="s">
        <v>128</v>
      </c>
      <c r="B648" s="4">
        <v>58</v>
      </c>
      <c r="C648" s="11" t="s">
        <v>207</v>
      </c>
      <c r="D648" s="11" t="s">
        <v>30</v>
      </c>
      <c r="E648" s="13">
        <v>2006</v>
      </c>
      <c r="F648" s="5">
        <f>VLOOKUP(D648,'ANSWER KEY'!A:B,2,FALSE)</f>
        <v>2006</v>
      </c>
      <c r="G648" s="60" t="str">
        <f t="shared" si="9"/>
        <v>X</v>
      </c>
    </row>
    <row r="649" spans="1:7">
      <c r="A649" s="11" t="s">
        <v>128</v>
      </c>
      <c r="B649" s="4">
        <v>57</v>
      </c>
      <c r="C649" s="11" t="s">
        <v>199</v>
      </c>
      <c r="D649" s="11" t="s">
        <v>25</v>
      </c>
      <c r="E649" s="12" t="s">
        <v>15</v>
      </c>
      <c r="F649" s="5" t="str">
        <f>VLOOKUP(D649,'ANSWER KEY'!A:B,2,FALSE)</f>
        <v>45-64</v>
      </c>
      <c r="G649" s="60" t="str">
        <f t="shared" si="9"/>
        <v>X</v>
      </c>
    </row>
    <row r="650" spans="1:7">
      <c r="A650" s="11" t="s">
        <v>128</v>
      </c>
      <c r="B650" s="4">
        <v>85</v>
      </c>
      <c r="C650" s="11" t="s">
        <v>189</v>
      </c>
      <c r="D650" s="11" t="s">
        <v>25</v>
      </c>
      <c r="E650" s="13">
        <v>75</v>
      </c>
      <c r="F650" s="5" t="str">
        <f>VLOOKUP(D650,'ANSWER KEY'!A:B,2,FALSE)</f>
        <v>45-64</v>
      </c>
      <c r="G650" s="60" t="str">
        <f t="shared" si="9"/>
        <v/>
      </c>
    </row>
    <row r="651" spans="1:7">
      <c r="A651" s="11" t="s">
        <v>128</v>
      </c>
      <c r="B651" s="4">
        <v>71</v>
      </c>
      <c r="C651" s="11" t="s">
        <v>204</v>
      </c>
      <c r="D651" s="11" t="s">
        <v>38</v>
      </c>
      <c r="E651" s="12" t="s">
        <v>15</v>
      </c>
      <c r="F651" s="5">
        <f>VLOOKUP(D651,'ANSWER KEY'!A:B,2,FALSE)</f>
        <v>75</v>
      </c>
      <c r="G651" s="60" t="str">
        <f t="shared" si="9"/>
        <v/>
      </c>
    </row>
    <row r="652" spans="1:7">
      <c r="A652" s="11" t="s">
        <v>128</v>
      </c>
      <c r="B652" s="4">
        <v>72</v>
      </c>
      <c r="C652" s="11" t="s">
        <v>199</v>
      </c>
      <c r="D652" s="11" t="s">
        <v>38</v>
      </c>
      <c r="E652" s="12" t="s">
        <v>79</v>
      </c>
      <c r="F652" s="5">
        <f>VLOOKUP(D652,'ANSWER KEY'!A:B,2,FALSE)</f>
        <v>75</v>
      </c>
      <c r="G652" s="60" t="str">
        <f t="shared" si="9"/>
        <v/>
      </c>
    </row>
    <row r="653" spans="1:7">
      <c r="A653" s="11" t="s">
        <v>128</v>
      </c>
      <c r="B653" s="4">
        <v>97</v>
      </c>
      <c r="C653" s="11" t="s">
        <v>207</v>
      </c>
      <c r="D653" s="11" t="s">
        <v>38</v>
      </c>
      <c r="E653" s="12" t="s">
        <v>15</v>
      </c>
      <c r="F653" s="5">
        <f>VLOOKUP(D653,'ANSWER KEY'!A:B,2,FALSE)</f>
        <v>75</v>
      </c>
      <c r="G653" s="60" t="str">
        <f t="shared" si="9"/>
        <v/>
      </c>
    </row>
    <row r="654" spans="1:7">
      <c r="A654" s="11" t="s">
        <v>128</v>
      </c>
      <c r="B654" s="4">
        <v>42</v>
      </c>
      <c r="C654" s="11" t="s">
        <v>195</v>
      </c>
      <c r="D654" s="11" t="s">
        <v>57</v>
      </c>
      <c r="E654" s="12" t="s">
        <v>12</v>
      </c>
      <c r="F654" s="5" t="str">
        <f>VLOOKUP(D654,'ANSWER KEY'!A:B,2,FALSE)</f>
        <v>45-64</v>
      </c>
      <c r="G654" s="60" t="str">
        <f t="shared" si="9"/>
        <v/>
      </c>
    </row>
    <row r="655" spans="1:7">
      <c r="A655" s="11" t="s">
        <v>128</v>
      </c>
      <c r="B655" s="4">
        <v>114</v>
      </c>
      <c r="C655" s="11" t="s">
        <v>190</v>
      </c>
      <c r="D655" s="11" t="s">
        <v>75</v>
      </c>
      <c r="E655" s="12" t="s">
        <v>44</v>
      </c>
      <c r="F655" s="5" t="str">
        <f>VLOOKUP(D655,'ANSWER KEY'!A:B,2,FALSE)</f>
        <v>October</v>
      </c>
      <c r="G655" s="60" t="str">
        <f t="shared" si="9"/>
        <v>X</v>
      </c>
    </row>
    <row r="656" spans="1:7">
      <c r="A656" s="11" t="s">
        <v>128</v>
      </c>
      <c r="B656" s="4">
        <v>75</v>
      </c>
      <c r="C656" s="11" t="s">
        <v>194</v>
      </c>
      <c r="D656" s="11" t="s">
        <v>75</v>
      </c>
      <c r="E656" s="12" t="s">
        <v>47</v>
      </c>
      <c r="F656" s="5" t="str">
        <f>VLOOKUP(D656,'ANSWER KEY'!A:B,2,FALSE)</f>
        <v>October</v>
      </c>
      <c r="G656" s="60" t="str">
        <f t="shared" si="9"/>
        <v/>
      </c>
    </row>
    <row r="657" spans="1:7">
      <c r="A657" s="11" t="s">
        <v>128</v>
      </c>
      <c r="B657" s="4">
        <v>60</v>
      </c>
      <c r="C657" s="11" t="s">
        <v>193</v>
      </c>
      <c r="D657" s="11" t="s">
        <v>75</v>
      </c>
      <c r="E657" s="12" t="s">
        <v>78</v>
      </c>
      <c r="F657" s="5" t="str">
        <f>VLOOKUP(D657,'ANSWER KEY'!A:B,2,FALSE)</f>
        <v>October</v>
      </c>
      <c r="G657" s="60" t="str">
        <f t="shared" si="9"/>
        <v/>
      </c>
    </row>
    <row r="658" spans="1:7">
      <c r="A658" s="11" t="s">
        <v>128</v>
      </c>
      <c r="B658" s="4">
        <v>94</v>
      </c>
      <c r="C658" s="11" t="s">
        <v>180</v>
      </c>
      <c r="D658" s="11" t="s">
        <v>75</v>
      </c>
      <c r="E658" s="12" t="s">
        <v>44</v>
      </c>
      <c r="F658" s="5" t="str">
        <f>VLOOKUP(D658,'ANSWER KEY'!A:B,2,FALSE)</f>
        <v>October</v>
      </c>
      <c r="G658" s="60" t="str">
        <f t="shared" si="9"/>
        <v>X</v>
      </c>
    </row>
    <row r="659" spans="1:7">
      <c r="A659" s="11" t="s">
        <v>128</v>
      </c>
      <c r="B659" s="4">
        <v>42</v>
      </c>
      <c r="C659" s="11" t="s">
        <v>200</v>
      </c>
      <c r="D659" s="11" t="s">
        <v>75</v>
      </c>
      <c r="E659" s="12" t="s">
        <v>73</v>
      </c>
      <c r="F659" s="5" t="str">
        <f>VLOOKUP(D659,'ANSWER KEY'!A:B,2,FALSE)</f>
        <v>October</v>
      </c>
      <c r="G659" s="60" t="str">
        <f t="shared" si="9"/>
        <v/>
      </c>
    </row>
    <row r="660" spans="1:7">
      <c r="A660" s="11" t="s">
        <v>128</v>
      </c>
      <c r="B660" s="4">
        <v>65</v>
      </c>
      <c r="C660" s="11" t="s">
        <v>192</v>
      </c>
      <c r="D660" s="11" t="s">
        <v>75</v>
      </c>
      <c r="E660" s="12" t="s">
        <v>44</v>
      </c>
      <c r="F660" s="5" t="str">
        <f>VLOOKUP(D660,'ANSWER KEY'!A:B,2,FALSE)</f>
        <v>October</v>
      </c>
      <c r="G660" s="60" t="str">
        <f t="shared" si="9"/>
        <v>X</v>
      </c>
    </row>
    <row r="661" spans="1:7">
      <c r="A661" s="11" t="s">
        <v>128</v>
      </c>
      <c r="B661" s="4">
        <v>69</v>
      </c>
      <c r="C661" s="11" t="s">
        <v>201</v>
      </c>
      <c r="D661" s="11" t="s">
        <v>75</v>
      </c>
      <c r="E661" s="12" t="s">
        <v>18</v>
      </c>
      <c r="F661" s="5" t="str">
        <f>VLOOKUP(D661,'ANSWER KEY'!A:B,2,FALSE)</f>
        <v>October</v>
      </c>
      <c r="G661" s="60" t="str">
        <f t="shared" si="9"/>
        <v/>
      </c>
    </row>
    <row r="662" spans="1:7">
      <c r="A662" s="11" t="s">
        <v>128</v>
      </c>
      <c r="B662" s="4">
        <v>52</v>
      </c>
      <c r="C662" s="11" t="s">
        <v>191</v>
      </c>
      <c r="D662" s="11" t="s">
        <v>75</v>
      </c>
      <c r="E662" s="12" t="s">
        <v>89</v>
      </c>
      <c r="F662" s="5" t="str">
        <f>VLOOKUP(D662,'ANSWER KEY'!A:B,2,FALSE)</f>
        <v>October</v>
      </c>
      <c r="G662" s="60" t="str">
        <f t="shared" ref="G662:G725" si="10">IF(E662=F662,"X","")</f>
        <v/>
      </c>
    </row>
    <row r="663" spans="1:7">
      <c r="A663" s="11" t="s">
        <v>128</v>
      </c>
      <c r="B663" s="4">
        <v>70</v>
      </c>
      <c r="C663" s="11" t="s">
        <v>193</v>
      </c>
      <c r="D663" s="11" t="s">
        <v>60</v>
      </c>
      <c r="E663" s="12" t="s">
        <v>63</v>
      </c>
      <c r="F663" s="5" t="str">
        <f>VLOOKUP(D663,'ANSWER KEY'!A:B,2,FALSE)</f>
        <v>October</v>
      </c>
      <c r="G663" s="60" t="str">
        <f t="shared" si="10"/>
        <v/>
      </c>
    </row>
    <row r="664" spans="1:7">
      <c r="A664" s="11" t="s">
        <v>128</v>
      </c>
      <c r="B664" s="4">
        <v>98</v>
      </c>
      <c r="C664" s="11" t="s">
        <v>202</v>
      </c>
      <c r="D664" s="11" t="s">
        <v>60</v>
      </c>
      <c r="E664" s="12" t="s">
        <v>89</v>
      </c>
      <c r="F664" s="5" t="str">
        <f>VLOOKUP(D664,'ANSWER KEY'!A:B,2,FALSE)</f>
        <v>October</v>
      </c>
      <c r="G664" s="60" t="str">
        <f t="shared" si="10"/>
        <v/>
      </c>
    </row>
    <row r="665" spans="1:7">
      <c r="A665" s="11" t="s">
        <v>128</v>
      </c>
      <c r="B665" s="4">
        <v>54</v>
      </c>
      <c r="C665" s="11" t="s">
        <v>192</v>
      </c>
      <c r="D665" s="11" t="s">
        <v>60</v>
      </c>
      <c r="E665" s="12" t="s">
        <v>44</v>
      </c>
      <c r="F665" s="5" t="str">
        <f>VLOOKUP(D665,'ANSWER KEY'!A:B,2,FALSE)</f>
        <v>October</v>
      </c>
      <c r="G665" s="60" t="str">
        <f t="shared" si="10"/>
        <v>X</v>
      </c>
    </row>
    <row r="666" spans="1:7">
      <c r="A666" s="11" t="s">
        <v>128</v>
      </c>
      <c r="B666" s="4">
        <v>48</v>
      </c>
      <c r="C666" s="11" t="s">
        <v>182</v>
      </c>
      <c r="D666" s="11" t="s">
        <v>60</v>
      </c>
      <c r="E666" s="12" t="s">
        <v>44</v>
      </c>
      <c r="F666" s="5" t="str">
        <f>VLOOKUP(D666,'ANSWER KEY'!A:B,2,FALSE)</f>
        <v>October</v>
      </c>
      <c r="G666" s="60" t="str">
        <f t="shared" si="10"/>
        <v>X</v>
      </c>
    </row>
    <row r="667" spans="1:7">
      <c r="A667" s="11" t="s">
        <v>128</v>
      </c>
      <c r="B667" s="4">
        <v>89</v>
      </c>
      <c r="C667" s="11" t="s">
        <v>190</v>
      </c>
      <c r="D667" s="11" t="s">
        <v>43</v>
      </c>
      <c r="E667" s="12" t="s">
        <v>47</v>
      </c>
      <c r="F667" s="5" t="str">
        <f>VLOOKUP(D667,'ANSWER KEY'!A:B,2,FALSE)</f>
        <v>August</v>
      </c>
      <c r="G667" s="60" t="str">
        <f t="shared" si="10"/>
        <v/>
      </c>
    </row>
    <row r="668" spans="1:7">
      <c r="A668" s="11" t="s">
        <v>128</v>
      </c>
      <c r="B668" s="4">
        <v>97</v>
      </c>
      <c r="C668" s="11" t="s">
        <v>180</v>
      </c>
      <c r="D668" s="11" t="s">
        <v>43</v>
      </c>
      <c r="E668" s="12" t="s">
        <v>63</v>
      </c>
      <c r="F668" s="5" t="str">
        <f>VLOOKUP(D668,'ANSWER KEY'!A:B,2,FALSE)</f>
        <v>August</v>
      </c>
      <c r="G668" s="60" t="str">
        <f t="shared" si="10"/>
        <v/>
      </c>
    </row>
    <row r="669" spans="1:7">
      <c r="A669" s="11" t="s">
        <v>128</v>
      </c>
      <c r="B669" s="4">
        <v>66</v>
      </c>
      <c r="C669" s="11" t="s">
        <v>200</v>
      </c>
      <c r="D669" s="11" t="s">
        <v>43</v>
      </c>
      <c r="E669" s="12" t="s">
        <v>112</v>
      </c>
      <c r="F669" s="5" t="str">
        <f>VLOOKUP(D669,'ANSWER KEY'!A:B,2,FALSE)</f>
        <v>August</v>
      </c>
      <c r="G669" s="60" t="str">
        <f t="shared" si="10"/>
        <v>X</v>
      </c>
    </row>
    <row r="670" spans="1:7">
      <c r="A670" s="11" t="s">
        <v>128</v>
      </c>
      <c r="B670" s="4">
        <v>111</v>
      </c>
      <c r="C670" s="11" t="s">
        <v>193</v>
      </c>
      <c r="D670" s="11" t="s">
        <v>43</v>
      </c>
      <c r="E670" s="12" t="s">
        <v>78</v>
      </c>
      <c r="F670" s="5" t="str">
        <f>VLOOKUP(D670,'ANSWER KEY'!A:B,2,FALSE)</f>
        <v>August</v>
      </c>
      <c r="G670" s="60" t="str">
        <f t="shared" si="10"/>
        <v/>
      </c>
    </row>
    <row r="671" spans="1:7">
      <c r="A671" s="11" t="s">
        <v>128</v>
      </c>
      <c r="B671" s="4">
        <v>111</v>
      </c>
      <c r="C671" s="11" t="s">
        <v>202</v>
      </c>
      <c r="D671" s="11" t="s">
        <v>43</v>
      </c>
      <c r="E671" s="12" t="s">
        <v>73</v>
      </c>
      <c r="F671" s="5" t="str">
        <f>VLOOKUP(D671,'ANSWER KEY'!A:B,2,FALSE)</f>
        <v>August</v>
      </c>
      <c r="G671" s="60" t="str">
        <f t="shared" si="10"/>
        <v/>
      </c>
    </row>
    <row r="672" spans="1:7">
      <c r="A672" s="11" t="s">
        <v>128</v>
      </c>
      <c r="B672" s="4">
        <v>110</v>
      </c>
      <c r="C672" s="11" t="s">
        <v>191</v>
      </c>
      <c r="D672" s="11" t="s">
        <v>43</v>
      </c>
      <c r="E672" s="12" t="s">
        <v>78</v>
      </c>
      <c r="F672" s="5" t="str">
        <f>VLOOKUP(D672,'ANSWER KEY'!A:B,2,FALSE)</f>
        <v>August</v>
      </c>
      <c r="G672" s="60" t="str">
        <f t="shared" si="10"/>
        <v/>
      </c>
    </row>
    <row r="673" spans="1:7">
      <c r="A673" s="11" t="s">
        <v>128</v>
      </c>
      <c r="B673" s="4">
        <v>60</v>
      </c>
      <c r="C673" s="11" t="s">
        <v>201</v>
      </c>
      <c r="D673" s="11" t="s">
        <v>43</v>
      </c>
      <c r="E673" s="12" t="s">
        <v>63</v>
      </c>
      <c r="F673" s="5" t="str">
        <f>VLOOKUP(D673,'ANSWER KEY'!A:B,2,FALSE)</f>
        <v>August</v>
      </c>
      <c r="G673" s="60" t="str">
        <f t="shared" si="10"/>
        <v/>
      </c>
    </row>
    <row r="674" spans="1:7">
      <c r="A674" s="11" t="s">
        <v>128</v>
      </c>
      <c r="B674" s="4">
        <v>42</v>
      </c>
      <c r="C674" s="11" t="s">
        <v>192</v>
      </c>
      <c r="D674" s="11" t="s">
        <v>43</v>
      </c>
      <c r="E674" s="12" t="s">
        <v>78</v>
      </c>
      <c r="F674" s="5" t="str">
        <f>VLOOKUP(D674,'ANSWER KEY'!A:B,2,FALSE)</f>
        <v>August</v>
      </c>
      <c r="G674" s="60" t="str">
        <f t="shared" si="10"/>
        <v/>
      </c>
    </row>
    <row r="675" spans="1:7">
      <c r="A675" s="11" t="s">
        <v>128</v>
      </c>
      <c r="B675" s="4">
        <v>59</v>
      </c>
      <c r="C675" s="11" t="s">
        <v>191</v>
      </c>
      <c r="D675" s="11" t="s">
        <v>32</v>
      </c>
      <c r="E675" s="12" t="s">
        <v>18</v>
      </c>
      <c r="F675" s="5" t="str">
        <f>VLOOKUP(D675,'ANSWER KEY'!A:B,2,FALSE)</f>
        <v>March</v>
      </c>
      <c r="G675" s="60" t="str">
        <f t="shared" si="10"/>
        <v>X</v>
      </c>
    </row>
    <row r="676" spans="1:7">
      <c r="A676" s="11" t="s">
        <v>128</v>
      </c>
      <c r="B676" s="4">
        <v>53</v>
      </c>
      <c r="C676" s="11" t="s">
        <v>190</v>
      </c>
      <c r="D676" s="11" t="s">
        <v>32</v>
      </c>
      <c r="E676" s="12" t="s">
        <v>62</v>
      </c>
      <c r="F676" s="5" t="str">
        <f>VLOOKUP(D676,'ANSWER KEY'!A:B,2,FALSE)</f>
        <v>March</v>
      </c>
      <c r="G676" s="60" t="str">
        <f t="shared" si="10"/>
        <v/>
      </c>
    </row>
    <row r="677" spans="1:7">
      <c r="A677" s="11" t="s">
        <v>128</v>
      </c>
      <c r="B677" s="4">
        <v>82</v>
      </c>
      <c r="C677" s="11" t="s">
        <v>201</v>
      </c>
      <c r="D677" s="11" t="s">
        <v>46</v>
      </c>
      <c r="E677" s="12" t="s">
        <v>62</v>
      </c>
      <c r="F677" s="5" t="str">
        <f>VLOOKUP(D677,'ANSWER KEY'!A:B,2,FALSE)</f>
        <v>November</v>
      </c>
      <c r="G677" s="60" t="str">
        <f t="shared" si="10"/>
        <v>X</v>
      </c>
    </row>
    <row r="678" spans="1:7">
      <c r="A678" s="11" t="s">
        <v>128</v>
      </c>
      <c r="B678" s="4">
        <v>33</v>
      </c>
      <c r="C678" s="11" t="s">
        <v>184</v>
      </c>
      <c r="D678" s="11" t="s">
        <v>46</v>
      </c>
      <c r="E678" s="12" t="s">
        <v>62</v>
      </c>
      <c r="F678" s="5" t="str">
        <f>VLOOKUP(D678,'ANSWER KEY'!A:B,2,FALSE)</f>
        <v>November</v>
      </c>
      <c r="G678" s="60" t="str">
        <f t="shared" si="10"/>
        <v>X</v>
      </c>
    </row>
    <row r="679" spans="1:7">
      <c r="A679" s="11" t="s">
        <v>128</v>
      </c>
      <c r="B679" s="4">
        <v>80</v>
      </c>
      <c r="C679" s="11" t="s">
        <v>182</v>
      </c>
      <c r="D679" s="11" t="s">
        <v>46</v>
      </c>
      <c r="E679" s="12" t="s">
        <v>62</v>
      </c>
      <c r="F679" s="5" t="str">
        <f>VLOOKUP(D679,'ANSWER KEY'!A:B,2,FALSE)</f>
        <v>November</v>
      </c>
      <c r="G679" s="60" t="str">
        <f t="shared" si="10"/>
        <v>X</v>
      </c>
    </row>
    <row r="680" spans="1:7">
      <c r="A680" s="11" t="s">
        <v>128</v>
      </c>
      <c r="B680" s="4">
        <v>47</v>
      </c>
      <c r="C680" s="11" t="s">
        <v>193</v>
      </c>
      <c r="D680" s="11" t="s">
        <v>46</v>
      </c>
      <c r="E680" s="12" t="s">
        <v>62</v>
      </c>
      <c r="F680" s="5" t="str">
        <f>VLOOKUP(D680,'ANSWER KEY'!A:B,2,FALSE)</f>
        <v>November</v>
      </c>
      <c r="G680" s="60" t="str">
        <f t="shared" si="10"/>
        <v>X</v>
      </c>
    </row>
    <row r="681" spans="1:7">
      <c r="A681" s="11" t="s">
        <v>128</v>
      </c>
      <c r="B681" s="4">
        <v>58</v>
      </c>
      <c r="C681" s="11" t="s">
        <v>202</v>
      </c>
      <c r="D681" s="11" t="s">
        <v>46</v>
      </c>
      <c r="E681" s="12" t="s">
        <v>62</v>
      </c>
      <c r="F681" s="5" t="str">
        <f>VLOOKUP(D681,'ANSWER KEY'!A:B,2,FALSE)</f>
        <v>November</v>
      </c>
      <c r="G681" s="60" t="str">
        <f t="shared" si="10"/>
        <v>X</v>
      </c>
    </row>
    <row r="682" spans="1:7">
      <c r="A682" s="11" t="s">
        <v>128</v>
      </c>
      <c r="B682" s="4">
        <v>109</v>
      </c>
      <c r="C682" s="11" t="s">
        <v>190</v>
      </c>
      <c r="D682" s="11" t="s">
        <v>88</v>
      </c>
      <c r="E682" s="12" t="s">
        <v>89</v>
      </c>
      <c r="F682" s="5" t="str">
        <f>VLOOKUP(D682,'ANSWER KEY'!A:B,2,FALSE)</f>
        <v>November</v>
      </c>
      <c r="G682" s="60" t="str">
        <f t="shared" si="10"/>
        <v/>
      </c>
    </row>
    <row r="683" spans="1:7">
      <c r="A683" s="11" t="s">
        <v>128</v>
      </c>
      <c r="B683" s="4">
        <v>98</v>
      </c>
      <c r="C683" s="11" t="s">
        <v>181</v>
      </c>
      <c r="D683" s="11" t="s">
        <v>88</v>
      </c>
      <c r="E683" s="12" t="s">
        <v>62</v>
      </c>
      <c r="F683" s="5" t="str">
        <f>VLOOKUP(D683,'ANSWER KEY'!A:B,2,FALSE)</f>
        <v>November</v>
      </c>
      <c r="G683" s="60" t="str">
        <f t="shared" si="10"/>
        <v>X</v>
      </c>
    </row>
    <row r="684" spans="1:7">
      <c r="A684" s="11" t="s">
        <v>128</v>
      </c>
      <c r="B684" s="4">
        <v>46</v>
      </c>
      <c r="C684" s="11" t="s">
        <v>194</v>
      </c>
      <c r="D684" s="11" t="s">
        <v>88</v>
      </c>
      <c r="E684" s="12" t="s">
        <v>62</v>
      </c>
      <c r="F684" s="5" t="str">
        <f>VLOOKUP(D684,'ANSWER KEY'!A:B,2,FALSE)</f>
        <v>November</v>
      </c>
      <c r="G684" s="60" t="str">
        <f t="shared" si="10"/>
        <v>X</v>
      </c>
    </row>
    <row r="685" spans="1:7">
      <c r="A685" s="11" t="s">
        <v>128</v>
      </c>
      <c r="B685" s="4">
        <v>69</v>
      </c>
      <c r="C685" s="11" t="s">
        <v>193</v>
      </c>
      <c r="D685" s="11" t="s">
        <v>88</v>
      </c>
      <c r="E685" s="12" t="s">
        <v>44</v>
      </c>
      <c r="F685" s="5" t="str">
        <f>VLOOKUP(D685,'ANSWER KEY'!A:B,2,FALSE)</f>
        <v>November</v>
      </c>
      <c r="G685" s="60" t="str">
        <f t="shared" si="10"/>
        <v/>
      </c>
    </row>
    <row r="686" spans="1:7">
      <c r="A686" s="11" t="s">
        <v>128</v>
      </c>
      <c r="B686" s="4">
        <v>81</v>
      </c>
      <c r="C686" s="11" t="s">
        <v>184</v>
      </c>
      <c r="D686" s="11" t="s">
        <v>113</v>
      </c>
      <c r="E686" s="12" t="s">
        <v>63</v>
      </c>
      <c r="F686" s="5" t="str">
        <f>VLOOKUP(D686,'ANSWER KEY'!A:B,2,FALSE)</f>
        <v>February</v>
      </c>
      <c r="G686" s="60" t="str">
        <f t="shared" si="10"/>
        <v>X</v>
      </c>
    </row>
    <row r="687" spans="1:7">
      <c r="A687" s="11" t="s">
        <v>128</v>
      </c>
      <c r="B687" s="4">
        <v>41</v>
      </c>
      <c r="C687" s="11" t="s">
        <v>181</v>
      </c>
      <c r="D687" s="11" t="s">
        <v>113</v>
      </c>
      <c r="E687" s="12" t="s">
        <v>63</v>
      </c>
      <c r="F687" s="5" t="str">
        <f>VLOOKUP(D687,'ANSWER KEY'!A:B,2,FALSE)</f>
        <v>February</v>
      </c>
      <c r="G687" s="60" t="str">
        <f t="shared" si="10"/>
        <v>X</v>
      </c>
    </row>
    <row r="688" spans="1:7">
      <c r="A688" s="11" t="s">
        <v>128</v>
      </c>
      <c r="B688" s="4">
        <v>104</v>
      </c>
      <c r="C688" s="11" t="s">
        <v>190</v>
      </c>
      <c r="D688" s="11" t="s">
        <v>113</v>
      </c>
      <c r="E688" s="12" t="s">
        <v>112</v>
      </c>
      <c r="F688" s="5" t="str">
        <f>VLOOKUP(D688,'ANSWER KEY'!A:B,2,FALSE)</f>
        <v>February</v>
      </c>
      <c r="G688" s="60" t="str">
        <f t="shared" si="10"/>
        <v/>
      </c>
    </row>
    <row r="689" spans="1:7">
      <c r="A689" s="11" t="s">
        <v>128</v>
      </c>
      <c r="B689" s="4">
        <v>77</v>
      </c>
      <c r="C689" s="11" t="s">
        <v>194</v>
      </c>
      <c r="D689" s="11" t="s">
        <v>113</v>
      </c>
      <c r="E689" s="12" t="s">
        <v>112</v>
      </c>
      <c r="F689" s="5" t="str">
        <f>VLOOKUP(D689,'ANSWER KEY'!A:B,2,FALSE)</f>
        <v>February</v>
      </c>
      <c r="G689" s="60" t="str">
        <f t="shared" si="10"/>
        <v/>
      </c>
    </row>
    <row r="690" spans="1:7">
      <c r="A690" s="11" t="s">
        <v>128</v>
      </c>
      <c r="B690" s="4">
        <v>116</v>
      </c>
      <c r="C690" s="11" t="s">
        <v>201</v>
      </c>
      <c r="D690" s="11" t="s">
        <v>17</v>
      </c>
      <c r="E690" s="12" t="s">
        <v>112</v>
      </c>
      <c r="F690" s="5" t="str">
        <f>VLOOKUP(D690,'ANSWER KEY'!A:B,2,FALSE)</f>
        <v>May</v>
      </c>
      <c r="G690" s="60" t="str">
        <f t="shared" si="10"/>
        <v/>
      </c>
    </row>
    <row r="691" spans="1:7">
      <c r="A691" s="11" t="s">
        <v>128</v>
      </c>
      <c r="B691" s="4">
        <v>107</v>
      </c>
      <c r="C691" s="11" t="s">
        <v>193</v>
      </c>
      <c r="D691" s="11" t="s">
        <v>114</v>
      </c>
      <c r="E691" s="12" t="s">
        <v>18</v>
      </c>
      <c r="F691" s="5" t="str">
        <f>VLOOKUP(D691,'ANSWER KEY'!A:B,2,FALSE)</f>
        <v>July</v>
      </c>
      <c r="G691" s="60" t="str">
        <f t="shared" si="10"/>
        <v/>
      </c>
    </row>
    <row r="692" spans="1:7">
      <c r="A692" s="11" t="s">
        <v>128</v>
      </c>
      <c r="B692" s="4">
        <v>48</v>
      </c>
      <c r="C692" s="11" t="s">
        <v>190</v>
      </c>
      <c r="D692" s="11" t="s">
        <v>114</v>
      </c>
      <c r="E692" s="12" t="s">
        <v>18</v>
      </c>
      <c r="F692" s="5" t="str">
        <f>VLOOKUP(D692,'ANSWER KEY'!A:B,2,FALSE)</f>
        <v>July</v>
      </c>
      <c r="G692" s="60" t="str">
        <f t="shared" si="10"/>
        <v/>
      </c>
    </row>
    <row r="693" spans="1:7">
      <c r="A693" s="11" t="s">
        <v>128</v>
      </c>
      <c r="B693" s="4">
        <v>90</v>
      </c>
      <c r="C693" s="11" t="s">
        <v>192</v>
      </c>
      <c r="D693" s="11" t="s">
        <v>114</v>
      </c>
      <c r="E693" s="12" t="s">
        <v>62</v>
      </c>
      <c r="F693" s="5" t="str">
        <f>VLOOKUP(D693,'ANSWER KEY'!A:B,2,FALSE)</f>
        <v>July</v>
      </c>
      <c r="G693" s="60" t="str">
        <f t="shared" si="10"/>
        <v/>
      </c>
    </row>
    <row r="694" spans="1:7">
      <c r="A694" s="11" t="s">
        <v>128</v>
      </c>
      <c r="B694" s="4">
        <v>65</v>
      </c>
      <c r="C694" s="11" t="s">
        <v>191</v>
      </c>
      <c r="D694" s="11" t="s">
        <v>114</v>
      </c>
      <c r="E694" s="12" t="s">
        <v>18</v>
      </c>
      <c r="F694" s="5" t="str">
        <f>VLOOKUP(D694,'ANSWER KEY'!A:B,2,FALSE)</f>
        <v>July</v>
      </c>
      <c r="G694" s="60" t="str">
        <f t="shared" si="10"/>
        <v/>
      </c>
    </row>
    <row r="695" spans="1:7">
      <c r="A695" s="11" t="s">
        <v>128</v>
      </c>
      <c r="B695" s="4">
        <v>83</v>
      </c>
      <c r="C695" s="11" t="s">
        <v>190</v>
      </c>
      <c r="D695" s="11" t="s">
        <v>72</v>
      </c>
      <c r="E695" s="12" t="s">
        <v>73</v>
      </c>
      <c r="F695" s="5" t="str">
        <f>VLOOKUP(D695,'ANSWER KEY'!A:B,2,FALSE)</f>
        <v>July</v>
      </c>
      <c r="G695" s="60" t="str">
        <f t="shared" si="10"/>
        <v>X</v>
      </c>
    </row>
    <row r="696" spans="1:7">
      <c r="A696" s="11" t="s">
        <v>128</v>
      </c>
      <c r="B696" s="4">
        <v>40</v>
      </c>
      <c r="C696" s="11" t="s">
        <v>191</v>
      </c>
      <c r="D696" s="11" t="s">
        <v>72</v>
      </c>
      <c r="E696" s="12" t="s">
        <v>73</v>
      </c>
      <c r="F696" s="5" t="str">
        <f>VLOOKUP(D696,'ANSWER KEY'!A:B,2,FALSE)</f>
        <v>July</v>
      </c>
      <c r="G696" s="60" t="str">
        <f t="shared" si="10"/>
        <v>X</v>
      </c>
    </row>
    <row r="697" spans="1:7">
      <c r="A697" s="11" t="s">
        <v>128</v>
      </c>
      <c r="B697" s="4">
        <v>57</v>
      </c>
      <c r="C697" s="11" t="s">
        <v>184</v>
      </c>
      <c r="D697" s="11" t="s">
        <v>66</v>
      </c>
      <c r="E697" s="12" t="s">
        <v>89</v>
      </c>
      <c r="F697" s="5" t="str">
        <f>VLOOKUP(D697,'ANSWER KEY'!A:B,2,FALSE)</f>
        <v>April</v>
      </c>
      <c r="G697" s="60" t="str">
        <f t="shared" si="10"/>
        <v>X</v>
      </c>
    </row>
    <row r="698" spans="1:7">
      <c r="A698" s="11" t="s">
        <v>128</v>
      </c>
      <c r="B698" s="4">
        <v>39</v>
      </c>
      <c r="C698" s="11" t="s">
        <v>183</v>
      </c>
      <c r="D698" s="11" t="s">
        <v>66</v>
      </c>
      <c r="E698" s="12" t="s">
        <v>89</v>
      </c>
      <c r="F698" s="5" t="str">
        <f>VLOOKUP(D698,'ANSWER KEY'!A:B,2,FALSE)</f>
        <v>April</v>
      </c>
      <c r="G698" s="60" t="str">
        <f t="shared" si="10"/>
        <v>X</v>
      </c>
    </row>
    <row r="699" spans="1:7">
      <c r="A699" s="11" t="s">
        <v>128</v>
      </c>
      <c r="B699" s="4">
        <v>101</v>
      </c>
      <c r="C699" s="11" t="s">
        <v>190</v>
      </c>
      <c r="D699" s="11" t="s">
        <v>66</v>
      </c>
      <c r="E699" s="12" t="s">
        <v>89</v>
      </c>
      <c r="F699" s="5" t="str">
        <f>VLOOKUP(D699,'ANSWER KEY'!A:B,2,FALSE)</f>
        <v>April</v>
      </c>
      <c r="G699" s="60" t="str">
        <f t="shared" si="10"/>
        <v>X</v>
      </c>
    </row>
    <row r="700" spans="1:7">
      <c r="A700" s="11" t="s">
        <v>128</v>
      </c>
      <c r="B700" s="4">
        <v>93</v>
      </c>
      <c r="C700" s="11" t="s">
        <v>194</v>
      </c>
      <c r="D700" s="11" t="s">
        <v>66</v>
      </c>
      <c r="E700" s="12" t="s">
        <v>89</v>
      </c>
      <c r="F700" s="5" t="str">
        <f>VLOOKUP(D700,'ANSWER KEY'!A:B,2,FALSE)</f>
        <v>April</v>
      </c>
      <c r="G700" s="60" t="str">
        <f t="shared" si="10"/>
        <v>X</v>
      </c>
    </row>
    <row r="701" spans="1:7">
      <c r="A701" s="11" t="s">
        <v>128</v>
      </c>
      <c r="B701" s="4">
        <v>44</v>
      </c>
      <c r="C701" s="11" t="s">
        <v>180</v>
      </c>
      <c r="D701" s="11" t="s">
        <v>121</v>
      </c>
      <c r="E701" s="12" t="s">
        <v>92</v>
      </c>
      <c r="F701" s="5" t="str">
        <f>VLOOKUP(D701,'ANSWER KEY'!A:B,2,FALSE)</f>
        <v>Grand Theft</v>
      </c>
      <c r="G701" s="60" t="str">
        <f t="shared" si="10"/>
        <v/>
      </c>
    </row>
    <row r="702" spans="1:7">
      <c r="A702" s="11" t="s">
        <v>128</v>
      </c>
      <c r="B702" s="4">
        <v>85</v>
      </c>
      <c r="C702" s="11" t="s">
        <v>193</v>
      </c>
      <c r="D702" s="11" t="s">
        <v>121</v>
      </c>
      <c r="E702" s="12" t="s">
        <v>92</v>
      </c>
      <c r="F702" s="5" t="str">
        <f>VLOOKUP(D702,'ANSWER KEY'!A:B,2,FALSE)</f>
        <v>Grand Theft</v>
      </c>
      <c r="G702" s="60" t="str">
        <f t="shared" si="10"/>
        <v/>
      </c>
    </row>
    <row r="703" spans="1:7">
      <c r="A703" s="11" t="s">
        <v>128</v>
      </c>
      <c r="B703" s="4">
        <v>84</v>
      </c>
      <c r="C703" s="11" t="s">
        <v>190</v>
      </c>
      <c r="D703" s="11" t="s">
        <v>121</v>
      </c>
      <c r="E703" s="12" t="s">
        <v>92</v>
      </c>
      <c r="F703" s="5" t="str">
        <f>VLOOKUP(D703,'ANSWER KEY'!A:B,2,FALSE)</f>
        <v>Grand Theft</v>
      </c>
      <c r="G703" s="60" t="str">
        <f t="shared" si="10"/>
        <v/>
      </c>
    </row>
    <row r="704" spans="1:7">
      <c r="A704" s="11" t="s">
        <v>128</v>
      </c>
      <c r="B704" s="4">
        <v>77</v>
      </c>
      <c r="C704" s="11" t="s">
        <v>182</v>
      </c>
      <c r="D704" s="11" t="s">
        <v>121</v>
      </c>
      <c r="E704" s="12" t="s">
        <v>92</v>
      </c>
      <c r="F704" s="5" t="str">
        <f>VLOOKUP(D704,'ANSWER KEY'!A:B,2,FALSE)</f>
        <v>Grand Theft</v>
      </c>
      <c r="G704" s="60" t="str">
        <f t="shared" si="10"/>
        <v/>
      </c>
    </row>
    <row r="705" spans="1:7">
      <c r="A705" s="11" t="s">
        <v>128</v>
      </c>
      <c r="B705" s="4">
        <v>115</v>
      </c>
      <c r="C705" s="11" t="s">
        <v>182</v>
      </c>
      <c r="D705" s="11" t="s">
        <v>27</v>
      </c>
      <c r="E705" s="12" t="s">
        <v>49</v>
      </c>
      <c r="F705" s="5" t="str">
        <f>VLOOKUP(D705,'ANSWER KEY'!A:B,2,FALSE)</f>
        <v>Petty Theft</v>
      </c>
      <c r="G705" s="60" t="str">
        <f t="shared" si="10"/>
        <v>X</v>
      </c>
    </row>
    <row r="706" spans="1:7">
      <c r="A706" s="11" t="s">
        <v>128</v>
      </c>
      <c r="B706" s="4">
        <v>81</v>
      </c>
      <c r="C706" s="11" t="s">
        <v>180</v>
      </c>
      <c r="D706" s="11" t="s">
        <v>27</v>
      </c>
      <c r="E706" s="12" t="s">
        <v>170</v>
      </c>
      <c r="F706" s="5" t="str">
        <f>VLOOKUP(D706,'ANSWER KEY'!A:B,2,FALSE)</f>
        <v>Petty Theft</v>
      </c>
      <c r="G706" s="60" t="str">
        <f t="shared" si="10"/>
        <v/>
      </c>
    </row>
    <row r="707" spans="1:7">
      <c r="A707" s="11" t="s">
        <v>128</v>
      </c>
      <c r="B707" s="4">
        <v>100</v>
      </c>
      <c r="C707" s="11" t="s">
        <v>195</v>
      </c>
      <c r="D707" s="11" t="s">
        <v>118</v>
      </c>
      <c r="E707" s="13">
        <v>2004</v>
      </c>
      <c r="F707" s="5">
        <f>VLOOKUP(D707,'ANSWER KEY'!A:B,2,FALSE)</f>
        <v>2004</v>
      </c>
      <c r="G707" s="60" t="str">
        <f t="shared" si="10"/>
        <v>X</v>
      </c>
    </row>
    <row r="708" spans="1:7">
      <c r="A708" s="11" t="s">
        <v>128</v>
      </c>
      <c r="B708" s="4">
        <v>109</v>
      </c>
      <c r="C708" s="33" t="s">
        <v>13</v>
      </c>
      <c r="D708" s="11" t="s">
        <v>118</v>
      </c>
      <c r="E708" s="13">
        <v>2004</v>
      </c>
      <c r="F708" s="5">
        <f>VLOOKUP(D708,'ANSWER KEY'!A:B,2,FALSE)</f>
        <v>2004</v>
      </c>
      <c r="G708" s="60" t="str">
        <f t="shared" si="10"/>
        <v>X</v>
      </c>
    </row>
    <row r="709" spans="1:7">
      <c r="A709" s="11" t="s">
        <v>128</v>
      </c>
      <c r="B709" s="4">
        <v>109</v>
      </c>
      <c r="C709" s="11" t="s">
        <v>185</v>
      </c>
      <c r="D709" s="11" t="s">
        <v>118</v>
      </c>
      <c r="E709" s="13">
        <v>2004</v>
      </c>
      <c r="F709" s="5">
        <f>VLOOKUP(D709,'ANSWER KEY'!A:B,2,FALSE)</f>
        <v>2004</v>
      </c>
      <c r="G709" s="60" t="str">
        <f t="shared" si="10"/>
        <v>X</v>
      </c>
    </row>
    <row r="710" spans="1:7">
      <c r="A710" s="11" t="s">
        <v>128</v>
      </c>
      <c r="B710" s="4">
        <v>83</v>
      </c>
      <c r="C710" s="11" t="s">
        <v>185</v>
      </c>
      <c r="D710" s="11" t="s">
        <v>55</v>
      </c>
      <c r="E710" s="13">
        <v>2006</v>
      </c>
      <c r="F710" s="5">
        <f>VLOOKUP(D710,'ANSWER KEY'!A:B,2,FALSE)</f>
        <v>2006</v>
      </c>
      <c r="G710" s="60" t="str">
        <f t="shared" si="10"/>
        <v>X</v>
      </c>
    </row>
    <row r="711" spans="1:7">
      <c r="A711" s="11" t="s">
        <v>128</v>
      </c>
      <c r="B711" s="4">
        <v>43</v>
      </c>
      <c r="C711" s="11" t="s">
        <v>204</v>
      </c>
      <c r="D711" s="11" t="s">
        <v>55</v>
      </c>
      <c r="E711" s="13">
        <v>2004</v>
      </c>
      <c r="F711" s="5">
        <f>VLOOKUP(D711,'ANSWER KEY'!A:B,2,FALSE)</f>
        <v>2006</v>
      </c>
      <c r="G711" s="60" t="str">
        <f t="shared" si="10"/>
        <v/>
      </c>
    </row>
    <row r="712" spans="1:7">
      <c r="A712" s="11" t="s">
        <v>128</v>
      </c>
      <c r="B712" s="4">
        <v>54</v>
      </c>
      <c r="C712" s="11" t="s">
        <v>206</v>
      </c>
      <c r="D712" s="11" t="s">
        <v>55</v>
      </c>
      <c r="E712" s="13">
        <v>2004</v>
      </c>
      <c r="F712" s="5">
        <f>VLOOKUP(D712,'ANSWER KEY'!A:B,2,FALSE)</f>
        <v>2006</v>
      </c>
      <c r="G712" s="60" t="str">
        <f t="shared" si="10"/>
        <v/>
      </c>
    </row>
    <row r="713" spans="1:7">
      <c r="A713" s="11" t="s">
        <v>128</v>
      </c>
      <c r="B713" s="4">
        <v>65</v>
      </c>
      <c r="C713" s="11" t="s">
        <v>197</v>
      </c>
      <c r="D713" s="11" t="s">
        <v>55</v>
      </c>
      <c r="E713" s="13">
        <v>2006</v>
      </c>
      <c r="F713" s="5">
        <f>VLOOKUP(D713,'ANSWER KEY'!A:B,2,FALSE)</f>
        <v>2006</v>
      </c>
      <c r="G713" s="60" t="str">
        <f t="shared" si="10"/>
        <v>X</v>
      </c>
    </row>
    <row r="714" spans="1:7">
      <c r="A714" s="11" t="s">
        <v>128</v>
      </c>
      <c r="B714" s="4">
        <v>30</v>
      </c>
      <c r="C714" s="11" t="s">
        <v>189</v>
      </c>
      <c r="D714" s="11" t="s">
        <v>77</v>
      </c>
      <c r="E714" s="13">
        <v>2002</v>
      </c>
      <c r="F714" s="5">
        <f>VLOOKUP(D714,'ANSWER KEY'!A:B,2,FALSE)</f>
        <v>2002</v>
      </c>
      <c r="G714" s="60" t="str">
        <f t="shared" si="10"/>
        <v>X</v>
      </c>
    </row>
    <row r="715" spans="1:7">
      <c r="A715" s="11" t="s">
        <v>128</v>
      </c>
      <c r="B715" s="4">
        <v>69</v>
      </c>
      <c r="C715" s="11" t="s">
        <v>185</v>
      </c>
      <c r="D715" s="11" t="s">
        <v>77</v>
      </c>
      <c r="E715" s="13">
        <v>2002</v>
      </c>
      <c r="F715" s="5">
        <f>VLOOKUP(D715,'ANSWER KEY'!A:B,2,FALSE)</f>
        <v>2002</v>
      </c>
      <c r="G715" s="60" t="str">
        <f t="shared" si="10"/>
        <v>X</v>
      </c>
    </row>
    <row r="716" spans="1:7">
      <c r="A716" s="11" t="s">
        <v>128</v>
      </c>
      <c r="B716" s="4">
        <v>98</v>
      </c>
      <c r="C716" s="11" t="s">
        <v>199</v>
      </c>
      <c r="D716" s="11" t="s">
        <v>100</v>
      </c>
      <c r="E716" s="12" t="s">
        <v>83</v>
      </c>
      <c r="F716" s="5" t="str">
        <f>VLOOKUP(D716,'ANSWER KEY'!A:B,2,FALSE)</f>
        <v>25-44</v>
      </c>
      <c r="G716" s="60" t="str">
        <f t="shared" si="10"/>
        <v>X</v>
      </c>
    </row>
    <row r="717" spans="1:7">
      <c r="A717" s="11" t="s">
        <v>128</v>
      </c>
      <c r="B717" s="4">
        <v>105</v>
      </c>
      <c r="C717" s="11" t="s">
        <v>195</v>
      </c>
      <c r="D717" s="11" t="s">
        <v>100</v>
      </c>
      <c r="E717" s="12" t="s">
        <v>83</v>
      </c>
      <c r="F717" s="5" t="str">
        <f>VLOOKUP(D717,'ANSWER KEY'!A:B,2,FALSE)</f>
        <v>25-44</v>
      </c>
      <c r="G717" s="60" t="str">
        <f t="shared" si="10"/>
        <v>X</v>
      </c>
    </row>
    <row r="718" spans="1:7">
      <c r="A718" s="11" t="s">
        <v>128</v>
      </c>
      <c r="B718" s="4">
        <v>51</v>
      </c>
      <c r="C718" s="11" t="s">
        <v>198</v>
      </c>
      <c r="D718" s="11" t="s">
        <v>14</v>
      </c>
      <c r="E718" s="12" t="s">
        <v>15</v>
      </c>
      <c r="F718" s="5" t="str">
        <f>VLOOKUP(D718,'ANSWER KEY'!A:B,2,FALSE)</f>
        <v>45-64</v>
      </c>
      <c r="G718" s="60" t="str">
        <f t="shared" si="10"/>
        <v>X</v>
      </c>
    </row>
    <row r="719" spans="1:7">
      <c r="A719" s="11" t="s">
        <v>128</v>
      </c>
      <c r="B719" s="4">
        <v>78</v>
      </c>
      <c r="C719" s="11" t="s">
        <v>205</v>
      </c>
      <c r="D719" s="11" t="s">
        <v>14</v>
      </c>
      <c r="E719" s="12" t="s">
        <v>15</v>
      </c>
      <c r="F719" s="5" t="str">
        <f>VLOOKUP(D719,'ANSWER KEY'!A:B,2,FALSE)</f>
        <v>45-64</v>
      </c>
      <c r="G719" s="60" t="str">
        <f t="shared" si="10"/>
        <v>X</v>
      </c>
    </row>
    <row r="720" spans="1:7">
      <c r="A720" s="11" t="s">
        <v>128</v>
      </c>
      <c r="B720" s="4">
        <v>89</v>
      </c>
      <c r="C720" s="11" t="s">
        <v>198</v>
      </c>
      <c r="D720" s="11" t="s">
        <v>8</v>
      </c>
      <c r="E720" s="13">
        <v>75</v>
      </c>
      <c r="F720" s="5" t="str">
        <f>VLOOKUP(D720,'ANSWER KEY'!A:B,2,FALSE)</f>
        <v>75+</v>
      </c>
      <c r="G720" s="60" t="str">
        <f t="shared" si="10"/>
        <v/>
      </c>
    </row>
    <row r="721" spans="1:7">
      <c r="A721" s="11" t="s">
        <v>128</v>
      </c>
      <c r="B721" s="4">
        <v>107</v>
      </c>
      <c r="C721" s="11" t="s">
        <v>207</v>
      </c>
      <c r="D721" s="11" t="s">
        <v>11</v>
      </c>
      <c r="E721" s="12" t="s">
        <v>15</v>
      </c>
      <c r="F721" s="5" t="str">
        <f>VLOOKUP(D721,'ANSWER KEY'!A:B,2,FALSE)</f>
        <v>20-24</v>
      </c>
      <c r="G721" s="60" t="str">
        <f t="shared" si="10"/>
        <v/>
      </c>
    </row>
    <row r="722" spans="1:7">
      <c r="A722" s="11" t="s">
        <v>128</v>
      </c>
      <c r="B722" s="4">
        <v>107</v>
      </c>
      <c r="C722" s="11" t="s">
        <v>189</v>
      </c>
      <c r="D722" s="11" t="s">
        <v>11</v>
      </c>
      <c r="E722" s="13">
        <v>75</v>
      </c>
      <c r="F722" s="5" t="str">
        <f>VLOOKUP(D722,'ANSWER KEY'!A:B,2,FALSE)</f>
        <v>20-24</v>
      </c>
      <c r="G722" s="60" t="str">
        <f t="shared" si="10"/>
        <v/>
      </c>
    </row>
    <row r="723" spans="1:7">
      <c r="A723" s="11"/>
      <c r="C723" s="11"/>
      <c r="D723" s="11"/>
      <c r="E723" s="13"/>
      <c r="G723" s="60" t="str">
        <f t="shared" si="10"/>
        <v>X</v>
      </c>
    </row>
    <row r="724" spans="1:7">
      <c r="A724" s="5" t="s">
        <v>84</v>
      </c>
      <c r="B724" s="4">
        <v>136</v>
      </c>
      <c r="C724" s="5" t="s">
        <v>16</v>
      </c>
      <c r="D724" s="5" t="s">
        <v>20</v>
      </c>
      <c r="E724" s="6" t="s">
        <v>21</v>
      </c>
      <c r="F724" s="5" t="str">
        <f>VLOOKUP(D724,'ANSWER KEY'!A:B,2,FALSE)</f>
        <v>Grand Theft</v>
      </c>
      <c r="G724" s="60" t="str">
        <f t="shared" si="10"/>
        <v>X</v>
      </c>
    </row>
    <row r="725" spans="1:7">
      <c r="A725" s="5" t="s">
        <v>84</v>
      </c>
      <c r="C725" s="5" t="s">
        <v>33</v>
      </c>
      <c r="D725" s="5" t="s">
        <v>57</v>
      </c>
      <c r="E725" s="6" t="s">
        <v>9</v>
      </c>
      <c r="F725" s="5" t="str">
        <f>VLOOKUP(D725,'ANSWER KEY'!A:B,2,FALSE)</f>
        <v>45-64</v>
      </c>
      <c r="G725" s="60" t="str">
        <f t="shared" si="10"/>
        <v/>
      </c>
    </row>
    <row r="726" spans="1:7">
      <c r="A726" s="11"/>
      <c r="C726" s="11"/>
      <c r="D726" s="11"/>
      <c r="E726" s="12"/>
    </row>
    <row r="727" spans="1:7">
      <c r="A727" s="11"/>
      <c r="C727" s="11"/>
      <c r="D727" s="11"/>
      <c r="E727" s="12"/>
    </row>
    <row r="728" spans="1:7">
      <c r="A728" s="11"/>
      <c r="C728" s="11"/>
      <c r="D728" s="11"/>
      <c r="E728" s="12"/>
    </row>
    <row r="729" spans="1:7">
      <c r="A729" s="11"/>
      <c r="C729" s="11"/>
      <c r="D729" s="11"/>
      <c r="E729" s="12"/>
    </row>
    <row r="730" spans="1:7">
      <c r="A730" s="11"/>
      <c r="C730" s="11"/>
      <c r="D730" s="11"/>
      <c r="E730" s="13"/>
    </row>
    <row r="731" spans="1:7">
      <c r="A731" s="11"/>
      <c r="C731" s="11"/>
      <c r="D731" s="11"/>
      <c r="E731" s="13"/>
    </row>
    <row r="732" spans="1:7">
      <c r="A732" s="11"/>
      <c r="C732" s="11"/>
      <c r="D732" s="11"/>
      <c r="E732" s="13"/>
    </row>
    <row r="733" spans="1:7">
      <c r="A733" s="11"/>
      <c r="C733" s="11"/>
      <c r="D733" s="11"/>
      <c r="E733" s="13"/>
    </row>
    <row r="734" spans="1:7">
      <c r="A734" s="11"/>
      <c r="C734" s="11"/>
      <c r="D734" s="11"/>
      <c r="E734" s="13"/>
    </row>
    <row r="735" spans="1:7">
      <c r="A735" s="11"/>
      <c r="C735" s="11"/>
      <c r="D735" s="11"/>
      <c r="E735" s="12"/>
    </row>
    <row r="736" spans="1:7">
      <c r="A736" s="11"/>
      <c r="C736" s="11"/>
      <c r="D736" s="11"/>
      <c r="E736" s="12"/>
    </row>
    <row r="737" spans="1:5">
      <c r="A737" s="11"/>
      <c r="C737" s="11"/>
      <c r="D737" s="11"/>
      <c r="E737" s="12"/>
    </row>
    <row r="738" spans="1:5">
      <c r="A738" s="11"/>
      <c r="C738" s="11"/>
      <c r="D738" s="11"/>
      <c r="E738" s="12"/>
    </row>
    <row r="739" spans="1:5">
      <c r="A739" s="11"/>
      <c r="C739" s="11"/>
      <c r="D739" s="11"/>
      <c r="E739" s="12"/>
    </row>
    <row r="740" spans="1:5">
      <c r="A740" s="11"/>
      <c r="C740" s="11"/>
      <c r="D740" s="11"/>
      <c r="E740" s="12"/>
    </row>
    <row r="741" spans="1:5">
      <c r="A741" s="11"/>
      <c r="C741" s="11"/>
      <c r="D741" s="11"/>
      <c r="E741" s="12"/>
    </row>
    <row r="742" spans="1:5">
      <c r="A742" s="11"/>
      <c r="C742" s="11"/>
      <c r="D742" s="11"/>
      <c r="E742" s="12"/>
    </row>
    <row r="743" spans="1:5">
      <c r="A743" s="11"/>
      <c r="C743" s="11"/>
      <c r="D743" s="11"/>
      <c r="E743" s="12"/>
    </row>
    <row r="744" spans="1:5">
      <c r="A744" s="11"/>
      <c r="C744" s="11"/>
      <c r="D744" s="11"/>
      <c r="E744" s="12"/>
    </row>
    <row r="745" spans="1:5">
      <c r="A745" s="11"/>
      <c r="C745" s="11"/>
      <c r="D745" s="11"/>
      <c r="E745" s="12"/>
    </row>
    <row r="746" spans="1:5">
      <c r="A746" s="11"/>
      <c r="C746" s="11"/>
      <c r="D746" s="11"/>
      <c r="E746" s="12"/>
    </row>
    <row r="747" spans="1:5">
      <c r="A747" s="11"/>
      <c r="C747" s="11"/>
      <c r="D747" s="11"/>
      <c r="E747" s="12"/>
    </row>
    <row r="748" spans="1:5">
      <c r="A748" s="11"/>
      <c r="C748" s="11"/>
      <c r="D748" s="11"/>
      <c r="E748" s="12"/>
    </row>
    <row r="749" spans="1:5">
      <c r="A749" s="11"/>
      <c r="C749" s="11"/>
      <c r="D749" s="11"/>
      <c r="E749" s="12"/>
    </row>
    <row r="750" spans="1:5">
      <c r="A750" s="11"/>
      <c r="C750" s="11"/>
      <c r="D750" s="11"/>
      <c r="E750" s="12"/>
    </row>
    <row r="751" spans="1:5">
      <c r="A751" s="11"/>
      <c r="C751" s="11"/>
      <c r="D751" s="11"/>
      <c r="E751" s="12"/>
    </row>
    <row r="752" spans="1:5">
      <c r="A752" s="11"/>
      <c r="C752" s="11"/>
      <c r="D752" s="11"/>
      <c r="E752" s="12"/>
    </row>
    <row r="754" spans="1:5">
      <c r="A754" s="11"/>
      <c r="C754" s="11"/>
      <c r="D754" s="11"/>
      <c r="E754" s="12"/>
    </row>
    <row r="755" spans="1:5">
      <c r="A755" s="11"/>
      <c r="C755" s="11"/>
      <c r="D755" s="11"/>
      <c r="E755" s="13"/>
    </row>
    <row r="756" spans="1:5">
      <c r="A756" s="11"/>
      <c r="C756" s="11"/>
      <c r="D756" s="11"/>
      <c r="E756" s="13"/>
    </row>
    <row r="757" spans="1:5">
      <c r="A757" s="11"/>
      <c r="C757" s="11"/>
      <c r="D757" s="11"/>
      <c r="E757" s="13"/>
    </row>
    <row r="758" spans="1:5">
      <c r="A758" s="11"/>
      <c r="C758" s="11"/>
      <c r="D758" s="11"/>
      <c r="E758" s="12"/>
    </row>
    <row r="759" spans="1:5">
      <c r="A759" s="11"/>
      <c r="C759" s="11"/>
      <c r="D759" s="11"/>
      <c r="E759" s="12"/>
    </row>
    <row r="760" spans="1:5">
      <c r="A760" s="11"/>
      <c r="C760" s="11"/>
      <c r="D760" s="11"/>
      <c r="E760" s="13"/>
    </row>
  </sheetData>
  <sortState xmlns:xlrd2="http://schemas.microsoft.com/office/spreadsheetml/2017/richdata2" ref="A2:F760">
    <sortCondition ref="A1:A760"/>
  </sortState>
  <hyperlinks>
    <hyperlink ref="C596" r:id="rId1" xr:uid="{9E36EF94-7BC4-0F47-A524-DF384B297621}"/>
    <hyperlink ref="C7" r:id="rId2" xr:uid="{29CEE4DD-69AC-DA49-B202-E256C872A049}"/>
    <hyperlink ref="C588" r:id="rId3" xr:uid="{B2E5846B-CE65-F142-8E2C-0D7B3BF86672}"/>
    <hyperlink ref="C8" r:id="rId4" xr:uid="{7E04266D-F50E-3041-8CC0-BF31A1A89F46}"/>
    <hyperlink ref="C6" r:id="rId5" xr:uid="{D551689A-59FE-504F-8844-1AFA4E584A25}"/>
    <hyperlink ref="C585" r:id="rId6" xr:uid="{AE759D59-F11C-9349-8E09-6EFCB0125C98}"/>
    <hyperlink ref="C2" r:id="rId7" xr:uid="{5004AC68-5E4C-EE40-B900-0F25B09AD545}"/>
    <hyperlink ref="C592" r:id="rId8" xr:uid="{D566B696-E3EB-6743-B055-5FBF153A6E9D}"/>
    <hyperlink ref="C334" r:id="rId9" xr:uid="{983CFA77-9661-7E49-B3C8-5443BAB38E5B}"/>
    <hyperlink ref="C426" r:id="rId10" xr:uid="{46A672E8-EF9C-8546-AF31-EB89C7785F5F}"/>
    <hyperlink ref="C336" r:id="rId11" xr:uid="{D5E5ABA5-BF11-BB45-9EF4-3F2C03E48078}"/>
    <hyperlink ref="C3" r:id="rId12" xr:uid="{72F0A936-3186-B440-ACBA-385F4FFEE860}"/>
    <hyperlink ref="C432" r:id="rId13" xr:uid="{D2AAEDEF-D729-0B45-A400-5A98B118B38B}"/>
    <hyperlink ref="C344" r:id="rId14" xr:uid="{A0D709D5-677C-C14B-8A2A-EE9470E11BCE}"/>
    <hyperlink ref="C338" r:id="rId15" xr:uid="{88A299FA-9F34-954F-8B82-C9DE490237CD}"/>
    <hyperlink ref="C586" r:id="rId16" xr:uid="{35315F84-34DE-CD40-8AD3-3C42490B637D}"/>
    <hyperlink ref="C5" r:id="rId17" xr:uid="{F544BDE8-4B3E-8149-9A04-37DB82C4CA20}"/>
    <hyperlink ref="C335" r:id="rId18" xr:uid="{8949D12C-A218-674B-9C36-A723C1ACB1D3}"/>
    <hyperlink ref="C587" r:id="rId19" xr:uid="{500B898F-F544-BC4A-A1EC-D350E185BBBE}"/>
    <hyperlink ref="C302" r:id="rId20" xr:uid="{80CF2D88-1E50-6B47-A28D-0CBA11EBD2B4}"/>
    <hyperlink ref="C401" r:id="rId21" xr:uid="{CE3F8B7F-087C-6B4A-BED6-F9D1ACBC7B6C}"/>
    <hyperlink ref="C337" r:id="rId22" xr:uid="{081042AD-6721-684E-803B-3D64073D982B}"/>
    <hyperlink ref="C398" r:id="rId23" xr:uid="{C19495F2-0690-B24E-8EF2-77202BE00C7C}"/>
    <hyperlink ref="C32" r:id="rId24" xr:uid="{BFBBA03C-BA65-8547-A5DE-FA85F363BAE3}"/>
    <hyperlink ref="C497" r:id="rId25" xr:uid="{87A9CE22-2CB3-8D4E-88A9-FF78E893531D}"/>
    <hyperlink ref="C399" r:id="rId26" xr:uid="{5CFDC3C3-783F-834C-B08B-AAD0AFC68452}"/>
    <hyperlink ref="C643" r:id="rId27" xr:uid="{94D70989-C4A6-CE40-BAFB-2F6EF0F0CCC6}"/>
    <hyperlink ref="C70" r:id="rId28" xr:uid="{13A8B1B7-4ADC-2444-BEDC-D77E1C8E4F4B}"/>
    <hyperlink ref="C632" r:id="rId29" xr:uid="{D45B2A18-AE9E-9645-8BC8-C797E2FBF733}"/>
    <hyperlink ref="C514" r:id="rId30" xr:uid="{0E25FD75-36A9-9047-B84E-44FD2A165278}"/>
    <hyperlink ref="C222" r:id="rId31" xr:uid="{D0DF0A82-A94A-294B-87F5-F41D8EA60DAA}"/>
    <hyperlink ref="C158" r:id="rId32" xr:uid="{39B1DCA0-3648-AC47-ACCE-BB4451328916}"/>
    <hyperlink ref="C552" r:id="rId33" xr:uid="{C9E6B2F7-55CA-2A40-9965-3A244A96F505}"/>
    <hyperlink ref="C655" r:id="rId34" xr:uid="{A5B74F6A-CE68-734F-8A39-595F8EF40968}"/>
    <hyperlink ref="C590" r:id="rId35" xr:uid="{68840011-A3D0-6A47-BF5A-4C48FBFFEF35}"/>
    <hyperlink ref="C121" r:id="rId36" xr:uid="{7F6B054C-78FA-3E43-80EC-B6815B067A21}"/>
    <hyperlink ref="C656" r:id="rId37" xr:uid="{A6CA9231-CE8E-6F47-B9C4-63656E61D46E}"/>
    <hyperlink ref="C72" r:id="rId38" xr:uid="{823704A4-9377-F846-938A-9167F7D1FE2A}"/>
    <hyperlink ref="C472" r:id="rId39" xr:uid="{8207367A-819B-0445-B648-7D028B022113}"/>
    <hyperlink ref="C88" r:id="rId40" xr:uid="{672A059E-4878-C345-9309-240654718C2D}"/>
    <hyperlink ref="C116" r:id="rId41" xr:uid="{921B2D23-DE45-8E43-85DD-0C90821ED24E}"/>
    <hyperlink ref="C450" r:id="rId42" xr:uid="{3A6E15D0-FF2A-7249-8593-B35978464FB9}"/>
    <hyperlink ref="C405" r:id="rId43" xr:uid="{1E8C6E9E-B861-8742-B7E8-9CB92E42FE39}"/>
    <hyperlink ref="C480" r:id="rId44" xr:uid="{32008FEA-0607-3744-B5D8-7B5DDEA683A9}"/>
    <hyperlink ref="C461" r:id="rId45" xr:uid="{52719782-CBA2-0E4C-84DC-E5B8EF61D8C6}"/>
    <hyperlink ref="C456" r:id="rId46" xr:uid="{4DA26A27-052E-1F45-B142-F959F636C0C0}"/>
    <hyperlink ref="C443" r:id="rId47" xr:uid="{8E76D6B3-248A-744E-A3D3-10B71A564105}"/>
    <hyperlink ref="C171" r:id="rId48" xr:uid="{78DBFCAF-190F-5C4C-AF5B-45F0B1714A86}"/>
    <hyperlink ref="C553" r:id="rId49" xr:uid="{0081E0CF-5B3B-314E-AE10-9ECA2FA4AAC1}"/>
    <hyperlink ref="C115" r:id="rId50" xr:uid="{A5022FBC-1267-1345-8B24-C7DB99DB250D}"/>
    <hyperlink ref="C418" r:id="rId51" xr:uid="{D0259B16-232C-4243-B750-24A4F95016BB}"/>
    <hyperlink ref="C528" r:id="rId52" xr:uid="{7E9A7F55-8075-4644-AD97-EE4CCBAA8398}"/>
    <hyperlink ref="C152" r:id="rId53" xr:uid="{C1CCD094-B294-9C40-81B8-FD76FA2C1161}"/>
    <hyperlink ref="C544" r:id="rId54" xr:uid="{F35324B5-5F02-4B40-B0F5-E1FB554A4D7D}"/>
    <hyperlink ref="C572" r:id="rId55" xr:uid="{50EB7741-AE87-5E48-BB96-708453239D17}"/>
    <hyperlink ref="C642" r:id="rId56" xr:uid="{29D878B9-6F53-FA49-BC83-20CD683F890F}"/>
    <hyperlink ref="C518" r:id="rId57" xr:uid="{4D7373AC-9DCD-F14A-9D70-25BC9944D39F}"/>
    <hyperlink ref="C131" r:id="rId58" xr:uid="{DCE4CBC9-CDC2-9F4C-8C96-9A5C155A2273}"/>
    <hyperlink ref="C695" r:id="rId59" xr:uid="{FEB99EC4-C5C5-B84A-82FA-EC8E2E78F943}"/>
    <hyperlink ref="C619" r:id="rId60" xr:uid="{3DC96975-701D-0F44-B415-377A5A4C6D4A}"/>
    <hyperlink ref="C62" r:id="rId61" xr:uid="{04F540E2-53C5-0645-966E-6ADF0A47A1D6}"/>
    <hyperlink ref="C198" r:id="rId62" xr:uid="{3595ED81-A4AA-2C45-8D26-C3EB7ED89E4D}"/>
    <hyperlink ref="C436" r:id="rId63" xr:uid="{6E6E9529-5A2B-C641-88D4-CA3FC4E05095}"/>
    <hyperlink ref="C132" r:id="rId64" xr:uid="{B7AEA974-0F6D-D244-9916-C89F9F31DD24}"/>
    <hyperlink ref="C219" r:id="rId65" xr:uid="{BB2003B6-AD91-4748-92DD-35BBA7A761C6}"/>
    <hyperlink ref="C573" r:id="rId66" xr:uid="{71C1DDB8-BB1B-FD44-BC1F-817C23F3B40C}"/>
    <hyperlink ref="C112" r:id="rId67" xr:uid="{500095F1-8A61-F142-B0CA-FE84C5F451DF}"/>
    <hyperlink ref="C498" r:id="rId68" xr:uid="{B3157211-4C6C-D043-9690-9EB6F86FE9F0}"/>
    <hyperlink ref="C172" r:id="rId69" xr:uid="{2AEBBEE6-FE47-E148-977C-0D4B90896920}"/>
    <hyperlink ref="C667" r:id="rId70" xr:uid="{42498026-E4B3-E247-A209-5A8E58A0C84E}"/>
    <hyperlink ref="C212" r:id="rId71" xr:uid="{122BB3E4-B706-7944-8257-B4FF01CCCD5E}"/>
    <hyperlink ref="C96" r:id="rId72" xr:uid="{4A05DCDB-7611-5249-8CD1-D0F907171310}"/>
    <hyperlink ref="C473" r:id="rId73" xr:uid="{A6CACBA0-C1D7-A142-9250-AD990E9C40AB}"/>
    <hyperlink ref="C78" r:id="rId74" xr:uid="{CB59D7B5-F754-4C4E-BF6B-52B20273831B}"/>
    <hyperlink ref="C416" r:id="rId75" xr:uid="{B98414A2-FDC5-444D-BC29-286A652A3651}"/>
    <hyperlink ref="C66" r:id="rId76" xr:uid="{599AB93C-6ADF-5A4D-A87A-F69619A1D6D3}"/>
    <hyperlink ref="C462" r:id="rId77" xr:uid="{6CD94282-54B9-B447-B739-164AE1D20D60}"/>
    <hyperlink ref="C507" r:id="rId78" xr:uid="{1005FCDC-34E6-FF47-A17E-A7001DCCE092}"/>
    <hyperlink ref="C646" r:id="rId79" xr:uid="{DC5DB271-EC13-4A46-B73C-D23DD501419B}"/>
    <hyperlink ref="C663" r:id="rId80" xr:uid="{D6E1DC20-5969-1748-80BB-435D6E13E5BA}"/>
    <hyperlink ref="C492" r:id="rId81" xr:uid="{70FA0E84-1536-0F44-B89B-88EA0B4FB8D9}"/>
    <hyperlink ref="C414" r:id="rId82" xr:uid="{2BC2652E-2529-284E-A0F6-82D2136B2772}"/>
    <hyperlink ref="C710" r:id="rId83" xr:uid="{5C68BBD5-142A-A24D-9B43-F99991021820}"/>
    <hyperlink ref="C523" r:id="rId84" xr:uid="{A292F880-C828-FC40-B15A-6112759C3D3A}"/>
    <hyperlink ref="C636" r:id="rId85" xr:uid="{F06150E8-61F0-4D49-819F-EC4D9EF98AAE}"/>
    <hyperlink ref="C545" r:id="rId86" xr:uid="{B20AF669-7CCE-C341-9927-403371E3AB02}"/>
    <hyperlink ref="C561" r:id="rId87" xr:uid="{B723058C-77F3-0546-957D-66215AE26B53}"/>
    <hyperlink ref="C214" r:id="rId88" xr:uid="{6F6AA5FD-8483-7247-AEC4-1DC94C7DF04F}"/>
    <hyperlink ref="C200" r:id="rId89" xr:uid="{2C5ECCBB-C5C9-9444-8BE3-6CBD4CB229E9}"/>
    <hyperlink ref="C626" r:id="rId90" xr:uid="{89507663-CFEB-1C43-8F9C-D656EF3160CA}"/>
    <hyperlink ref="C620" r:id="rId91" xr:uid="{F1070280-FC11-294E-961C-8657F7BA3C0F}"/>
    <hyperlink ref="C148" r:id="rId92" xr:uid="{02E9F3EA-7D6A-7B4E-B9D5-6DED7DED24E6}"/>
    <hyperlink ref="C675" r:id="rId93" xr:uid="{2DE1F4F3-5689-E044-BA32-515A0B40349F}"/>
    <hyperlink ref="C412" r:id="rId94" xr:uid="{7B5EB0D3-3FE8-3143-96DB-81AB5CA39F07}"/>
    <hyperlink ref="C562" r:id="rId95" xr:uid="{4BAAB381-0091-FC44-A2FA-998608FA0B1F}"/>
    <hyperlink ref="C190" r:id="rId96" xr:uid="{06F7E26E-92E1-2B4D-B39D-EF854D33ED61}"/>
    <hyperlink ref="C155" r:id="rId97" xr:uid="{606F60FF-8E93-4A42-8703-917C74C91A53}"/>
    <hyperlink ref="C204" r:id="rId98" xr:uid="{32F473AC-E5F1-0C4D-BAF6-EBE77C1ED568}"/>
    <hyperlink ref="C175" r:id="rId99" xr:uid="{1A66DD81-DB1A-DD48-9816-6390C73F6C39}"/>
    <hyperlink ref="C515" r:id="rId100" xr:uid="{8D353754-87DB-CE49-BB59-A6D672E885B5}"/>
    <hyperlink ref="C691" r:id="rId101" xr:uid="{77724316-8CBC-814D-B839-BCE7BB82B258}"/>
    <hyperlink ref="C81" r:id="rId102" xr:uid="{4F56AC07-26DE-744C-A28A-689A253E632F}"/>
    <hyperlink ref="C101" r:id="rId103" xr:uid="{6E58CA6E-EF40-424A-A655-85435C709654}"/>
    <hyperlink ref="C566" r:id="rId104" xr:uid="{461D8C8B-2C5A-CA45-8E54-D8AEEBD2D50C}"/>
    <hyperlink ref="C463" r:id="rId105" xr:uid="{B48DBA0A-7651-7642-BC40-8E288DCEEAAD}"/>
    <hyperlink ref="C546" r:id="rId106" xr:uid="{6D7713AE-8E26-1D48-B704-74910CD5B2D2}"/>
    <hyperlink ref="C657" r:id="rId107" xr:uid="{95FADD5A-863B-8845-BFD8-BE3B97E07B1C}"/>
    <hyperlink ref="C721" r:id="rId108" xr:uid="{7CCFAABE-A07D-5949-AE85-E5FE9A118156}"/>
    <hyperlink ref="C707" r:id="rId109" xr:uid="{871FBDB3-6763-044F-9A73-E9787217DFE8}"/>
    <hyperlink ref="C457" r:id="rId110" xr:uid="{A7C5E155-A97C-154B-82C9-E10BC9597635}"/>
    <hyperlink ref="C651" r:id="rId111" xr:uid="{D3680829-9019-FF44-A7D0-EDA2AEC6B1F8}"/>
    <hyperlink ref="C133" r:id="rId112" xr:uid="{9C255A77-C52C-A541-9F4A-0188D2566A72}"/>
    <hyperlink ref="C191" r:id="rId113" xr:uid="{B2FDDF36-4833-6448-A530-6D551E05B20B}"/>
    <hyperlink ref="C509" r:id="rId114" xr:uid="{C09564D0-144D-9942-BAB9-C75C6459FE91}"/>
    <hyperlink ref="C444" r:id="rId115" xr:uid="{3AA11110-647E-A74B-9A57-88FB22C0C3E0}"/>
    <hyperlink ref="C85" r:id="rId116" xr:uid="{874CD77C-268C-DB4B-B3E7-C5AC362A1364}"/>
    <hyperlink ref="C73" r:id="rId117" xr:uid="{4AE23BF2-9CDE-8A4E-A573-ACF419D95728}"/>
    <hyperlink ref="C434" r:id="rId118" xr:uid="{8CB6B7CA-52AC-404E-8770-3D1BC2FBA4D6}"/>
    <hyperlink ref="C481" r:id="rId119" xr:uid="{A3C9CDF0-2B03-9B45-83BF-CDEF4FDDCB27}"/>
    <hyperlink ref="C541" r:id="rId120" xr:uid="{66B0563A-6425-A144-AE00-2F01FF6BA97F}"/>
    <hyperlink ref="C664" r:id="rId121" xr:uid="{B35B78A1-085D-D045-9D06-404823F6451B}"/>
    <hyperlink ref="C633" r:id="rId122" xr:uid="{9E812BFE-AFED-4D45-848D-330CD6C5803F}"/>
    <hyperlink ref="C400" r:id="rId123" xr:uid="{328A0A34-F6BF-5C4B-B247-7A3AA810DE14}"/>
    <hyperlink ref="C208" r:id="rId124" xr:uid="{A504475A-CE30-F344-ABD7-72AD877DCD34}"/>
    <hyperlink ref="C493" r:id="rId125" xr:uid="{4F542844-EDCE-3141-B7A1-BDA6E9B97FAA}"/>
    <hyperlink ref="C410" r:id="rId126" xr:uid="{B7613BAB-BB27-774E-981E-41E94D9D540C}"/>
    <hyperlink ref="C120" r:id="rId127" xr:uid="{C9A1C469-942D-904A-9930-28BC2BC0F05E}"/>
    <hyperlink ref="C516" r:id="rId128" xr:uid="{482AA283-CE70-3E45-ABCE-9E8B490E62D4}"/>
    <hyperlink ref="C482" r:id="rId129" xr:uid="{00887BC9-9D27-634B-8C2C-28AF2D1E9321}"/>
    <hyperlink ref="C563" r:id="rId130" xr:uid="{34A74FBD-C64E-C64F-9ED7-D9418D4F73CF}"/>
    <hyperlink ref="C469" r:id="rId131" xr:uid="{641C4D00-C61F-EF4F-9231-4FC0F9F52506}"/>
    <hyperlink ref="C519" r:id="rId132" xr:uid="{E363B7D0-CF62-AC4B-91EC-E220162ACF38}"/>
    <hyperlink ref="C621" r:id="rId133" xr:uid="{47850FEC-2B12-9440-A941-A2B6889F7A5A}"/>
    <hyperlink ref="C668" r:id="rId134" xr:uid="{7AABE93B-248B-0B49-B6F9-2FC381375196}"/>
    <hyperlink ref="C168" r:id="rId135" xr:uid="{AAAF2277-9E6D-5141-908B-0D1FF4B49A11}"/>
    <hyperlink ref="C669" r:id="rId136" xr:uid="{4FD5E643-5C4F-0E42-B92A-CAF0933A2A1D}"/>
    <hyperlink ref="C194" r:id="rId137" xr:uid="{D0D2C5A8-CA86-E047-AE59-74BABE540C8A}"/>
    <hyperlink ref="C718" r:id="rId138" xr:uid="{EE647A49-26F5-1C46-8753-C461857C0AFE}"/>
    <hyperlink ref="C644" r:id="rId139" xr:uid="{92139FD8-CE88-264F-99A2-D863D2BC6482}"/>
    <hyperlink ref="C130" r:id="rId140" xr:uid="{DB1CF9B3-6CD4-404D-BB95-D9EB7E92D49B}"/>
    <hyperlink ref="C445" r:id="rId141" xr:uid="{282430A2-8ED4-0141-83CE-967C350FFF1F}"/>
    <hyperlink ref="C142" r:id="rId142" xr:uid="{E66E9960-9B2C-8B41-9A53-210B5E8AA92C}"/>
    <hyperlink ref="C56" r:id="rId143" xr:uid="{4B10A761-964F-BE4A-8927-67AE9D61EC91}"/>
    <hyperlink ref="C226" r:id="rId144" xr:uid="{C0389ECC-5297-5749-926A-336CCAB23609}"/>
    <hyperlink ref="C153" r:id="rId145" xr:uid="{525966A3-393E-5D42-BAFE-D9D86E94833F}"/>
    <hyperlink ref="C446" r:id="rId146" xr:uid="{F5E3EBCD-F788-CC4A-A873-BC0D8CA86DEF}"/>
    <hyperlink ref="C206" r:id="rId147" xr:uid="{3A12E419-5BF1-034B-8B9A-CB0C459CCCD3}"/>
    <hyperlink ref="C448" r:id="rId148" xr:uid="{0C103AB0-68D6-FE4F-A533-114BA97F7D85}"/>
    <hyperlink ref="C510" r:id="rId149" xr:uid="{96C3D74B-D608-FC42-ABD9-A60E5E6A6A2A}"/>
    <hyperlink ref="C202" r:id="rId150" xr:uid="{318B927E-CE5D-0F4F-937B-DE1CA8FB7E74}"/>
    <hyperlink ref="C139" r:id="rId151" xr:uid="{41F8E8F7-31B7-0C48-BD0D-0992FB4131D9}"/>
    <hyperlink ref="C122" r:id="rId152" xr:uid="{E2566E54-F7DC-8A49-93BC-5D7DFBB5FEE3}"/>
    <hyperlink ref="C708" r:id="rId153" xr:uid="{D0F0F2FA-1BA4-C741-A883-A17391AFDC9B}"/>
    <hyperlink ref="C670" r:id="rId154" xr:uid="{1815FD73-021E-9148-B098-C145FA5A354B}"/>
    <hyperlink ref="C658" r:id="rId155" xr:uid="{543619D7-D565-154F-BB5C-5192EFB8D871}"/>
    <hyperlink ref="C697" r:id="rId156" xr:uid="{B3F39DC5-52EC-8149-BB79-BCE33154C7D9}"/>
    <hyperlink ref="C558" r:id="rId157" xr:uid="{24B3A561-6FB8-524E-92E9-9EA2649DE5C6}"/>
    <hyperlink ref="C458" r:id="rId158" xr:uid="{EA74D234-7E5E-B543-8B22-10F3B7BD55D3}"/>
    <hyperlink ref="C169" r:id="rId159" xr:uid="{B19615E4-6085-6742-9366-89798B5FAD63}"/>
    <hyperlink ref="C722" r:id="rId160" xr:uid="{A5F26E11-9FCC-394F-A273-7523CB268829}"/>
    <hyperlink ref="C494" r:id="rId161" xr:uid="{93E5BC50-0BC2-5A4C-8818-72DFFB832550}"/>
    <hyperlink ref="C149" r:id="rId162" xr:uid="{6EED1012-9080-A148-A633-3725B53FA085}"/>
    <hyperlink ref="C117" r:id="rId163" xr:uid="{4D6B551D-F54C-E342-B72B-F6EBFD318268}"/>
    <hyperlink ref="C671" r:id="rId164" xr:uid="{E1D58203-BBFC-854E-BB1B-A31D2F4C43DA}"/>
    <hyperlink ref="C422" r:id="rId165" xr:uid="{7AD1FB43-5C4B-824C-BBD7-823B4F41A176}"/>
    <hyperlink ref="C161" r:id="rId166" xr:uid="{A5536C42-C161-4042-A572-8FB6B7B1F0E1}"/>
    <hyperlink ref="C440" r:id="rId167" xr:uid="{86BF9D24-029C-3047-9DF4-A4AD7ABE9BC8}"/>
    <hyperlink ref="C114" r:id="rId168" xr:uid="{66DAA941-6516-C741-B567-CB52A424D060}"/>
    <hyperlink ref="C720" r:id="rId169" xr:uid="{76DEA734-0B9A-B942-8832-B9E03ECCEEF6}"/>
    <hyperlink ref="C690" r:id="rId170" xr:uid="{6835F68E-D3D8-5D47-B5A7-035C590188BE}"/>
    <hyperlink ref="C163" r:id="rId171" xr:uid="{FD084119-B063-DD45-82D1-1854EBE213DD}"/>
    <hyperlink ref="C102" r:id="rId172" xr:uid="{AE698CAA-83E3-6A4E-AEEE-BA2405EE4660}"/>
    <hyperlink ref="C554" r:id="rId173" xr:uid="{85FEBE02-35AB-0740-BF29-1CFA4588253C}"/>
    <hyperlink ref="C437" r:id="rId174" xr:uid="{6E661937-A4C5-0249-8F14-70FA09E24DDC}"/>
    <hyperlink ref="C672" r:id="rId175" xr:uid="{35319AB5-EDF4-7B42-BD25-1C6355D39754}"/>
    <hyperlink ref="C464" r:id="rId176" xr:uid="{3EF10FCA-4154-8F4B-BB15-A9F30F71147B}"/>
    <hyperlink ref="C65" r:id="rId177" xr:uid="{D758A70D-124E-AE4C-90BD-6DBF1E8BFEBB}"/>
    <hyperlink ref="C692" r:id="rId178" xr:uid="{6875282E-DB5C-EA49-ADFD-CDDBF3982061}"/>
    <hyperlink ref="C118" r:id="rId179" xr:uid="{8C00F2BB-F608-5143-9A0A-3373D4B06F8E}"/>
    <hyperlink ref="C529" r:id="rId180" xr:uid="{BCBBA7DC-1C11-7A40-ADCF-C09521E88B5E}"/>
    <hyperlink ref="C447" r:id="rId181" xr:uid="{2B9E65BC-F1B1-734A-8F27-AE245A7F0C55}"/>
    <hyperlink ref="C423" r:id="rId182" xr:uid="{BAA635A4-2BFC-F44F-84A4-59442B6DAE73}"/>
    <hyperlink ref="C195" r:id="rId183" xr:uid="{021836F3-A884-5046-BA06-5323B6FA272C}"/>
    <hyperlink ref="C520" r:id="rId184" xr:uid="{28C0BA8D-5CED-3D4E-B403-EEA77954744A}"/>
    <hyperlink ref="C659" r:id="rId185" xr:uid="{C3EC8438-9B71-074F-BCF2-19D88F4796A6}"/>
    <hyperlink ref="C567" r:id="rId186" xr:uid="{1BF68192-ADA1-AF47-96DD-2F1E6D93B257}"/>
    <hyperlink ref="C110" r:id="rId187" xr:uid="{5D8CA158-0FCC-FF42-BA54-310F5D642608}"/>
    <hyperlink ref="C637" r:id="rId188" xr:uid="{880F9E48-E102-8B4F-8F28-508C5771341C}"/>
    <hyperlink ref="C665" r:id="rId189" xr:uid="{15C65AE0-8BAB-2F43-9DAB-B092F14F2E61}"/>
    <hyperlink ref="C451" r:id="rId190" xr:uid="{C70583C3-958A-AA42-927F-CB0801D3E7E5}"/>
    <hyperlink ref="C547" r:id="rId191" xr:uid="{B6946D5D-4B24-7E41-8DA0-72EDC995EA99}"/>
    <hyperlink ref="C89" r:id="rId192" xr:uid="{5D1348A8-E34E-164D-9591-DD3D99155248}"/>
    <hyperlink ref="C682" r:id="rId193" xr:uid="{91D0A471-5F60-1447-BF6F-88B2F7857975}"/>
    <hyperlink ref="C160" r:id="rId194" xr:uid="{ACE22127-6806-9A4A-9595-0A899D34C124}"/>
    <hyperlink ref="C526" r:id="rId195" xr:uid="{874BC099-F8BF-F048-BBC0-F631B433605D}"/>
    <hyperlink ref="C420" r:id="rId196" xr:uid="{BD5B8560-6960-2747-BD52-EB1C842BB5C8}"/>
    <hyperlink ref="C701" r:id="rId197" xr:uid="{EDE2B67F-F443-344C-B29B-9CEE94F8067A}"/>
    <hyperlink ref="C683" r:id="rId198" xr:uid="{80E922F8-2EB8-804C-8B74-2FB38EAA2B99}"/>
    <hyperlink ref="C583" r:id="rId199" xr:uid="{85030C56-6AFD-DE43-A04A-BD86DE290AE0}"/>
    <hyperlink ref="C568" r:id="rId200" xr:uid="{513F82D1-3909-924A-9819-246E30E0B7D8}"/>
    <hyperlink ref="C581" r:id="rId201" xr:uid="{3BB2E857-0A00-E849-9F7D-799EC1887DC8}"/>
    <hyperlink ref="C90" r:id="rId202" xr:uid="{8BFFF518-2B1E-5841-AAF1-B8E3D361255F}"/>
    <hyperlink ref="C677" r:id="rId203" xr:uid="{FFF45FEE-1F55-3548-9987-EF16BE27C40A}"/>
    <hyperlink ref="C527" r:id="rId204" xr:uid="{16D3457E-940C-6948-9659-663D04913071}"/>
    <hyperlink ref="C83" r:id="rId205" xr:uid="{B1E2379C-579C-9F4F-A618-4EA624C06E9F}"/>
    <hyperlink ref="C55" r:id="rId206" xr:uid="{64FCB013-DD1E-E945-A0E1-A306085946F4}"/>
    <hyperlink ref="C429" r:id="rId207" xr:uid="{73902200-5A53-9E42-B8D4-B1EA37FDA4D4}"/>
    <hyperlink ref="C67" r:id="rId208" xr:uid="{5BED609B-2A15-A948-BB4F-140864AF291E}"/>
    <hyperlink ref="C181" r:id="rId209" xr:uid="{139F5064-F020-3240-9D0E-2BA53D3A5EC1}"/>
    <hyperlink ref="C417" r:id="rId210" xr:uid="{0197BAAB-24B8-884B-A72A-8087BDA177BA}"/>
    <hyperlink ref="C649" r:id="rId211" xr:uid="{7E75BAD0-E231-694D-95EB-A3D09FD7D68C}"/>
    <hyperlink ref="C76" r:id="rId212" xr:uid="{F66F6494-192B-BF42-8CE7-3EDA40A961D8}"/>
    <hyperlink ref="C224" r:id="rId213" xr:uid="{9A35CF22-CFF1-6846-A816-F51AC33F5BEC}"/>
    <hyperlink ref="C77" r:id="rId214" xr:uid="{99DE7A7A-2686-1A43-AF08-5B1176A3220B}"/>
    <hyperlink ref="C92" r:id="rId215" xr:uid="{63257BC1-A42D-1F43-98E6-D7BE0C732494}"/>
    <hyperlink ref="C107" r:id="rId216" xr:uid="{B0761B95-0436-B04B-B4EE-27F1219E7BED}"/>
    <hyperlink ref="C182" r:id="rId217" xr:uid="{9AC905CD-4304-1C4F-AB7D-F04D2821B5A7}"/>
    <hyperlink ref="C52" r:id="rId218" xr:uid="{EB19DE3A-754E-1F45-99AB-CC9D8F52609A}"/>
    <hyperlink ref="C221" r:id="rId219" xr:uid="{42061F0E-8CFF-4844-BE2E-EE3FB9F4741C}"/>
    <hyperlink ref="C91" r:id="rId220" xr:uid="{153F8091-2638-9744-887E-441657BFFC44}"/>
    <hyperlink ref="C485" r:id="rId221" xr:uid="{7C96A174-3DB3-C542-BB71-FD335639D362}"/>
    <hyperlink ref="C488" r:id="rId222" xr:uid="{E928611A-0ED4-EC47-86F9-8B4CD808D221}"/>
    <hyperlink ref="C119" r:id="rId223" xr:uid="{25E25872-B752-F54E-9FC2-6A609F5E9D42}"/>
    <hyperlink ref="C684" r:id="rId224" xr:uid="{8FB78D42-6B59-504E-9D5A-5AF8AE36D7DA}"/>
    <hyperlink ref="C430" r:id="rId225" xr:uid="{A76136E5-7274-6E4E-869E-8C8F334C3440}"/>
    <hyperlink ref="C660" r:id="rId226" xr:uid="{5AFBFCB1-3E2C-0745-93B4-B07F1BA604C1}"/>
    <hyperlink ref="C574" r:id="rId227" xr:uid="{E0ADF37D-14A4-D545-83C0-4FE8A93782A5}"/>
    <hyperlink ref="C539" r:id="rId228" xr:uid="{F9922A32-D0D9-0F44-ABA4-090F4F3EC8C3}"/>
    <hyperlink ref="C209" r:id="rId229" xr:uid="{89B6BCAF-258A-754D-BF5D-07045ACAC975}"/>
    <hyperlink ref="C499" r:id="rId230" xr:uid="{A74AC395-F9EC-6F4C-BBFB-53072134D6B2}"/>
    <hyperlink ref="C57" r:id="rId231" xr:uid="{A858045A-63D1-BD41-B127-244885E4A9B5}"/>
    <hyperlink ref="C213" r:id="rId232" xr:uid="{5D3B1981-9333-394E-A1A3-114BB37F1A88}"/>
    <hyperlink ref="C403" r:id="rId233" xr:uid="{FFA9F225-14D5-E240-94A2-3C9A9722E596}"/>
    <hyperlink ref="C564" r:id="rId234" xr:uid="{9CD66D81-19D2-5246-AB62-5AD1464E3A24}"/>
    <hyperlink ref="C413" r:id="rId235" xr:uid="{33E4077E-B914-8A48-8130-AC6D613474E8}"/>
    <hyperlink ref="C143" r:id="rId236" xr:uid="{92E55D02-2834-AA47-BFAB-43A2863A37D0}"/>
    <hyperlink ref="C474" r:id="rId237" xr:uid="{38E94E40-060C-9E46-85EA-57263B2A694A}"/>
    <hyperlink ref="C397" r:id="rId238" xr:uid="{FDCB02B6-429E-1443-BF0B-61F69224CF2A}"/>
    <hyperlink ref="C540" r:id="rId239" xr:uid="{1CDDF2B7-F77C-2C4D-8859-95562E025034}"/>
    <hyperlink ref="C555" r:id="rId240" xr:uid="{007635EF-0A80-E84F-89B3-F195072EA71B}"/>
    <hyperlink ref="C127" r:id="rId241" xr:uid="{AEEBD6B9-AD09-4C46-BDE7-28507EFEA3A4}"/>
    <hyperlink ref="C627" r:id="rId242" xr:uid="{F9BB24F1-C01C-C446-BD67-6757E11B024C}"/>
    <hyperlink ref="C470" r:id="rId243" xr:uid="{5E60D459-6B15-904C-8E79-5570FC54719C}"/>
    <hyperlink ref="C678" r:id="rId244" xr:uid="{1130FAC8-C812-9042-B138-891A174170ED}"/>
    <hyperlink ref="C556" r:id="rId245" xr:uid="{8D973EE4-30EB-7C43-8A75-23927A6B8D70}"/>
    <hyperlink ref="C406" r:id="rId246" xr:uid="{A39B5735-B978-1241-99B0-3B65A9CB3875}"/>
    <hyperlink ref="C64" r:id="rId247" xr:uid="{89D58234-EA25-B94E-8150-5109A93EF982}"/>
    <hyperlink ref="C452" r:id="rId248" xr:uid="{6FF17A79-B023-7342-A434-6285168A1A94}"/>
    <hyperlink ref="C622" r:id="rId249" xr:uid="{5D2C9721-CFEA-8E43-AFAA-FAF9F06ADCAC}"/>
    <hyperlink ref="C575" r:id="rId250" xr:uid="{AB36DFC8-33C3-1747-9400-CBEB2CA1E96C}"/>
    <hyperlink ref="C623" r:id="rId251" xr:uid="{4F25E746-7620-D64F-A3F9-6B985098E262}"/>
    <hyperlink ref="C502" r:id="rId252" xr:uid="{5AC83369-172E-BD47-B497-91BB548A1425}"/>
    <hyperlink ref="C165" r:id="rId253" xr:uid="{D0B55620-4AF9-F141-97D9-6E20E012F6C7}"/>
    <hyperlink ref="C500" r:id="rId254" xr:uid="{58E6E3BD-F36E-B140-AFEC-199717B592E0}"/>
    <hyperlink ref="C503" r:id="rId255" xr:uid="{83BF1E51-1D0F-BF49-9F6F-7B6129B43BAE}"/>
    <hyperlink ref="C548" r:id="rId256" xr:uid="{D21CA010-5CA5-564E-B08B-A30A5378E836}"/>
    <hyperlink ref="C530" r:id="rId257" xr:uid="{5BB7DA65-0F3A-004B-96A3-23B4E1E9CD3D}"/>
    <hyperlink ref="C184" r:id="rId258" xr:uid="{D82703E9-85C7-1844-85BA-18005B7A2A07}"/>
    <hyperlink ref="C140" r:id="rId259" xr:uid="{FDE821A0-660A-BE4F-BDAD-433AA5B1AEE6}"/>
    <hyperlink ref="C108" r:id="rId260" xr:uid="{5837E60C-54D0-6948-B4F5-EB37E3E285D8}"/>
    <hyperlink ref="C109" r:id="rId261" xr:uid="{A6E8E063-B091-4946-A0DC-2FBF9EB15074}"/>
    <hyperlink ref="C686" r:id="rId262" xr:uid="{CFF94C36-5A4C-664C-BE10-D96857958148}"/>
    <hyperlink ref="C673" r:id="rId263" xr:uid="{7685DE0A-4D22-E84A-BA6D-C534A3498E54}"/>
    <hyperlink ref="C709" r:id="rId264" xr:uid="{4998A965-0B95-6942-9EF6-0C597E969446}"/>
    <hyperlink ref="C95" r:id="rId265" xr:uid="{2503ADE0-8734-014F-BE74-378AF18E5ED0}"/>
    <hyperlink ref="C714" r:id="rId266" xr:uid="{D5424568-C79F-0440-829C-67E9373B82D4}"/>
    <hyperlink ref="C97" r:id="rId267" xr:uid="{CB8A8CFD-02CE-604D-9A24-AEBEE54758AB}"/>
    <hyperlink ref="C104" r:id="rId268" xr:uid="{A96FBCA9-9F8D-C042-9D57-2E97468015E1}"/>
    <hyperlink ref="C559" r:id="rId269" xr:uid="{AF1757EA-635A-814C-9B51-EE3CAC7CB797}"/>
    <hyperlink ref="C408" r:id="rId270" xr:uid="{8E8B19B8-33D7-F145-B8E2-C717FFD5CC7B}"/>
    <hyperlink ref="C100" r:id="rId271" xr:uid="{357917F3-9D00-2241-BB60-2EFBB82F89ED}"/>
    <hyperlink ref="C404" r:id="rId272" xr:uid="{27743A07-A010-C649-976F-DA085BFB4B6E}"/>
    <hyperlink ref="C511" r:id="rId273" xr:uid="{65E4A93F-FF31-144A-B117-DA2082AB0F7B}"/>
    <hyperlink ref="C217" r:id="rId274" xr:uid="{E8A3E36A-0A05-8F41-99C9-867B7BD4F4CC}"/>
    <hyperlink ref="C640" r:id="rId275" xr:uid="{80B1830B-9C8D-0943-BC82-EC05AB18943D}"/>
    <hyperlink ref="C144" r:id="rId276" xr:uid="{853225D0-4F8E-B347-89C4-3F53E1AE5DD4}"/>
    <hyperlink ref="C715" r:id="rId277" xr:uid="{B1B6190E-F327-0546-AE0B-244E14697417}"/>
    <hyperlink ref="C504" r:id="rId278" xr:uid="{F04F1FDE-F8BB-9E4B-AEFE-32FE5BFEF8B4}"/>
    <hyperlink ref="C186" r:id="rId279" xr:uid="{3ACCE693-ECD8-1341-A39B-896E169D99A7}"/>
    <hyperlink ref="C210" r:id="rId280" xr:uid="{B737B842-1F25-9D48-9909-CC8E4ACA3937}"/>
    <hyperlink ref="C63" r:id="rId281" xr:uid="{E529AB33-0D8A-C94A-AE5E-E8D0BCE88E0D}"/>
    <hyperlink ref="C687" r:id="rId282" xr:uid="{5136CB87-284F-314D-B102-67D42E4DCA53}"/>
    <hyperlink ref="C415" r:id="rId283" xr:uid="{266061A9-4536-1849-8311-7CD82115C9B1}"/>
    <hyperlink ref="C94" r:id="rId284" xr:uid="{638432DF-247C-8E44-BF37-C6F34DFF3EC5}"/>
    <hyperlink ref="C170" r:id="rId285" xr:uid="{44B1285D-BEFB-F046-ACF5-D15AFE2C9F95}"/>
    <hyperlink ref="C688" r:id="rId286" xr:uid="{37F3EB0F-FEF1-A841-8D10-6CF7C33A05FE}"/>
    <hyperlink ref="C146" r:id="rId287" xr:uid="{F9CE4804-C60F-F74D-8298-CFA40EE93A0B}"/>
    <hyperlink ref="C86" r:id="rId288" xr:uid="{F296D7DE-A797-FC4E-9886-15DC03EBD8BB}"/>
    <hyperlink ref="C711" r:id="rId289" xr:uid="{927E1E76-9759-3644-BBDC-8081687E7112}"/>
    <hyperlink ref="C475" r:id="rId290" xr:uid="{E5D55983-E268-3349-ABE2-CE00E70E320D}"/>
    <hyperlink ref="C159" r:id="rId291" xr:uid="{456C98DE-3E91-7040-92E5-40D30C538A85}"/>
    <hyperlink ref="C135" r:id="rId292" xr:uid="{11BA5075-BFD3-DE42-B7DF-1B1C86113758}"/>
    <hyperlink ref="C712" r:id="rId293" xr:uid="{B25154BE-9889-2A41-B5BD-DB22C0943C39}"/>
    <hyperlink ref="C187" r:id="rId294" xr:uid="{D9B3E111-F66E-344A-B3B8-F5942A71EB0E}"/>
    <hyperlink ref="C71" r:id="rId295" xr:uid="{74FF05A1-9D86-CB42-BE3A-519CB0B58F1B}"/>
    <hyperlink ref="C156" r:id="rId296" xr:uid="{C020F2AF-21A9-0C44-91EF-0ED4F28B9452}"/>
    <hyperlink ref="C141" r:id="rId297" xr:uid="{C18FE674-F5B6-CA42-870A-CDDFD6367591}"/>
    <hyperlink ref="C9" r:id="rId298" xr:uid="{D1AC2CBC-5B0A-B340-BED0-588D82424816}"/>
    <hyperlink ref="C220" r:id="rId299" xr:uid="{2967A67C-3F34-934A-8474-C00EC048B99E}"/>
    <hyperlink ref="C98" r:id="rId300" xr:uid="{425C95FA-1F18-B24D-AA89-D686B479BBE7}"/>
    <hyperlink ref="C579" r:id="rId301" xr:uid="{F103D252-A6F3-9E41-B27C-3BAE2B3E94E2}"/>
    <hyperlink ref="C549" r:id="rId302" xr:uid="{863073AF-831A-3D40-A397-B0F31F477D52}"/>
    <hyperlink ref="C638" r:id="rId303" xr:uid="{626DBD5A-02DD-414B-AC5E-28D90F19B4DB}"/>
    <hyperlink ref="C569" r:id="rId304" xr:uid="{73A46F64-24E4-514C-9A22-DC9EB4D75A6B}"/>
    <hyperlink ref="C136" r:id="rId305" xr:uid="{41513721-0553-3C45-84A8-E6E458ADDBB1}"/>
    <hyperlink ref="C128" r:id="rId306" xr:uid="{560A22DA-3306-C344-ADA5-FF8B7E4A6288}"/>
    <hyperlink ref="C411" r:id="rId307" xr:uid="{9901D1DC-E320-C247-95D2-E89947366B09}"/>
    <hyperlink ref="C654" r:id="rId308" xr:uid="{83B7B464-FC55-0A43-9499-C86E04E8FB7E}"/>
    <hyperlink ref="C524" r:id="rId309" xr:uid="{1785098F-7640-AE4A-99D9-C3B3FD05153A}"/>
    <hyperlink ref="C199" r:id="rId310" xr:uid="{95827245-CCFF-5E40-AE14-B3D712196B00}"/>
    <hyperlink ref="C438" r:id="rId311" xr:uid="{2D470B77-CB1A-014A-95EF-8D39BFDF8C7A}"/>
    <hyperlink ref="C87" r:id="rId312" xr:uid="{599B8528-33C0-0741-9298-4D46B99E82B3}"/>
    <hyperlink ref="C624" r:id="rId313" xr:uid="{69C79607-36AF-F44D-A213-04F71B6EABD0}"/>
    <hyperlink ref="C79" r:id="rId314" xr:uid="{BFE324E9-EAD8-5642-8A20-F59C5DEA6942}"/>
    <hyperlink ref="C74" r:id="rId315" xr:uid="{EC8EBCA3-56E4-D848-93B0-778EC30E1410}"/>
    <hyperlink ref="C82" r:id="rId316" xr:uid="{EA5062BC-5120-8F4D-A1D2-661EEDE35FE1}"/>
    <hyperlink ref="C105" r:id="rId317" xr:uid="{E649263A-292C-1B45-963A-EED14095D7F6}"/>
    <hyperlink ref="C719" r:id="rId318" xr:uid="{AA6BA351-EF34-9247-A867-4DEAD174F094}"/>
    <hyperlink ref="C59" r:id="rId319" xr:uid="{DAE1DFFB-B499-4441-9177-E22A1D684CCD}"/>
    <hyperlink ref="C154" r:id="rId320" xr:uid="{2FE090D1-C58D-2341-B78A-4D1B3F55D592}"/>
    <hyperlink ref="C453" r:id="rId321" xr:uid="{C0D36310-2AC4-2849-9A60-C734280A5B08}"/>
    <hyperlink ref="C570" r:id="rId322" xr:uid="{5EE1065E-6771-994C-8C5F-94B48EE36A69}"/>
    <hyperlink ref="C58" r:id="rId323" xr:uid="{CDE98E41-1D92-CA45-9719-EF654CF5D2C9}"/>
    <hyperlink ref="C576" r:id="rId324" xr:uid="{F1B048D7-E941-F54F-AA53-698415BD3CCF}"/>
    <hyperlink ref="C459" r:id="rId325" xr:uid="{FB7385FD-C6CF-2648-A7E5-2C00CD3356D7}"/>
    <hyperlink ref="C486" r:id="rId326" xr:uid="{4E1E832D-5A4A-7C4C-BED0-CEDF68AF8B19}"/>
    <hyperlink ref="C428" r:id="rId327" xr:uid="{187FDE30-C5FF-E249-8838-AB53E89448D0}"/>
    <hyperlink ref="C441" r:id="rId328" xr:uid="{FC2D41D8-4E63-0D4C-98BC-8C98565301F7}"/>
    <hyperlink ref="C495" r:id="rId329" xr:uid="{5EE412B2-A06D-9F4C-A97A-03B8DE200F26}"/>
    <hyperlink ref="C489" r:id="rId330" xr:uid="{C7DCDF7C-BF22-CA4B-9029-A3455E92F7EE}"/>
    <hyperlink ref="C531" r:id="rId331" xr:uid="{7C11FC82-1684-1D42-A5F9-C41C14E9BF60}"/>
    <hyperlink ref="C227" r:id="rId332" xr:uid="{43788B0E-4DF1-AD41-8CA0-F073CC470019}"/>
    <hyperlink ref="C496" r:id="rId333" xr:uid="{92C49A92-16B5-1244-BD47-A99573014AC3}"/>
    <hyperlink ref="C216" r:id="rId334" xr:uid="{774B9554-788C-004A-A677-EB680B9C6254}"/>
    <hyperlink ref="C162" r:id="rId335" xr:uid="{77AC4C87-E577-9A4C-BD79-85203A86E431}"/>
    <hyperlink ref="C54" r:id="rId336" xr:uid="{ECCDCF23-8F21-FA4F-954C-548E09B6E93F}"/>
    <hyperlink ref="C535" r:id="rId337" xr:uid="{7674A936-57E7-6B41-846D-AB17E7DA00EB}"/>
    <hyperlink ref="C173" r:id="rId338" xr:uid="{306BB51D-E927-5743-A478-923DD4C128BD}"/>
    <hyperlink ref="C661" r:id="rId339" xr:uid="{D1026A34-D148-9947-9846-177BFFA6B16A}"/>
    <hyperlink ref="C487" r:id="rId340" xr:uid="{C774CF7C-FCC3-9542-8808-4A33F8241D3D}"/>
    <hyperlink ref="C51" r:id="rId341" xr:uid="{ACA2FC34-EB96-9D47-8D76-30EFC80002E5}"/>
    <hyperlink ref="C565" r:id="rId342" xr:uid="{18CBED6C-35F7-1D43-8A9B-CDBFD298DD74}"/>
    <hyperlink ref="C679" r:id="rId343" xr:uid="{165CE130-B97C-FB49-9F3F-0A4B4536CC95}"/>
    <hyperlink ref="C196" r:id="rId344" xr:uid="{E2E02653-3D35-2D4E-A50D-22BF10AD1E64}"/>
    <hyperlink ref="C490" r:id="rId345" xr:uid="{23CE844A-4FDE-0A48-A360-247896896304}"/>
    <hyperlink ref="C536" r:id="rId346" xr:uid="{7CB82720-6E9A-C44B-B876-4E6C4EAF5FC0}"/>
    <hyperlink ref="C471" r:id="rId347" xr:uid="{ED892C83-0049-CC4D-988C-B9BA788C03F5}"/>
    <hyperlink ref="C138" r:id="rId348" xr:uid="{4FF3DCAA-7964-0147-83FD-0D9BEE172695}"/>
    <hyperlink ref="C476" r:id="rId349" xr:uid="{98CCDE73-2320-434F-ABD6-56694A58CB3F}"/>
    <hyperlink ref="C666" r:id="rId350" xr:uid="{64B50EB3-7643-0748-BAD6-69F01849F749}"/>
    <hyperlink ref="C174" r:id="rId351" xr:uid="{A71019C4-F3CD-FA4A-83DF-298F97E225F2}"/>
    <hyperlink ref="C449" r:id="rId352" xr:uid="{AF0F0CFF-F70B-EA44-B219-0CE419E419D5}"/>
    <hyperlink ref="C521" r:id="rId353" xr:uid="{593DC809-97AC-FE4E-B5C6-25225402B0D4}"/>
    <hyperlink ref="C421" r:id="rId354" xr:uid="{39CC35F6-E007-7F43-83AB-0D95CDCB8EFC}"/>
    <hyperlink ref="C166" r:id="rId355" xr:uid="{7D0F5A9D-F040-6C4F-891C-106792D52B37}"/>
    <hyperlink ref="C93" r:id="rId356" xr:uid="{58BA6B6D-D7B1-C04D-AAC5-EC4EEE624657}"/>
    <hyperlink ref="C150" r:id="rId357" xr:uid="{032E40EA-6258-8E41-A6B1-A55B3DCB9C2E}"/>
    <hyperlink ref="C197" r:id="rId358" xr:uid="{07AE2DE6-D432-944B-BC7E-6A72A6FF89DE}"/>
    <hyperlink ref="C113" r:id="rId359" xr:uid="{16F4C729-5867-974E-B525-CE528397A8F9}"/>
    <hyperlink ref="C702" r:id="rId360" xr:uid="{58AD8CE5-D8DC-2547-9105-67A3D398406B}"/>
    <hyperlink ref="C698" r:id="rId361" xr:uid="{FD28FD5C-8FEE-154B-B4E3-FF22988C4DAC}"/>
    <hyperlink ref="C647" r:id="rId362" xr:uid="{C4444146-A801-B94B-8C6F-5783A16185F3}"/>
    <hyperlink ref="C532" r:id="rId363" xr:uid="{8E201BF7-367E-1C4E-961D-8B7B68842E54}"/>
    <hyperlink ref="C442" r:id="rId364" xr:uid="{85F402CF-83DC-DD4D-AB73-19042AAFBA8B}"/>
    <hyperlink ref="C641" r:id="rId365" xr:uid="{E065E711-BA1D-0E41-A3AB-B5507AC9775B}"/>
    <hyperlink ref="C465" r:id="rId366" xr:uid="{F92B1EFE-8741-9747-872F-73D44F87E55E}"/>
    <hyperlink ref="C550" r:id="rId367" xr:uid="{1D7D4252-FA14-D046-AF99-895A6D19A83A}"/>
    <hyperlink ref="C69" r:id="rId368" xr:uid="{71D35F3E-CF9B-B548-9451-7223EDC4FA0D}"/>
    <hyperlink ref="C439" r:id="rId369" xr:uid="{BDCFE870-0A00-DF46-9BC1-A1F10BCF0F64}"/>
    <hyperlink ref="C53" r:id="rId370" xr:uid="{72A7A844-CAB1-E640-AF60-4B606A192E99}"/>
    <hyperlink ref="C628" r:id="rId371" xr:uid="{6B8A1433-0462-CF41-B839-13165A03155F}"/>
    <hyperlink ref="C542" r:id="rId372" xr:uid="{33916AAB-9F72-7945-9660-C2B28AE5568C}"/>
    <hyperlink ref="C80" r:id="rId373" xr:uid="{B0582121-34D9-0743-99FC-551FF0D3E436}"/>
    <hyperlink ref="C674" r:id="rId374" xr:uid="{E78E8E48-1046-D04D-95EE-3A30E3439068}"/>
    <hyperlink ref="C151" r:id="rId375" xr:uid="{98DB1DD4-F377-9B41-96F0-9425E3B43178}"/>
    <hyperlink ref="C225" r:id="rId376" xr:uid="{712FD1D3-B2CE-9F46-A738-2FD931FA6286}"/>
    <hyperlink ref="C157" r:id="rId377" xr:uid="{9CC79C9F-FB9C-D44F-81CA-3DBD3AED7435}"/>
    <hyperlink ref="C537" r:id="rId378" xr:uid="{B0FC6D66-7610-F642-B86E-E9412037C5E1}"/>
    <hyperlink ref="C129" r:id="rId379" xr:uid="{E4F100B5-57F9-F144-B06E-415BEF53D4D5}"/>
    <hyperlink ref="C522" r:id="rId380" xr:uid="{66F05D67-4B52-CA4D-B6F2-A01EFBEA19AF}"/>
    <hyperlink ref="C455" r:id="rId381" xr:uid="{4950AEA0-ED3F-D74C-9BDD-7BF72240DE5A}"/>
    <hyperlink ref="C645" r:id="rId382" xr:uid="{E9D88AAD-5596-864B-AB57-F9923545CD12}"/>
    <hyperlink ref="C551" r:id="rId383" xr:uid="{1F641D00-40D3-9D4E-BE12-0B096D7EA068}"/>
    <hyperlink ref="C223" r:id="rId384" xr:uid="{11058A24-4C82-D440-ACFA-5FF84D13DAC5}"/>
    <hyperlink ref="C180" r:id="rId385" xr:uid="{7A0F798C-9592-3446-93AF-2ED537F9AE99}"/>
    <hyperlink ref="C111" r:id="rId386" xr:uid="{764ED8C3-1EB1-8545-A575-5A0E68AE3B8C}"/>
    <hyperlink ref="C693" r:id="rId387" xr:uid="{544F88CF-9AE8-3940-BCC4-64C5F7B020AF}"/>
    <hyperlink ref="C466" r:id="rId388" xr:uid="{D6420FF7-FA2B-6744-997D-9D04AE44AAF5}"/>
    <hyperlink ref="C145" r:id="rId389" xr:uid="{B5FC5ADE-0BD3-EA42-A34A-518A93B3D07E}"/>
    <hyperlink ref="C703" r:id="rId390" xr:uid="{A8408109-68FA-1D4C-8CCD-4A7E8A2BFA93}"/>
    <hyperlink ref="C61" r:id="rId391" xr:uid="{DFD806C1-2C73-8A42-99E1-E3799B4C4389}"/>
    <hyperlink ref="C676" r:id="rId392" xr:uid="{89655F82-ECBB-B246-9E70-9CFE56ECF54D}"/>
    <hyperlink ref="C716" r:id="rId393" xr:uid="{252D8F9C-D177-5446-909D-AB96E6FF3EEC}"/>
    <hyperlink ref="C629" r:id="rId394" xr:uid="{00D8CCD4-68A8-ED47-B9F9-3D5D29E3EE93}"/>
    <hyperlink ref="C60" r:id="rId395" xr:uid="{08673CCC-8554-D743-930F-79423DAB58A9}"/>
    <hyperlink ref="C634" r:id="rId396" xr:uid="{E6266D2B-D61A-8047-80EF-2BFA76B2E1BC}"/>
    <hyperlink ref="C704" r:id="rId397" xr:uid="{4F6AABAA-564E-B643-99AF-F4BE8735C919}"/>
    <hyperlink ref="C630" r:id="rId398" xr:uid="{9924577F-BE41-F14A-94F3-9A2F4A626BA3}"/>
    <hyperlink ref="C512" r:id="rId399" xr:uid="{5C70332F-21FE-F743-85F7-E0066AE5BE97}"/>
    <hyperlink ref="C650" r:id="rId400" xr:uid="{1F9D6DBF-483A-554F-A530-D247281A6B6B}"/>
    <hyperlink ref="C189" r:id="rId401" xr:uid="{AEAB51A3-1104-E443-8113-9489205830DC}"/>
    <hyperlink ref="C501" r:id="rId402" xr:uid="{B42E08A9-A13E-E647-AD06-534D38C26FF1}"/>
    <hyperlink ref="C680" r:id="rId403" xr:uid="{9D0F0597-0AF5-1440-B89F-D4647E3F9425}"/>
    <hyperlink ref="C694" r:id="rId404" xr:uid="{5AA1EA54-8F86-2343-95F5-B5F3F4CFE5D2}"/>
    <hyperlink ref="C505" r:id="rId405" xr:uid="{7F09F81E-6064-2347-855C-54198D21376F}"/>
    <hyperlink ref="C483" r:id="rId406" xr:uid="{D4ACBF47-992A-9542-99A2-1DFBDB678532}"/>
    <hyperlink ref="C183" r:id="rId407" xr:uid="{B0D9A79B-D8FE-2645-BB32-06E37B03130C}"/>
    <hyperlink ref="C557" r:id="rId408" xr:uid="{EAF238C2-18C2-1A4A-9A14-31EDBF01B504}"/>
    <hyperlink ref="C538" r:id="rId409" xr:uid="{9FC40152-BA9D-1E48-9737-275019E30114}"/>
    <hyperlink ref="C123" r:id="rId410" xr:uid="{FA529F94-DC1D-7D45-B9B2-D4AB87708222}"/>
    <hyperlink ref="C652" r:id="rId411" xr:uid="{109D2531-ABE4-0846-9747-AA08B824F48C}"/>
    <hyperlink ref="C176" r:id="rId412" xr:uid="{DEBEC56A-AF67-AC43-BF75-E1DD6BC8A096}"/>
    <hyperlink ref="C705" r:id="rId413" xr:uid="{0EE35959-691A-1149-9614-5A13F4D4A550}"/>
    <hyperlink ref="C625" r:id="rId414" xr:uid="{53A40447-A068-B049-8BA3-90297BE51A39}"/>
    <hyperlink ref="C178" r:id="rId415" xr:uid="{8240F886-50AB-B446-83A1-43A30D3BDE7B}"/>
    <hyperlink ref="C164" r:id="rId416" xr:uid="{3423FD9F-22DC-9B4A-8674-C1DF02DFE550}"/>
    <hyperlink ref="C631" r:id="rId417" xr:uid="{30D01361-23DB-F243-9442-D08A6EE7627E}"/>
    <hyperlink ref="C424" r:id="rId418" xr:uid="{46878DC4-E106-AB48-8B4E-A39B44D7EBF4}"/>
    <hyperlink ref="C218" r:id="rId419" xr:uid="{3C859BFB-5287-CF45-BFCA-1574F8F6CFA7}"/>
    <hyperlink ref="C419" r:id="rId420" xr:uid="{C36791CE-CBA1-8846-8983-E3C671266D57}"/>
    <hyperlink ref="C454" r:id="rId421" xr:uid="{C44C9048-0539-6A4B-9E52-467EFD923E02}"/>
    <hyperlink ref="C188" r:id="rId422" xr:uid="{D04DB19E-6E09-E949-8BB3-38C3496F1796}"/>
    <hyperlink ref="C203" r:id="rId423" xr:uid="{62E3914F-F086-8E46-9C3C-3760687FDEA0}"/>
    <hyperlink ref="C228" r:id="rId424" xr:uid="{8D0C08B5-5E9A-D247-9EA4-F14B70303438}"/>
    <hyperlink ref="C477" r:id="rId425" xr:uid="{F59B4036-23C7-0648-A48B-881FBA9FD4A5}"/>
    <hyperlink ref="C192" r:id="rId426" xr:uid="{ED4A508B-A826-BE49-A7EE-A78F4EBD3E18}"/>
    <hyperlink ref="C124" r:id="rId427" xr:uid="{EDF7562C-07BB-FC47-8C53-85832B2A0B83}"/>
    <hyperlink ref="C207" r:id="rId428" xr:uid="{68E14767-2A0B-6E4C-948D-3B02C904E33F}"/>
    <hyperlink ref="C205" r:id="rId429" xr:uid="{88891109-2A32-F24D-9174-9D774638F106}"/>
    <hyperlink ref="C125" r:id="rId430" xr:uid="{CFDCCFD6-62A3-C04E-955A-9D52E6FD4255}"/>
    <hyperlink ref="C491" r:id="rId431" xr:uid="{ADFC1947-68CB-964A-9335-C5107D33C7E4}"/>
    <hyperlink ref="C560" r:id="rId432" xr:uid="{F576FF3D-6AB2-3241-9B46-F87FE038EED5}"/>
    <hyperlink ref="C409" r:id="rId433" xr:uid="{89E1F827-5105-C445-9D55-DC641F885938}"/>
    <hyperlink ref="C467" r:id="rId434" xr:uid="{706AA9D9-0AE2-5947-A4D3-8DA4A3359272}"/>
    <hyperlink ref="C84" r:id="rId435" xr:uid="{E8F5B606-0416-5041-8C54-389910798635}"/>
    <hyperlink ref="C577" r:id="rId436" xr:uid="{2C04C3DA-2A03-054C-B8F7-3F32A492A6BF}"/>
    <hyperlink ref="C407" r:id="rId437" xr:uid="{5D1841A5-A279-A64D-87D8-871E0FF35BF8}"/>
    <hyperlink ref="C662" r:id="rId438" xr:uid="{81B8F2E2-325C-CF48-9390-504D6BE7D22A}"/>
    <hyperlink ref="C506" r:id="rId439" xr:uid="{E82D73A6-0FDD-0C4E-9245-3350D3EDE4B6}"/>
    <hyperlink ref="C103" r:id="rId440" xr:uid="{9AAB8987-0F08-AC41-AAC8-6452EBE1A3CF}"/>
    <hyperlink ref="C685" r:id="rId441" xr:uid="{3F7D9715-089C-E148-870B-CB3A4178D793}"/>
    <hyperlink ref="C460" r:id="rId442" xr:uid="{74B9ED2E-8ABD-D14E-8A10-04E6DB2E458A}"/>
    <hyperlink ref="C653" r:id="rId443" xr:uid="{8CA9E987-3E3C-EE4E-A0A9-4DA8C78F720F}"/>
    <hyperlink ref="C215" r:id="rId444" xr:uid="{0FD186AC-0AB8-6140-8E02-31606140EA9F}"/>
    <hyperlink ref="C525" r:id="rId445" xr:uid="{1B7E1E0E-E45E-0844-ADFD-0540E576E9D7}"/>
    <hyperlink ref="C508" r:id="rId446" xr:uid="{B9C86CEF-00FB-5A40-8FB0-17DCD2EA6B62}"/>
    <hyperlink ref="C201" r:id="rId447" xr:uid="{4DB1270C-BE38-FF4B-8F11-42FB7DAC0EB3}"/>
    <hyperlink ref="C147" r:id="rId448" xr:uid="{166E5BE3-DFB8-9241-B1FB-FE105C3EF123}"/>
    <hyperlink ref="C696" r:id="rId449" xr:uid="{8F267145-A395-A241-9662-74B317123570}"/>
    <hyperlink ref="C571" r:id="rId450" xr:uid="{3F41EE89-B7A5-614E-9E7C-27F3F4EE8DD3}"/>
    <hyperlink ref="C134" r:id="rId451" xr:uid="{FA8061BA-7328-0044-9701-437CB2923FB5}"/>
    <hyperlink ref="C68" r:id="rId452" xr:uid="{2F0A5792-5E83-2248-BA6C-A46730571A52}"/>
    <hyperlink ref="C106" r:id="rId453" xr:uid="{2C28C2FF-894A-6440-8554-2AC339301289}"/>
    <hyperlink ref="C179" r:id="rId454" xr:uid="{A444B664-5EBD-6441-8349-89DF7A41F2F8}"/>
    <hyperlink ref="C681" r:id="rId455" xr:uid="{D1D7C3A0-6628-914D-93CD-3F5FFC8A106F}"/>
    <hyperlink ref="C517" r:id="rId456" xr:uid="{F3704095-E0B2-A445-AAEC-554AD926DEE5}"/>
    <hyperlink ref="C533" r:id="rId457" xr:uid="{A06CDDE7-0C03-B646-93C1-3A003AE0E795}"/>
    <hyperlink ref="C177" r:id="rId458" xr:uid="{C9B816E7-BF6B-7142-874D-9BA0F8ACFEAB}"/>
    <hyperlink ref="C699" r:id="rId459" xr:uid="{257B0589-0061-4845-91CB-CDDA45166837}"/>
    <hyperlink ref="C706" r:id="rId460" xr:uid="{5BE5C4F9-EBFE-CC48-BDAF-8246440D0CCB}"/>
    <hyperlink ref="C468" r:id="rId461" xr:uid="{ABAD56BF-D122-5D4E-A3C7-482C13F96934}"/>
    <hyperlink ref="C713" r:id="rId462" xr:uid="{6C77BEAF-E05C-4B41-A5FB-45D46A339771}"/>
    <hyperlink ref="C193" r:id="rId463" xr:uid="{A729D648-9EB2-FE4F-B28D-733A0542F595}"/>
    <hyperlink ref="C478" r:id="rId464" xr:uid="{8DC48EF4-F99D-4D43-8BEC-4EDF052029BC}"/>
    <hyperlink ref="C639" r:id="rId465" xr:uid="{AFB6F5EE-B3A8-0544-96F3-F6BB0F9A07F4}"/>
    <hyperlink ref="C99" r:id="rId466" xr:uid="{24BA3094-1529-AA45-B64F-85D23AD9E25E}"/>
    <hyperlink ref="C534" r:id="rId467" xr:uid="{2D5FE0E3-47B7-9345-BBE0-6B376E21FD4D}"/>
    <hyperlink ref="C717" r:id="rId468" xr:uid="{F485D888-5C1C-5844-B741-71F631ED2913}"/>
    <hyperlink ref="C648" r:id="rId469" xr:uid="{20C5F309-4A76-6B4A-804C-414C815B5631}"/>
    <hyperlink ref="C513" r:id="rId470" xr:uid="{44E0EDFB-9877-D24D-B8BD-A81178A588E5}"/>
    <hyperlink ref="C484" r:id="rId471" xr:uid="{D78F66F6-D654-284C-AB52-7C0E74DF942F}"/>
    <hyperlink ref="C700" r:id="rId472" xr:uid="{CC564017-5C7D-4947-A19D-BA3D54C5958D}"/>
    <hyperlink ref="C635" r:id="rId473" xr:uid="{DD6AA06B-FAF4-D744-821D-93D2E9473CF1}"/>
    <hyperlink ref="C229" r:id="rId474" xr:uid="{71864F48-B194-5A40-A642-83F26D493A42}"/>
    <hyperlink ref="C479" r:id="rId475" xr:uid="{8D05AF46-B427-384A-A1AE-41477E949E43}"/>
    <hyperlink ref="C689" r:id="rId476" xr:uid="{DDEAEED7-644F-E342-8C86-FB3528F33FAF}"/>
    <hyperlink ref="C185" r:id="rId477" xr:uid="{7444A899-70C4-4448-AE14-22469E2A20D1}"/>
    <hyperlink ref="C435" r:id="rId478" xr:uid="{0BD19481-E179-C947-A48B-0301224F04D3}"/>
    <hyperlink ref="C167" r:id="rId479" xr:uid="{D5C77099-024D-F843-86BA-9A6615926C3B}"/>
    <hyperlink ref="C543" r:id="rId480" xr:uid="{80379953-E036-E94A-98B8-2DB951F9A5AD}"/>
    <hyperlink ref="C238" r:id="rId481" xr:uid="{119AC184-E06E-744F-9C96-934AE6228B05}"/>
    <hyperlink ref="C231" r:id="rId482" xr:uid="{AD102615-8495-3A43-A311-F0FE726EDDE1}"/>
    <hyperlink ref="C11" r:id="rId483" xr:uid="{7FD20B6E-423B-4DFC-870D-071505097F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1575-6AF0-6B45-B547-975A99BB50C3}">
  <dimension ref="A1:AN103"/>
  <sheetViews>
    <sheetView workbookViewId="0">
      <selection activeCell="H2" sqref="H2"/>
    </sheetView>
  </sheetViews>
  <sheetFormatPr defaultColWidth="11.42578125" defaultRowHeight="15"/>
  <cols>
    <col min="8" max="8" width="11.85546875" bestFit="1" customWidth="1"/>
  </cols>
  <sheetData>
    <row r="1" spans="1:40">
      <c r="H1" t="s">
        <v>212</v>
      </c>
      <c r="I1" t="s">
        <v>218</v>
      </c>
    </row>
    <row r="2" spans="1:40" s="24" customFormat="1">
      <c r="A2" s="11" t="s">
        <v>135</v>
      </c>
      <c r="B2" s="4">
        <v>32</v>
      </c>
      <c r="C2" s="11" t="s">
        <v>185</v>
      </c>
      <c r="D2" s="11" t="s">
        <v>54</v>
      </c>
      <c r="E2" s="13">
        <v>75</v>
      </c>
      <c r="F2" s="5" t="str">
        <f>VLOOKUP(D2,'ANSWER KEY'!A:B,2,FALSE)</f>
        <v>75+</v>
      </c>
      <c r="G2" s="19" t="str">
        <f t="shared" ref="G2:G25" si="0">IF(E2=F2,"X","")</f>
        <v/>
      </c>
      <c r="H2" s="5">
        <f>COUNTIF(G2:G103,"X")/ROWS(G2:G103)</f>
        <v>0.65686274509803921</v>
      </c>
      <c r="I2" s="5">
        <f>AVERAGE(B:B)</f>
        <v>255.27450980392157</v>
      </c>
      <c r="P2" s="5"/>
      <c r="W2" s="5"/>
      <c r="X2" s="5"/>
      <c r="Y2" s="5"/>
      <c r="Z2" s="5"/>
      <c r="AA2" s="5"/>
      <c r="AB2" s="5"/>
      <c r="AM2" s="5"/>
      <c r="AN2" s="5"/>
    </row>
    <row r="3" spans="1:40" s="24" customFormat="1">
      <c r="A3" s="11" t="s">
        <v>135</v>
      </c>
      <c r="B3" s="4">
        <v>24</v>
      </c>
      <c r="C3" s="11" t="s">
        <v>185</v>
      </c>
      <c r="D3" s="11" t="s">
        <v>31</v>
      </c>
      <c r="E3" s="12" t="s">
        <v>15</v>
      </c>
      <c r="F3" s="5" t="str">
        <f>VLOOKUP(D3,'ANSWER KEY'!A:B,2,FALSE)</f>
        <v>45-64</v>
      </c>
      <c r="G3" s="19" t="str">
        <f t="shared" si="0"/>
        <v>X</v>
      </c>
      <c r="P3" s="5"/>
      <c r="W3" s="5"/>
      <c r="X3" s="5"/>
      <c r="Y3" s="5"/>
      <c r="Z3" s="5"/>
      <c r="AA3" s="5"/>
      <c r="AB3" s="5"/>
      <c r="AM3" s="5"/>
      <c r="AN3" s="5"/>
    </row>
    <row r="4" spans="1:40" s="24" customFormat="1">
      <c r="A4" s="11" t="s">
        <v>142</v>
      </c>
      <c r="B4" s="4">
        <v>5</v>
      </c>
      <c r="C4" s="11" t="s">
        <v>185</v>
      </c>
      <c r="D4" s="11" t="s">
        <v>34</v>
      </c>
      <c r="E4" s="13">
        <v>2008</v>
      </c>
      <c r="F4" s="5">
        <f>VLOOKUP(D4,'ANSWER KEY'!A:B,2,FALSE)</f>
        <v>2008</v>
      </c>
      <c r="G4" s="19" t="str">
        <f t="shared" si="0"/>
        <v>X</v>
      </c>
      <c r="P4" s="5"/>
      <c r="W4" s="5"/>
      <c r="X4" s="5"/>
      <c r="Y4" s="5"/>
      <c r="Z4" s="5"/>
      <c r="AA4" s="5"/>
      <c r="AB4" s="5"/>
      <c r="AM4" s="5"/>
      <c r="AN4" s="5"/>
    </row>
    <row r="5" spans="1:40" s="24" customFormat="1">
      <c r="A5" s="11" t="s">
        <v>142</v>
      </c>
      <c r="B5" s="4">
        <v>28</v>
      </c>
      <c r="C5" s="11" t="s">
        <v>185</v>
      </c>
      <c r="D5" s="11" t="s">
        <v>149</v>
      </c>
      <c r="E5" s="13">
        <v>2002</v>
      </c>
      <c r="F5" s="5">
        <f>VLOOKUP(D5,'ANSWER KEY'!A:B,2,FALSE)</f>
        <v>2002</v>
      </c>
      <c r="G5" s="19" t="str">
        <f t="shared" si="0"/>
        <v>X</v>
      </c>
      <c r="P5" s="5"/>
      <c r="W5" s="5"/>
      <c r="X5" s="5"/>
      <c r="Y5" s="5"/>
      <c r="Z5" s="5"/>
      <c r="AA5" s="5"/>
      <c r="AB5" s="5"/>
      <c r="AM5" s="5"/>
      <c r="AN5" s="5"/>
    </row>
    <row r="6" spans="1:40" s="24" customFormat="1">
      <c r="A6" s="36" t="s">
        <v>110</v>
      </c>
      <c r="B6" s="4">
        <v>26</v>
      </c>
      <c r="C6" s="36" t="s">
        <v>29</v>
      </c>
      <c r="D6" s="36" t="s">
        <v>104</v>
      </c>
      <c r="E6" s="6">
        <v>2000</v>
      </c>
      <c r="F6" s="5">
        <f>VLOOKUP(D6,'ANSWER KEY'!A:B,2,FALSE)</f>
        <v>2000</v>
      </c>
      <c r="G6" s="19" t="str">
        <f t="shared" si="0"/>
        <v>X</v>
      </c>
      <c r="P6" s="5"/>
      <c r="W6" s="5"/>
      <c r="X6" s="5"/>
      <c r="Y6" s="5"/>
      <c r="Z6" s="5"/>
      <c r="AA6" s="5"/>
      <c r="AB6" s="5"/>
      <c r="AM6" s="5"/>
      <c r="AN6" s="5"/>
    </row>
    <row r="7" spans="1:40" s="24" customFormat="1">
      <c r="A7" s="36" t="s">
        <v>108</v>
      </c>
      <c r="B7" s="4">
        <v>16</v>
      </c>
      <c r="C7" s="36" t="s">
        <v>29</v>
      </c>
      <c r="D7" s="36" t="s">
        <v>104</v>
      </c>
      <c r="E7" s="6">
        <v>2000</v>
      </c>
      <c r="F7" s="5">
        <f>VLOOKUP(D7,'ANSWER KEY'!A:B,2,FALSE)</f>
        <v>2000</v>
      </c>
      <c r="G7" s="19" t="str">
        <f t="shared" si="0"/>
        <v>X</v>
      </c>
      <c r="P7" s="5"/>
      <c r="W7" s="5"/>
      <c r="X7" s="5"/>
      <c r="Y7" s="5"/>
      <c r="Z7" s="5"/>
      <c r="AA7" s="5"/>
      <c r="AB7" s="5"/>
      <c r="AM7" s="5"/>
      <c r="AN7" s="5"/>
    </row>
    <row r="8" spans="1:40" s="24" customFormat="1">
      <c r="A8" s="11" t="s">
        <v>142</v>
      </c>
      <c r="B8" s="4">
        <v>6</v>
      </c>
      <c r="C8" s="11" t="s">
        <v>185</v>
      </c>
      <c r="D8" s="11" t="s">
        <v>104</v>
      </c>
      <c r="E8" s="13">
        <v>2000</v>
      </c>
      <c r="F8" s="5">
        <f>VLOOKUP(D8,'ANSWER KEY'!A:B,2,FALSE)</f>
        <v>2000</v>
      </c>
      <c r="G8" s="19" t="str">
        <f t="shared" si="0"/>
        <v>X</v>
      </c>
      <c r="P8" s="5"/>
      <c r="W8" s="5"/>
      <c r="X8" s="5"/>
      <c r="Y8" s="5"/>
      <c r="Z8" s="5"/>
      <c r="AA8" s="5"/>
      <c r="AB8" s="5"/>
      <c r="AM8" s="5"/>
      <c r="AN8" s="5"/>
    </row>
    <row r="9" spans="1:40" s="24" customFormat="1">
      <c r="A9" s="11" t="s">
        <v>147</v>
      </c>
      <c r="B9" s="4">
        <v>51</v>
      </c>
      <c r="C9" s="11" t="s">
        <v>185</v>
      </c>
      <c r="D9" s="11" t="s">
        <v>102</v>
      </c>
      <c r="E9" s="13">
        <v>2014</v>
      </c>
      <c r="F9" s="5">
        <f>VLOOKUP(D9,'ANSWER KEY'!A:B,2,FALSE)</f>
        <v>2014</v>
      </c>
      <c r="G9" s="19" t="str">
        <f t="shared" si="0"/>
        <v>X</v>
      </c>
      <c r="P9" s="5"/>
      <c r="W9" s="5"/>
      <c r="X9" s="5"/>
      <c r="Y9" s="5"/>
      <c r="Z9" s="5"/>
      <c r="AA9" s="5"/>
      <c r="AB9" s="5"/>
      <c r="AM9" s="5"/>
      <c r="AN9" s="5"/>
    </row>
    <row r="10" spans="1:40" s="24" customFormat="1">
      <c r="A10" s="5" t="s">
        <v>6</v>
      </c>
      <c r="B10" s="4">
        <v>23</v>
      </c>
      <c r="C10" s="5" t="s">
        <v>29</v>
      </c>
      <c r="D10" s="5" t="s">
        <v>30</v>
      </c>
      <c r="E10" s="6">
        <v>2002</v>
      </c>
      <c r="F10" s="5">
        <f>VLOOKUP(D10,'ANSWER KEY'!A:B,2,FALSE)</f>
        <v>2006</v>
      </c>
      <c r="G10" s="19" t="str">
        <f t="shared" si="0"/>
        <v/>
      </c>
      <c r="P10" s="5"/>
      <c r="W10" s="5"/>
      <c r="X10" s="5"/>
      <c r="Y10" s="5"/>
      <c r="Z10" s="5"/>
      <c r="AA10" s="5"/>
      <c r="AB10" s="5"/>
      <c r="AM10" s="5"/>
      <c r="AN10" s="5"/>
    </row>
    <row r="11" spans="1:40" s="24" customFormat="1">
      <c r="A11" s="5" t="s">
        <v>52</v>
      </c>
      <c r="B11" s="4">
        <v>5239</v>
      </c>
      <c r="C11" s="5" t="s">
        <v>29</v>
      </c>
      <c r="D11" s="5" t="s">
        <v>30</v>
      </c>
      <c r="E11" s="6">
        <v>2006</v>
      </c>
      <c r="F11" s="5">
        <f>VLOOKUP(D11,'ANSWER KEY'!A:B,2,FALSE)</f>
        <v>2006</v>
      </c>
      <c r="G11" s="19" t="str">
        <f t="shared" si="0"/>
        <v>X</v>
      </c>
      <c r="P11" s="5"/>
      <c r="W11" s="5"/>
      <c r="X11" s="5"/>
      <c r="Y11" s="5"/>
      <c r="Z11" s="5"/>
      <c r="AA11" s="5"/>
      <c r="AB11" s="5"/>
      <c r="AM11" s="5"/>
      <c r="AN11" s="5"/>
    </row>
    <row r="12" spans="1:40" s="24" customFormat="1">
      <c r="A12" s="5" t="s">
        <v>69</v>
      </c>
      <c r="B12" s="4">
        <v>348</v>
      </c>
      <c r="C12" s="5" t="s">
        <v>29</v>
      </c>
      <c r="D12" s="5" t="s">
        <v>30</v>
      </c>
      <c r="E12" s="6">
        <v>2006</v>
      </c>
      <c r="F12" s="5">
        <f>VLOOKUP(D12,'ANSWER KEY'!A:B,2,FALSE)</f>
        <v>2006</v>
      </c>
      <c r="G12" s="19" t="str">
        <f t="shared" si="0"/>
        <v>X</v>
      </c>
      <c r="P12" s="5"/>
      <c r="W12" s="5"/>
      <c r="X12" s="5"/>
      <c r="Y12" s="5"/>
      <c r="Z12" s="5"/>
      <c r="AA12" s="5"/>
      <c r="AB12" s="5"/>
      <c r="AM12" s="5"/>
      <c r="AN12" s="5"/>
    </row>
    <row r="13" spans="1:40" s="24" customFormat="1">
      <c r="A13" s="11" t="s">
        <v>134</v>
      </c>
      <c r="B13" s="4">
        <v>23</v>
      </c>
      <c r="C13" s="11" t="s">
        <v>185</v>
      </c>
      <c r="D13" s="11" t="s">
        <v>30</v>
      </c>
      <c r="E13" s="13">
        <v>2006</v>
      </c>
      <c r="F13" s="5">
        <f>VLOOKUP(D13,'ANSWER KEY'!A:B,2,FALSE)</f>
        <v>2006</v>
      </c>
      <c r="G13" s="19" t="str">
        <f t="shared" si="0"/>
        <v>X</v>
      </c>
      <c r="P13" s="5"/>
      <c r="W13" s="5"/>
      <c r="X13" s="5"/>
      <c r="Y13" s="5"/>
      <c r="Z13" s="5"/>
      <c r="AA13" s="5"/>
      <c r="AB13" s="5"/>
      <c r="AM13" s="5"/>
      <c r="AN13" s="5"/>
    </row>
    <row r="14" spans="1:40" s="24" customFormat="1">
      <c r="A14" s="11" t="s">
        <v>147</v>
      </c>
      <c r="B14" s="4">
        <v>34</v>
      </c>
      <c r="C14" s="11" t="s">
        <v>185</v>
      </c>
      <c r="D14" s="11" t="s">
        <v>25</v>
      </c>
      <c r="E14" s="12" t="s">
        <v>15</v>
      </c>
      <c r="F14" s="5" t="str">
        <f>VLOOKUP(D14,'ANSWER KEY'!A:B,2,FALSE)</f>
        <v>45-64</v>
      </c>
      <c r="G14" s="19" t="str">
        <f t="shared" si="0"/>
        <v>X</v>
      </c>
      <c r="P14" s="5"/>
      <c r="W14" s="5"/>
      <c r="X14" s="5"/>
      <c r="Y14" s="5"/>
      <c r="Z14" s="5"/>
      <c r="AA14" s="5"/>
      <c r="AB14" s="5"/>
      <c r="AM14" s="5"/>
      <c r="AN14" s="5"/>
    </row>
    <row r="15" spans="1:40" s="24" customFormat="1">
      <c r="A15" s="11" t="s">
        <v>168</v>
      </c>
      <c r="B15" s="4">
        <v>16</v>
      </c>
      <c r="C15" s="11" t="s">
        <v>185</v>
      </c>
      <c r="D15" s="11" t="s">
        <v>38</v>
      </c>
      <c r="E15" s="13">
        <v>75</v>
      </c>
      <c r="F15" s="5">
        <f>VLOOKUP(D15,'ANSWER KEY'!A:B,2,FALSE)</f>
        <v>75</v>
      </c>
      <c r="G15" s="19" t="str">
        <f t="shared" si="0"/>
        <v>X</v>
      </c>
      <c r="P15" s="5"/>
      <c r="W15" s="5"/>
      <c r="X15" s="5"/>
      <c r="Y15" s="5"/>
      <c r="Z15" s="5"/>
      <c r="AA15" s="5"/>
      <c r="AB15" s="5"/>
      <c r="AM15" s="5"/>
      <c r="AN15" s="5"/>
    </row>
    <row r="16" spans="1:40" s="24" customFormat="1">
      <c r="A16" s="11" t="s">
        <v>135</v>
      </c>
      <c r="B16" s="4">
        <v>11</v>
      </c>
      <c r="C16" s="11" t="s">
        <v>185</v>
      </c>
      <c r="D16" s="11" t="s">
        <v>57</v>
      </c>
      <c r="E16" s="12" t="s">
        <v>15</v>
      </c>
      <c r="F16" s="5" t="str">
        <f>VLOOKUP(D16,'ANSWER KEY'!A:B,2,FALSE)</f>
        <v>45-64</v>
      </c>
      <c r="G16" s="19" t="str">
        <f t="shared" si="0"/>
        <v>X</v>
      </c>
      <c r="P16" s="5"/>
      <c r="W16" s="5"/>
      <c r="X16" s="5"/>
      <c r="Y16" s="5"/>
      <c r="Z16" s="5"/>
      <c r="AA16" s="5"/>
      <c r="AB16" s="5"/>
      <c r="AM16" s="5"/>
      <c r="AN16" s="5"/>
    </row>
    <row r="17" spans="1:40" s="24" customFormat="1">
      <c r="A17" s="11" t="s">
        <v>128</v>
      </c>
      <c r="B17" s="4">
        <v>109</v>
      </c>
      <c r="C17" s="11" t="s">
        <v>185</v>
      </c>
      <c r="D17" s="11" t="s">
        <v>118</v>
      </c>
      <c r="E17" s="13">
        <v>2004</v>
      </c>
      <c r="F17" s="5">
        <f>VLOOKUP(D17,'ANSWER KEY'!A:B,2,FALSE)</f>
        <v>2004</v>
      </c>
      <c r="G17" s="19" t="str">
        <f t="shared" si="0"/>
        <v>X</v>
      </c>
      <c r="P17" s="5"/>
      <c r="W17" s="5"/>
      <c r="X17" s="5"/>
      <c r="Y17" s="5"/>
      <c r="Z17" s="5"/>
      <c r="AA17" s="5"/>
      <c r="AB17" s="5"/>
      <c r="AM17" s="5"/>
      <c r="AN17" s="5"/>
    </row>
    <row r="18" spans="1:40" s="24" customFormat="1">
      <c r="A18" s="5" t="s">
        <v>52</v>
      </c>
      <c r="B18" s="4">
        <v>102</v>
      </c>
      <c r="C18" s="5" t="s">
        <v>29</v>
      </c>
      <c r="D18" s="5" t="s">
        <v>55</v>
      </c>
      <c r="E18" s="6">
        <v>2006</v>
      </c>
      <c r="F18" s="5">
        <f>VLOOKUP(D18,'ANSWER KEY'!A:B,2,FALSE)</f>
        <v>2006</v>
      </c>
      <c r="G18" s="19" t="str">
        <f>IF(E18=F18,"X","")</f>
        <v>X</v>
      </c>
      <c r="P18" s="5"/>
      <c r="W18" s="5"/>
      <c r="X18" s="5"/>
      <c r="Y18" s="5"/>
      <c r="Z18" s="5"/>
      <c r="AA18" s="5"/>
      <c r="AB18" s="5"/>
      <c r="AM18" s="5"/>
      <c r="AN18" s="5"/>
    </row>
    <row r="19" spans="1:40" s="24" customFormat="1">
      <c r="A19" s="5" t="s">
        <v>69</v>
      </c>
      <c r="B19" s="4">
        <v>255</v>
      </c>
      <c r="C19" s="5" t="s">
        <v>29</v>
      </c>
      <c r="D19" s="5" t="s">
        <v>55</v>
      </c>
      <c r="E19" s="6">
        <v>2006</v>
      </c>
      <c r="F19" s="5">
        <f>VLOOKUP(D19,'ANSWER KEY'!A:B,2,FALSE)</f>
        <v>2006</v>
      </c>
      <c r="G19" s="19" t="str">
        <f t="shared" si="0"/>
        <v>X</v>
      </c>
      <c r="P19" s="5"/>
      <c r="W19" s="5"/>
      <c r="X19" s="5"/>
      <c r="Y19" s="5"/>
      <c r="Z19" s="5"/>
      <c r="AA19" s="5"/>
      <c r="AB19" s="5"/>
      <c r="AM19" s="5"/>
      <c r="AN19" s="5"/>
    </row>
    <row r="20" spans="1:40" s="24" customFormat="1">
      <c r="A20" s="11" t="s">
        <v>128</v>
      </c>
      <c r="B20" s="4">
        <v>83</v>
      </c>
      <c r="C20" s="11" t="s">
        <v>185</v>
      </c>
      <c r="D20" s="11" t="s">
        <v>55</v>
      </c>
      <c r="E20" s="13">
        <v>2006</v>
      </c>
      <c r="F20" s="5">
        <f>VLOOKUP(D20,'ANSWER KEY'!A:B,2,FALSE)</f>
        <v>2006</v>
      </c>
      <c r="G20" s="19" t="str">
        <f t="shared" si="0"/>
        <v>X</v>
      </c>
      <c r="P20" s="5"/>
      <c r="W20" s="5"/>
      <c r="X20" s="5"/>
      <c r="Y20" s="5"/>
      <c r="Z20" s="5"/>
      <c r="AA20" s="5"/>
      <c r="AB20" s="5"/>
      <c r="AM20" s="5"/>
      <c r="AN20" s="5"/>
    </row>
    <row r="21" spans="1:40" s="24" customFormat="1">
      <c r="A21" s="11" t="s">
        <v>128</v>
      </c>
      <c r="B21" s="4">
        <v>69</v>
      </c>
      <c r="C21" s="11" t="s">
        <v>185</v>
      </c>
      <c r="D21" s="11" t="s">
        <v>77</v>
      </c>
      <c r="E21" s="13">
        <v>2002</v>
      </c>
      <c r="F21" s="5">
        <f>VLOOKUP(D21,'ANSWER KEY'!A:B,2,FALSE)</f>
        <v>2002</v>
      </c>
      <c r="G21" s="19" t="str">
        <f t="shared" si="0"/>
        <v>X</v>
      </c>
      <c r="P21" s="5"/>
      <c r="W21" s="5"/>
      <c r="X21" s="5"/>
      <c r="Y21" s="5"/>
      <c r="Z21" s="5"/>
      <c r="AA21" s="5"/>
      <c r="AB21" s="5"/>
      <c r="AM21" s="5"/>
      <c r="AN21" s="5"/>
    </row>
    <row r="22" spans="1:40" s="24" customFormat="1">
      <c r="A22" s="11" t="s">
        <v>142</v>
      </c>
      <c r="B22" s="4">
        <v>6</v>
      </c>
      <c r="C22" s="11" t="s">
        <v>185</v>
      </c>
      <c r="D22" s="11" t="s">
        <v>100</v>
      </c>
      <c r="E22" s="12" t="s">
        <v>83</v>
      </c>
      <c r="F22" s="5" t="str">
        <f>VLOOKUP(D22,'ANSWER KEY'!A:B,2,FALSE)</f>
        <v>25-44</v>
      </c>
      <c r="G22" s="19" t="str">
        <f t="shared" si="0"/>
        <v>X</v>
      </c>
      <c r="P22" s="5"/>
      <c r="W22" s="5"/>
      <c r="X22" s="5"/>
      <c r="Y22" s="5"/>
      <c r="Z22" s="5"/>
      <c r="AA22" s="5"/>
      <c r="AB22" s="5"/>
      <c r="AM22" s="5"/>
      <c r="AN22" s="5"/>
    </row>
    <row r="23" spans="1:40" s="24" customFormat="1">
      <c r="A23" s="11" t="s">
        <v>142</v>
      </c>
      <c r="B23" s="4">
        <v>5</v>
      </c>
      <c r="C23" s="11" t="s">
        <v>185</v>
      </c>
      <c r="D23" s="11" t="s">
        <v>14</v>
      </c>
      <c r="E23" s="12" t="s">
        <v>15</v>
      </c>
      <c r="F23" s="5" t="str">
        <f>VLOOKUP(D23,'ANSWER KEY'!A:B,2,FALSE)</f>
        <v>45-64</v>
      </c>
      <c r="G23" s="19" t="str">
        <f t="shared" si="0"/>
        <v>X</v>
      </c>
      <c r="P23" s="5"/>
      <c r="W23" s="5"/>
      <c r="X23" s="5"/>
      <c r="Y23" s="5"/>
      <c r="Z23" s="5"/>
      <c r="AA23" s="5"/>
      <c r="AB23" s="5"/>
      <c r="AM23" s="5"/>
      <c r="AN23" s="5"/>
    </row>
    <row r="24" spans="1:40" s="24" customFormat="1">
      <c r="A24" s="11" t="s">
        <v>124</v>
      </c>
      <c r="B24" s="4">
        <v>55</v>
      </c>
      <c r="C24" s="11" t="s">
        <v>185</v>
      </c>
      <c r="D24" s="11" t="s">
        <v>8</v>
      </c>
      <c r="E24" s="13">
        <v>75</v>
      </c>
      <c r="F24" s="5" t="str">
        <f>VLOOKUP(D24,'ANSWER KEY'!A:B,2,FALSE)</f>
        <v>75+</v>
      </c>
      <c r="G24" s="19" t="str">
        <f t="shared" si="0"/>
        <v/>
      </c>
      <c r="P24" s="5"/>
      <c r="W24" s="5"/>
      <c r="X24" s="5"/>
      <c r="Y24" s="5"/>
      <c r="Z24" s="5"/>
      <c r="AA24" s="5"/>
      <c r="AB24" s="5"/>
      <c r="AM24" s="5"/>
      <c r="AN24" s="5"/>
    </row>
    <row r="25" spans="1:40" s="24" customFormat="1">
      <c r="A25" s="11" t="s">
        <v>147</v>
      </c>
      <c r="B25" s="4">
        <v>20</v>
      </c>
      <c r="C25" s="11" t="s">
        <v>185</v>
      </c>
      <c r="D25" s="11" t="s">
        <v>11</v>
      </c>
      <c r="E25" s="13">
        <v>75</v>
      </c>
      <c r="F25" s="5" t="str">
        <f>VLOOKUP(D25,'ANSWER KEY'!A:B,2,FALSE)</f>
        <v>20-24</v>
      </c>
      <c r="G25" s="19" t="str">
        <f t="shared" si="0"/>
        <v/>
      </c>
      <c r="P25" s="5"/>
      <c r="W25" s="5"/>
      <c r="X25" s="5"/>
      <c r="Y25" s="5"/>
      <c r="Z25" s="5"/>
      <c r="AA25" s="5"/>
      <c r="AB25" s="5"/>
      <c r="AM25" s="5"/>
      <c r="AN25" s="5"/>
    </row>
    <row r="26" spans="1:40" s="5" customFormat="1">
      <c r="A26" s="5" t="s">
        <v>6</v>
      </c>
      <c r="B26" s="4">
        <v>50</v>
      </c>
      <c r="C26" s="7" t="s">
        <v>19</v>
      </c>
      <c r="D26" s="5" t="s">
        <v>20</v>
      </c>
      <c r="E26" s="34" t="s">
        <v>21</v>
      </c>
      <c r="F26" s="35" t="str">
        <f>VLOOKUP(D26,'ANSWER KEY'!A:B,2,FALSE)</f>
        <v>Grand Theft</v>
      </c>
      <c r="G26" s="5" t="s">
        <v>179</v>
      </c>
    </row>
    <row r="27" spans="1:40" s="5" customFormat="1" ht="18" customHeight="1">
      <c r="A27" s="5" t="s">
        <v>52</v>
      </c>
      <c r="B27" s="4">
        <v>4202</v>
      </c>
      <c r="C27" s="5" t="s">
        <v>19</v>
      </c>
      <c r="D27" s="5" t="s">
        <v>20</v>
      </c>
      <c r="E27" s="34" t="s">
        <v>21</v>
      </c>
      <c r="F27" s="35" t="str">
        <f>VLOOKUP(D27,'ANSWER KEY'!A:B,2,FALSE)</f>
        <v>Grand Theft</v>
      </c>
      <c r="G27" s="5" t="s">
        <v>179</v>
      </c>
      <c r="H27" s="17"/>
      <c r="I27" s="17"/>
    </row>
    <row r="28" spans="1:40" s="5" customFormat="1">
      <c r="A28" s="5" t="s">
        <v>69</v>
      </c>
      <c r="B28" s="4">
        <v>239</v>
      </c>
      <c r="C28" s="5" t="s">
        <v>19</v>
      </c>
      <c r="D28" s="5" t="s">
        <v>20</v>
      </c>
      <c r="E28" s="34" t="s">
        <v>21</v>
      </c>
      <c r="F28" s="35" t="str">
        <f>VLOOKUP(D28,'ANSWER KEY'!A:B,2,FALSE)</f>
        <v>Grand Theft</v>
      </c>
      <c r="G28" s="5" t="s">
        <v>179</v>
      </c>
    </row>
    <row r="29" spans="1:40" s="5" customFormat="1">
      <c r="A29" s="24" t="s">
        <v>110</v>
      </c>
      <c r="B29" s="25">
        <v>51</v>
      </c>
      <c r="C29" s="24" t="s">
        <v>19</v>
      </c>
      <c r="D29" s="24" t="s">
        <v>20</v>
      </c>
      <c r="E29" s="26" t="s">
        <v>119</v>
      </c>
      <c r="F29" s="5" t="str">
        <f>VLOOKUP(D29,'ANSWER KEY'!A:B,2,FALSE)</f>
        <v>Grand Theft</v>
      </c>
    </row>
    <row r="30" spans="1:40" s="5" customFormat="1">
      <c r="A30" s="24" t="s">
        <v>108</v>
      </c>
      <c r="B30" s="25">
        <v>47</v>
      </c>
      <c r="C30" s="24" t="s">
        <v>19</v>
      </c>
      <c r="D30" s="24" t="s">
        <v>20</v>
      </c>
      <c r="E30" s="26" t="s">
        <v>21</v>
      </c>
      <c r="F30" s="5" t="str">
        <f>VLOOKUP(D30,'ANSWER KEY'!A:B,2,FALSE)</f>
        <v>Grand Theft</v>
      </c>
      <c r="G30" s="5" t="s">
        <v>179</v>
      </c>
    </row>
    <row r="31" spans="1:40" s="5" customFormat="1">
      <c r="A31" s="11" t="s">
        <v>128</v>
      </c>
      <c r="B31" s="4">
        <v>44</v>
      </c>
      <c r="C31" s="11" t="s">
        <v>180</v>
      </c>
      <c r="D31" s="11" t="s">
        <v>20</v>
      </c>
      <c r="E31" s="12" t="s">
        <v>21</v>
      </c>
      <c r="F31" s="5" t="str">
        <f>VLOOKUP(D31,'ANSWER KEY'!A:B,2,FALSE)</f>
        <v>Grand Theft</v>
      </c>
      <c r="G31" s="5" t="s">
        <v>179</v>
      </c>
    </row>
    <row r="32" spans="1:40" s="5" customFormat="1">
      <c r="A32" s="11" t="s">
        <v>128</v>
      </c>
      <c r="B32" s="4">
        <v>75</v>
      </c>
      <c r="C32" s="11" t="s">
        <v>180</v>
      </c>
      <c r="D32" s="11" t="s">
        <v>81</v>
      </c>
      <c r="E32" s="12" t="s">
        <v>41</v>
      </c>
      <c r="F32" s="5" t="str">
        <f>VLOOKUP(D32,'ANSWER KEY'!A:B,2,FALSE)</f>
        <v>Burglary</v>
      </c>
      <c r="G32" s="5" t="s">
        <v>179</v>
      </c>
    </row>
    <row r="33" spans="1:7" s="5" customFormat="1">
      <c r="A33" s="5" t="s">
        <v>52</v>
      </c>
      <c r="B33" s="4">
        <v>4767</v>
      </c>
      <c r="C33" s="5" t="s">
        <v>19</v>
      </c>
      <c r="D33" s="5" t="s">
        <v>40</v>
      </c>
      <c r="E33" s="6" t="s">
        <v>41</v>
      </c>
      <c r="F33" s="5" t="str">
        <f>VLOOKUP(D33,'ANSWER KEY'!A:B,2,FALSE)</f>
        <v>Burglary</v>
      </c>
      <c r="G33" s="5" t="s">
        <v>179</v>
      </c>
    </row>
    <row r="34" spans="1:7" s="5" customFormat="1">
      <c r="A34" s="5" t="s">
        <v>69</v>
      </c>
      <c r="B34" s="4">
        <v>467</v>
      </c>
      <c r="C34" s="5" t="s">
        <v>19</v>
      </c>
      <c r="D34" s="5" t="s">
        <v>40</v>
      </c>
      <c r="E34" s="6" t="s">
        <v>41</v>
      </c>
      <c r="F34" s="5" t="str">
        <f>VLOOKUP(D34,'ANSWER KEY'!A:B,2,FALSE)</f>
        <v>Burglary</v>
      </c>
      <c r="G34" s="5" t="s">
        <v>179</v>
      </c>
    </row>
    <row r="35" spans="1:7" s="5" customFormat="1">
      <c r="A35" s="11" t="s">
        <v>135</v>
      </c>
      <c r="B35" s="4">
        <v>27</v>
      </c>
      <c r="C35" s="11" t="s">
        <v>180</v>
      </c>
      <c r="D35" s="11" t="s">
        <v>40</v>
      </c>
      <c r="E35" s="12" t="s">
        <v>41</v>
      </c>
      <c r="F35" s="5" t="str">
        <f>VLOOKUP(D35,'ANSWER KEY'!A:B,2,FALSE)</f>
        <v>Burglary</v>
      </c>
      <c r="G35" s="5" t="s">
        <v>179</v>
      </c>
    </row>
    <row r="36" spans="1:7" s="5" customFormat="1">
      <c r="A36" s="11" t="s">
        <v>142</v>
      </c>
      <c r="B36" s="4">
        <v>34</v>
      </c>
      <c r="C36" s="11" t="s">
        <v>180</v>
      </c>
      <c r="D36" s="11" t="s">
        <v>117</v>
      </c>
      <c r="E36" s="12" t="s">
        <v>49</v>
      </c>
      <c r="F36" s="5" t="str">
        <f>VLOOKUP(D36,'ANSWER KEY'!A:B,2,FALSE)</f>
        <v>Petty Theft</v>
      </c>
      <c r="G36" s="5" t="s">
        <v>179</v>
      </c>
    </row>
    <row r="37" spans="1:7" s="5" customFormat="1">
      <c r="A37" s="11" t="s">
        <v>128</v>
      </c>
      <c r="B37" s="4">
        <v>94</v>
      </c>
      <c r="C37" s="11" t="s">
        <v>180</v>
      </c>
      <c r="D37" s="11" t="s">
        <v>75</v>
      </c>
      <c r="E37" s="12" t="s">
        <v>44</v>
      </c>
      <c r="F37" s="5" t="str">
        <f>VLOOKUP(D37,'ANSWER KEY'!A:B,2,FALSE)</f>
        <v>October</v>
      </c>
      <c r="G37" s="5" t="s">
        <v>179</v>
      </c>
    </row>
    <row r="38" spans="1:7" s="5" customFormat="1">
      <c r="A38" s="11" t="s">
        <v>147</v>
      </c>
      <c r="B38" s="4">
        <v>71</v>
      </c>
      <c r="C38" s="11" t="s">
        <v>180</v>
      </c>
      <c r="D38" s="11" t="s">
        <v>60</v>
      </c>
      <c r="E38" s="12" t="s">
        <v>44</v>
      </c>
      <c r="F38" s="5" t="str">
        <f>VLOOKUP(D38,'ANSWER KEY'!A:B,2,FALSE)</f>
        <v>October</v>
      </c>
      <c r="G38" s="5" t="s">
        <v>179</v>
      </c>
    </row>
    <row r="39" spans="1:7" s="5" customFormat="1">
      <c r="A39" s="11" t="s">
        <v>128</v>
      </c>
      <c r="B39" s="4">
        <v>97</v>
      </c>
      <c r="C39" s="11" t="s">
        <v>180</v>
      </c>
      <c r="D39" s="11" t="s">
        <v>43</v>
      </c>
      <c r="E39" s="12" t="s">
        <v>63</v>
      </c>
      <c r="F39" s="5" t="str">
        <f>VLOOKUP(D39,'ANSWER KEY'!A:B,2,FALSE)</f>
        <v>August</v>
      </c>
    </row>
    <row r="40" spans="1:7" s="5" customFormat="1">
      <c r="A40" s="11" t="s">
        <v>142</v>
      </c>
      <c r="B40" s="4">
        <v>6</v>
      </c>
      <c r="C40" s="11" t="s">
        <v>180</v>
      </c>
      <c r="D40" s="11" t="s">
        <v>32</v>
      </c>
      <c r="E40" s="12" t="s">
        <v>112</v>
      </c>
      <c r="F40" s="5" t="str">
        <f>VLOOKUP(D40,'ANSWER KEY'!A:B,2,FALSE)</f>
        <v>March</v>
      </c>
    </row>
    <row r="41" spans="1:7" s="5" customFormat="1">
      <c r="A41" s="11" t="s">
        <v>124</v>
      </c>
      <c r="B41" s="4">
        <v>35</v>
      </c>
      <c r="C41" s="11" t="s">
        <v>180</v>
      </c>
      <c r="D41" s="11" t="s">
        <v>46</v>
      </c>
      <c r="E41" s="12" t="s">
        <v>62</v>
      </c>
      <c r="F41" s="5" t="str">
        <f>VLOOKUP(D41,'ANSWER KEY'!A:B,2,FALSE)</f>
        <v>November</v>
      </c>
      <c r="G41" s="5" t="s">
        <v>179</v>
      </c>
    </row>
    <row r="42" spans="1:7" s="5" customFormat="1">
      <c r="A42" s="11" t="s">
        <v>142</v>
      </c>
      <c r="B42" s="4">
        <v>5</v>
      </c>
      <c r="C42" s="11" t="s">
        <v>180</v>
      </c>
      <c r="D42" s="11" t="s">
        <v>88</v>
      </c>
      <c r="E42" s="12" t="s">
        <v>62</v>
      </c>
      <c r="F42" s="5" t="str">
        <f>VLOOKUP(D42,'ANSWER KEY'!A:B,2,FALSE)</f>
        <v>November</v>
      </c>
      <c r="G42" s="5" t="s">
        <v>179</v>
      </c>
    </row>
    <row r="43" spans="1:7" s="5" customFormat="1">
      <c r="A43" s="11" t="s">
        <v>142</v>
      </c>
      <c r="B43" s="4">
        <v>10</v>
      </c>
      <c r="C43" s="11" t="s">
        <v>180</v>
      </c>
      <c r="D43" s="11" t="s">
        <v>113</v>
      </c>
      <c r="E43" s="12" t="s">
        <v>63</v>
      </c>
      <c r="F43" s="5" t="str">
        <f>VLOOKUP(D43,'ANSWER KEY'!A:B,2,FALSE)</f>
        <v>February</v>
      </c>
      <c r="G43" s="5" t="s">
        <v>179</v>
      </c>
    </row>
    <row r="44" spans="1:7" s="5" customFormat="1">
      <c r="A44" s="11" t="s">
        <v>142</v>
      </c>
      <c r="B44" s="4">
        <v>33</v>
      </c>
      <c r="C44" s="11" t="s">
        <v>180</v>
      </c>
      <c r="D44" s="11" t="s">
        <v>114</v>
      </c>
      <c r="E44" s="12" t="s">
        <v>73</v>
      </c>
      <c r="F44" s="5" t="str">
        <f>VLOOKUP(D44,'ANSWER KEY'!A:B,2,FALSE)</f>
        <v>July</v>
      </c>
      <c r="G44" s="5" t="s">
        <v>179</v>
      </c>
    </row>
    <row r="45" spans="1:7" s="5" customFormat="1">
      <c r="A45" s="11" t="s">
        <v>135</v>
      </c>
      <c r="B45" s="4">
        <v>25</v>
      </c>
      <c r="C45" s="11" t="s">
        <v>180</v>
      </c>
      <c r="D45" s="11" t="s">
        <v>111</v>
      </c>
      <c r="E45" s="12" t="s">
        <v>44</v>
      </c>
      <c r="F45" s="5" t="str">
        <f>VLOOKUP(D45,'ANSWER KEY'!A:B,2,FALSE)</f>
        <v>July</v>
      </c>
    </row>
    <row r="46" spans="1:7" s="5" customFormat="1">
      <c r="A46" s="24" t="s">
        <v>110</v>
      </c>
      <c r="B46" s="25">
        <v>44</v>
      </c>
      <c r="C46" s="24" t="s">
        <v>19</v>
      </c>
      <c r="D46" s="24" t="s">
        <v>72</v>
      </c>
      <c r="E46" s="26" t="s">
        <v>73</v>
      </c>
      <c r="F46" s="5" t="str">
        <f>VLOOKUP(D46,'ANSWER KEY'!A:B,2,FALSE)</f>
        <v>July</v>
      </c>
      <c r="G46" s="5" t="s">
        <v>179</v>
      </c>
    </row>
    <row r="47" spans="1:7" s="5" customFormat="1">
      <c r="A47" s="24" t="s">
        <v>108</v>
      </c>
      <c r="B47" s="25">
        <v>24</v>
      </c>
      <c r="C47" s="24" t="s">
        <v>19</v>
      </c>
      <c r="D47" s="24" t="s">
        <v>72</v>
      </c>
      <c r="E47" s="26" t="s">
        <v>73</v>
      </c>
      <c r="F47" s="5" t="str">
        <f>VLOOKUP(D47,'ANSWER KEY'!A:B,2,FALSE)</f>
        <v>July</v>
      </c>
      <c r="G47" s="5" t="s">
        <v>179</v>
      </c>
    </row>
    <row r="48" spans="1:7" s="5" customFormat="1">
      <c r="A48" s="11" t="s">
        <v>124</v>
      </c>
      <c r="B48" s="4">
        <v>73</v>
      </c>
      <c r="C48" s="11" t="s">
        <v>180</v>
      </c>
      <c r="D48" s="11" t="s">
        <v>72</v>
      </c>
      <c r="E48" s="12" t="s">
        <v>73</v>
      </c>
      <c r="F48" s="5" t="str">
        <f>VLOOKUP(D48,'ANSWER KEY'!A:B,2,FALSE)</f>
        <v>July</v>
      </c>
      <c r="G48" s="5" t="s">
        <v>179</v>
      </c>
    </row>
    <row r="49" spans="1:7" s="5" customFormat="1">
      <c r="A49" s="11" t="s">
        <v>124</v>
      </c>
      <c r="B49" s="4">
        <v>45</v>
      </c>
      <c r="C49" s="11" t="s">
        <v>180</v>
      </c>
      <c r="D49" s="11" t="s">
        <v>66</v>
      </c>
      <c r="E49" s="12" t="s">
        <v>89</v>
      </c>
      <c r="F49" s="5" t="str">
        <f>VLOOKUP(D49,'ANSWER KEY'!A:B,2,FALSE)</f>
        <v>April</v>
      </c>
      <c r="G49" s="5" t="s">
        <v>179</v>
      </c>
    </row>
    <row r="50" spans="1:7" s="5" customFormat="1">
      <c r="A50" s="5" t="s">
        <v>6</v>
      </c>
      <c r="B50" s="4">
        <v>50</v>
      </c>
      <c r="C50" s="5" t="s">
        <v>19</v>
      </c>
      <c r="D50" s="5" t="s">
        <v>35</v>
      </c>
      <c r="E50" s="6" t="s">
        <v>36</v>
      </c>
      <c r="F50" s="5" t="str">
        <f>VLOOKUP(D50,'ANSWER KEY'!A:B,2,FALSE)</f>
        <v>Petty Theft</v>
      </c>
    </row>
    <row r="51" spans="1:7" s="5" customFormat="1">
      <c r="A51" s="5" t="s">
        <v>52</v>
      </c>
      <c r="B51" s="4">
        <v>120</v>
      </c>
      <c r="C51" s="5" t="s">
        <v>19</v>
      </c>
      <c r="D51" s="5" t="s">
        <v>35</v>
      </c>
      <c r="E51" s="6" t="s">
        <v>49</v>
      </c>
      <c r="F51" s="5" t="str">
        <f>VLOOKUP(D51,'ANSWER KEY'!A:B,2,FALSE)</f>
        <v>Petty Theft</v>
      </c>
      <c r="G51" s="5" t="s">
        <v>179</v>
      </c>
    </row>
    <row r="52" spans="1:7" s="5" customFormat="1">
      <c r="A52" s="5" t="s">
        <v>69</v>
      </c>
      <c r="B52" s="4">
        <v>245</v>
      </c>
      <c r="C52" s="5" t="s">
        <v>19</v>
      </c>
      <c r="D52" s="5" t="s">
        <v>35</v>
      </c>
      <c r="E52" s="6" t="s">
        <v>49</v>
      </c>
      <c r="F52" s="5" t="str">
        <f>VLOOKUP(D52,'ANSWER KEY'!A:B,2,FALSE)</f>
        <v>Petty Theft</v>
      </c>
      <c r="G52" s="5" t="s">
        <v>179</v>
      </c>
    </row>
    <row r="53" spans="1:7" s="5" customFormat="1">
      <c r="A53" s="11" t="s">
        <v>124</v>
      </c>
      <c r="B53" s="4">
        <v>67</v>
      </c>
      <c r="C53" s="11" t="s">
        <v>180</v>
      </c>
      <c r="D53" s="11" t="s">
        <v>35</v>
      </c>
      <c r="E53" s="12" t="s">
        <v>174</v>
      </c>
      <c r="F53" s="5" t="str">
        <f>VLOOKUP(D53,'ANSWER KEY'!A:B,2,FALSE)</f>
        <v>Petty Theft</v>
      </c>
    </row>
    <row r="54" spans="1:7" s="5" customFormat="1">
      <c r="A54" s="11" t="s">
        <v>128</v>
      </c>
      <c r="B54" s="4">
        <v>44</v>
      </c>
      <c r="C54" s="11" t="s">
        <v>180</v>
      </c>
      <c r="D54" s="11" t="s">
        <v>121</v>
      </c>
      <c r="E54" s="12" t="s">
        <v>92</v>
      </c>
      <c r="F54" s="5" t="str">
        <f>VLOOKUP(D54,'ANSWER KEY'!A:B,2,FALSE)</f>
        <v>Grand Theft</v>
      </c>
    </row>
    <row r="55" spans="1:7" s="5" customFormat="1">
      <c r="A55" s="11" t="s">
        <v>128</v>
      </c>
      <c r="B55" s="4">
        <v>81</v>
      </c>
      <c r="C55" s="11" t="s">
        <v>180</v>
      </c>
      <c r="D55" s="11" t="s">
        <v>27</v>
      </c>
      <c r="E55" s="12" t="s">
        <v>170</v>
      </c>
      <c r="F55" s="5" t="str">
        <f>VLOOKUP(D55,'ANSWER KEY'!A:B,2,FALSE)</f>
        <v>Petty Theft</v>
      </c>
    </row>
    <row r="56" spans="1:7" s="5" customFormat="1">
      <c r="A56" s="11" t="s">
        <v>128</v>
      </c>
      <c r="B56" s="4">
        <v>50</v>
      </c>
      <c r="C56" s="11" t="s">
        <v>190</v>
      </c>
      <c r="D56" s="11" t="s">
        <v>20</v>
      </c>
      <c r="E56" s="12" t="s">
        <v>36</v>
      </c>
      <c r="F56" s="5" t="str">
        <f>VLOOKUP(D56,'ANSWER KEY'!A:B,2,FALSE)</f>
        <v>Grand Theft</v>
      </c>
      <c r="G56" s="19" t="str">
        <f t="shared" ref="G56:G86" si="1">IF(E56=F56,"X","")</f>
        <v/>
      </c>
    </row>
    <row r="57" spans="1:7" s="5" customFormat="1">
      <c r="A57" s="11" t="s">
        <v>128</v>
      </c>
      <c r="B57" s="4">
        <v>108</v>
      </c>
      <c r="C57" s="11" t="s">
        <v>190</v>
      </c>
      <c r="D57" s="11" t="s">
        <v>81</v>
      </c>
      <c r="E57" s="12" t="s">
        <v>92</v>
      </c>
      <c r="F57" s="5" t="str">
        <f>VLOOKUP(D57,'ANSWER KEY'!A:B,2,FALSE)</f>
        <v>Burglary</v>
      </c>
      <c r="G57" s="19" t="str">
        <f t="shared" si="1"/>
        <v/>
      </c>
    </row>
    <row r="58" spans="1:7" s="5" customFormat="1">
      <c r="A58" s="11" t="s">
        <v>124</v>
      </c>
      <c r="B58" s="4">
        <v>22</v>
      </c>
      <c r="C58" s="11" t="s">
        <v>190</v>
      </c>
      <c r="D58" s="11" t="s">
        <v>40</v>
      </c>
      <c r="E58" s="12" t="s">
        <v>41</v>
      </c>
      <c r="F58" s="5" t="str">
        <f>VLOOKUP(D58,'ANSWER KEY'!A:B,2,FALSE)</f>
        <v>Burglary</v>
      </c>
      <c r="G58" s="19" t="str">
        <f t="shared" si="1"/>
        <v>X</v>
      </c>
    </row>
    <row r="59" spans="1:7" s="5" customFormat="1">
      <c r="A59" s="11" t="s">
        <v>124</v>
      </c>
      <c r="B59" s="4">
        <v>56</v>
      </c>
      <c r="C59" s="11" t="s">
        <v>190</v>
      </c>
      <c r="D59" s="11" t="s">
        <v>117</v>
      </c>
      <c r="E59" s="12" t="s">
        <v>41</v>
      </c>
      <c r="F59" s="5" t="str">
        <f>VLOOKUP(D59,'ANSWER KEY'!A:B,2,FALSE)</f>
        <v>Petty Theft</v>
      </c>
      <c r="G59" s="19" t="str">
        <f t="shared" si="1"/>
        <v/>
      </c>
    </row>
    <row r="60" spans="1:7" s="5" customFormat="1">
      <c r="A60" s="11" t="s">
        <v>128</v>
      </c>
      <c r="B60" s="4">
        <v>114</v>
      </c>
      <c r="C60" s="11" t="s">
        <v>190</v>
      </c>
      <c r="D60" s="11" t="s">
        <v>75</v>
      </c>
      <c r="E60" s="12" t="s">
        <v>44</v>
      </c>
      <c r="F60" s="5" t="str">
        <f>VLOOKUP(D60,'ANSWER KEY'!A:B,2,FALSE)</f>
        <v>October</v>
      </c>
      <c r="G60" s="19" t="str">
        <f t="shared" si="1"/>
        <v>X</v>
      </c>
    </row>
    <row r="61" spans="1:7" s="5" customFormat="1">
      <c r="A61" s="11" t="s">
        <v>124</v>
      </c>
      <c r="B61" s="4">
        <v>32</v>
      </c>
      <c r="C61" s="11" t="s">
        <v>190</v>
      </c>
      <c r="D61" s="11" t="s">
        <v>60</v>
      </c>
      <c r="E61" s="12" t="s">
        <v>63</v>
      </c>
      <c r="F61" s="5" t="str">
        <f>VLOOKUP(D61,'ANSWER KEY'!A:B,2,FALSE)</f>
        <v>October</v>
      </c>
      <c r="G61" s="19" t="str">
        <f t="shared" si="1"/>
        <v/>
      </c>
    </row>
    <row r="62" spans="1:7" s="5" customFormat="1">
      <c r="A62" s="11" t="s">
        <v>128</v>
      </c>
      <c r="B62" s="4">
        <v>89</v>
      </c>
      <c r="C62" s="11" t="s">
        <v>190</v>
      </c>
      <c r="D62" s="11" t="s">
        <v>43</v>
      </c>
      <c r="E62" s="12" t="s">
        <v>47</v>
      </c>
      <c r="F62" s="5" t="str">
        <f>VLOOKUP(D62,'ANSWER KEY'!A:B,2,FALSE)</f>
        <v>August</v>
      </c>
      <c r="G62" s="19" t="str">
        <f t="shared" si="1"/>
        <v/>
      </c>
    </row>
    <row r="63" spans="1:7" s="5" customFormat="1">
      <c r="A63" s="11" t="s">
        <v>128</v>
      </c>
      <c r="B63" s="4">
        <v>53</v>
      </c>
      <c r="C63" s="11" t="s">
        <v>190</v>
      </c>
      <c r="D63" s="11" t="s">
        <v>32</v>
      </c>
      <c r="E63" s="12" t="s">
        <v>62</v>
      </c>
      <c r="F63" s="5" t="str">
        <f>VLOOKUP(D63,'ANSWER KEY'!A:B,2,FALSE)</f>
        <v>March</v>
      </c>
      <c r="G63" s="19" t="str">
        <f t="shared" si="1"/>
        <v/>
      </c>
    </row>
    <row r="64" spans="1:7" s="5" customFormat="1">
      <c r="A64" s="11" t="s">
        <v>124</v>
      </c>
      <c r="B64" s="4">
        <v>22</v>
      </c>
      <c r="C64" s="11" t="s">
        <v>190</v>
      </c>
      <c r="D64" s="11" t="s">
        <v>46</v>
      </c>
      <c r="E64" s="12" t="s">
        <v>62</v>
      </c>
      <c r="F64" s="5" t="str">
        <f>VLOOKUP(D64,'ANSWER KEY'!A:B,2,FALSE)</f>
        <v>November</v>
      </c>
      <c r="G64" s="19" t="str">
        <f t="shared" si="1"/>
        <v>X</v>
      </c>
    </row>
    <row r="65" spans="1:7" s="5" customFormat="1">
      <c r="A65" s="11" t="s">
        <v>128</v>
      </c>
      <c r="B65" s="4">
        <v>109</v>
      </c>
      <c r="C65" s="11" t="s">
        <v>190</v>
      </c>
      <c r="D65" s="11" t="s">
        <v>88</v>
      </c>
      <c r="E65" s="12" t="s">
        <v>89</v>
      </c>
      <c r="F65" s="5" t="str">
        <f>VLOOKUP(D65,'ANSWER KEY'!A:B,2,FALSE)</f>
        <v>November</v>
      </c>
      <c r="G65" s="19" t="str">
        <f t="shared" si="1"/>
        <v/>
      </c>
    </row>
    <row r="66" spans="1:7" s="5" customFormat="1">
      <c r="A66" s="11" t="s">
        <v>128</v>
      </c>
      <c r="B66" s="4">
        <v>104</v>
      </c>
      <c r="C66" s="11" t="s">
        <v>190</v>
      </c>
      <c r="D66" s="11" t="s">
        <v>113</v>
      </c>
      <c r="E66" s="12" t="s">
        <v>112</v>
      </c>
      <c r="F66" s="5" t="str">
        <f>VLOOKUP(D66,'ANSWER KEY'!A:B,2,FALSE)</f>
        <v>February</v>
      </c>
      <c r="G66" s="19" t="str">
        <f t="shared" si="1"/>
        <v/>
      </c>
    </row>
    <row r="67" spans="1:7" s="5" customFormat="1">
      <c r="A67" s="5" t="s">
        <v>6</v>
      </c>
      <c r="B67" s="4">
        <v>38</v>
      </c>
      <c r="C67" s="5" t="s">
        <v>50</v>
      </c>
      <c r="D67" s="5" t="s">
        <v>177</v>
      </c>
      <c r="E67" s="6" t="s">
        <v>18</v>
      </c>
      <c r="F67" s="5" t="str">
        <f>VLOOKUP(D67,'ANSWER KEY'!A:B,2,FALSE)</f>
        <v>March</v>
      </c>
      <c r="G67" s="19" t="str">
        <f t="shared" si="1"/>
        <v>X</v>
      </c>
    </row>
    <row r="68" spans="1:7" s="5" customFormat="1">
      <c r="A68" s="5" t="s">
        <v>52</v>
      </c>
      <c r="B68" s="4">
        <v>96</v>
      </c>
      <c r="C68" s="5" t="s">
        <v>50</v>
      </c>
      <c r="D68" s="5" t="s">
        <v>177</v>
      </c>
      <c r="E68" s="6" t="s">
        <v>63</v>
      </c>
      <c r="F68" s="5" t="str">
        <f>VLOOKUP(D68,'ANSWER KEY'!A:B,2,FALSE)</f>
        <v>March</v>
      </c>
      <c r="G68" s="19" t="str">
        <f t="shared" si="1"/>
        <v/>
      </c>
    </row>
    <row r="69" spans="1:7" s="5" customFormat="1">
      <c r="A69" s="5" t="s">
        <v>69</v>
      </c>
      <c r="B69" s="4">
        <v>221</v>
      </c>
      <c r="C69" s="5" t="s">
        <v>50</v>
      </c>
      <c r="D69" s="5" t="s">
        <v>177</v>
      </c>
      <c r="E69" s="6" t="s">
        <v>18</v>
      </c>
      <c r="F69" s="5" t="str">
        <f>VLOOKUP(D69,'ANSWER KEY'!A:B,2,FALSE)</f>
        <v>March</v>
      </c>
      <c r="G69" s="19" t="str">
        <f t="shared" si="1"/>
        <v>X</v>
      </c>
    </row>
    <row r="70" spans="1:7" s="5" customFormat="1">
      <c r="A70" s="11" t="s">
        <v>142</v>
      </c>
      <c r="B70" s="4">
        <v>5</v>
      </c>
      <c r="C70" s="11" t="s">
        <v>190</v>
      </c>
      <c r="D70" s="5" t="s">
        <v>177</v>
      </c>
      <c r="E70" s="12" t="s">
        <v>18</v>
      </c>
      <c r="F70" s="5" t="str">
        <f>VLOOKUP(D70,'ANSWER KEY'!A:B,2,FALSE)</f>
        <v>March</v>
      </c>
      <c r="G70" s="19" t="str">
        <f t="shared" si="1"/>
        <v>X</v>
      </c>
    </row>
    <row r="71" spans="1:7" s="5" customFormat="1">
      <c r="A71" s="11" t="s">
        <v>128</v>
      </c>
      <c r="B71" s="4">
        <v>48</v>
      </c>
      <c r="C71" s="11" t="s">
        <v>190</v>
      </c>
      <c r="D71" s="11" t="s">
        <v>114</v>
      </c>
      <c r="E71" s="12" t="s">
        <v>18</v>
      </c>
      <c r="F71" s="5" t="str">
        <f>VLOOKUP(D71,'ANSWER KEY'!A:B,2,FALSE)</f>
        <v>July</v>
      </c>
      <c r="G71" s="19" t="str">
        <f t="shared" si="1"/>
        <v/>
      </c>
    </row>
    <row r="72" spans="1:7" s="5" customFormat="1">
      <c r="A72" s="24" t="s">
        <v>108</v>
      </c>
      <c r="B72" s="25">
        <v>49</v>
      </c>
      <c r="C72" s="24" t="s">
        <v>50</v>
      </c>
      <c r="D72" s="24" t="s">
        <v>111</v>
      </c>
      <c r="E72" s="26" t="s">
        <v>44</v>
      </c>
      <c r="F72" s="5" t="str">
        <f>VLOOKUP(D72,'ANSWER KEY'!A:B,2,FALSE)</f>
        <v>July</v>
      </c>
      <c r="G72" s="19" t="str">
        <f t="shared" si="1"/>
        <v/>
      </c>
    </row>
    <row r="73" spans="1:7" s="5" customFormat="1">
      <c r="A73" s="24" t="s">
        <v>110</v>
      </c>
      <c r="B73" s="25">
        <v>69</v>
      </c>
      <c r="C73" s="24" t="s">
        <v>50</v>
      </c>
      <c r="D73" s="24" t="s">
        <v>111</v>
      </c>
      <c r="E73" s="26" t="s">
        <v>44</v>
      </c>
      <c r="F73" s="5" t="str">
        <f>VLOOKUP(D73,'ANSWER KEY'!A:B,2,FALSE)</f>
        <v>July</v>
      </c>
      <c r="G73" s="19" t="str">
        <f t="shared" si="1"/>
        <v/>
      </c>
    </row>
    <row r="74" spans="1:7" s="5" customFormat="1">
      <c r="A74" s="11" t="s">
        <v>124</v>
      </c>
      <c r="B74" s="4">
        <v>43</v>
      </c>
      <c r="C74" s="11" t="s">
        <v>190</v>
      </c>
      <c r="D74" s="11" t="s">
        <v>111</v>
      </c>
      <c r="E74" s="12" t="s">
        <v>44</v>
      </c>
      <c r="F74" s="5" t="str">
        <f>VLOOKUP(D74,'ANSWER KEY'!A:B,2,FALSE)</f>
        <v>July</v>
      </c>
      <c r="G74" s="19" t="str">
        <f t="shared" si="1"/>
        <v/>
      </c>
    </row>
    <row r="75" spans="1:7" s="5" customFormat="1">
      <c r="A75" s="11" t="s">
        <v>128</v>
      </c>
      <c r="B75" s="4">
        <v>83</v>
      </c>
      <c r="C75" s="11" t="s">
        <v>190</v>
      </c>
      <c r="D75" s="11" t="s">
        <v>72</v>
      </c>
      <c r="E75" s="12" t="s">
        <v>73</v>
      </c>
      <c r="F75" s="5" t="str">
        <f>VLOOKUP(D75,'ANSWER KEY'!A:B,2,FALSE)</f>
        <v>July</v>
      </c>
      <c r="G75" s="19" t="str">
        <f t="shared" si="1"/>
        <v>X</v>
      </c>
    </row>
    <row r="76" spans="1:7" s="61" customFormat="1">
      <c r="A76" s="48" t="s">
        <v>93</v>
      </c>
      <c r="B76" s="42">
        <v>30</v>
      </c>
      <c r="C76" s="49" t="s">
        <v>50</v>
      </c>
      <c r="D76" s="48" t="s">
        <v>66</v>
      </c>
      <c r="E76" s="50" t="s">
        <v>62</v>
      </c>
      <c r="F76" s="61" t="str">
        <f>VLOOKUP(D76,'ANSWER KEY'!A:B,2,FALSE)</f>
        <v>April</v>
      </c>
      <c r="G76" s="45" t="str">
        <f>IF(E76=F76,"X","")</f>
        <v/>
      </c>
    </row>
    <row r="77" spans="1:7" s="5" customFormat="1">
      <c r="A77" s="24" t="s">
        <v>110</v>
      </c>
      <c r="B77" s="25">
        <v>37</v>
      </c>
      <c r="C77" s="24" t="s">
        <v>50</v>
      </c>
      <c r="D77" s="24" t="s">
        <v>66</v>
      </c>
      <c r="E77" s="26" t="s">
        <v>89</v>
      </c>
      <c r="F77" s="5" t="str">
        <f>VLOOKUP(D77,'ANSWER KEY'!A:B,2,FALSE)</f>
        <v>April</v>
      </c>
      <c r="G77" s="19" t="str">
        <f t="shared" si="1"/>
        <v>X</v>
      </c>
    </row>
    <row r="78" spans="1:7" s="5" customFormat="1">
      <c r="A78" s="24" t="s">
        <v>108</v>
      </c>
      <c r="B78" s="25">
        <v>35</v>
      </c>
      <c r="C78" s="24" t="s">
        <v>50</v>
      </c>
      <c r="D78" s="24" t="s">
        <v>66</v>
      </c>
      <c r="E78" s="26" t="s">
        <v>89</v>
      </c>
      <c r="F78" s="5" t="str">
        <f>VLOOKUP(D78,'ANSWER KEY'!A:B,2,FALSE)</f>
        <v>April</v>
      </c>
      <c r="G78" s="19" t="str">
        <f t="shared" si="1"/>
        <v>X</v>
      </c>
    </row>
    <row r="79" spans="1:7" s="61" customFormat="1">
      <c r="A79" s="65" t="s">
        <v>128</v>
      </c>
      <c r="B79" s="63">
        <v>101</v>
      </c>
      <c r="C79" s="65" t="s">
        <v>190</v>
      </c>
      <c r="D79" s="65" t="s">
        <v>66</v>
      </c>
      <c r="E79" s="64" t="s">
        <v>89</v>
      </c>
      <c r="F79" s="61" t="str">
        <f>VLOOKUP(D79,'ANSWER KEY'!A:B,2,FALSE)</f>
        <v>April</v>
      </c>
      <c r="G79" s="45" t="str">
        <f>IF(E79=F79,"X","")</f>
        <v>X</v>
      </c>
    </row>
    <row r="80" spans="1:7" s="5" customFormat="1">
      <c r="A80" s="11" t="s">
        <v>124</v>
      </c>
      <c r="B80" s="4">
        <v>27</v>
      </c>
      <c r="C80" s="11" t="s">
        <v>190</v>
      </c>
      <c r="D80" s="11" t="s">
        <v>35</v>
      </c>
      <c r="E80" s="12" t="s">
        <v>41</v>
      </c>
      <c r="F80" s="5" t="str">
        <f>VLOOKUP(D80,'ANSWER KEY'!A:B,2,FALSE)</f>
        <v>Petty Theft</v>
      </c>
      <c r="G80" s="19" t="str">
        <f t="shared" si="1"/>
        <v/>
      </c>
    </row>
    <row r="81" spans="1:7" s="61" customFormat="1">
      <c r="A81" s="65" t="s">
        <v>128</v>
      </c>
      <c r="B81" s="63">
        <v>84</v>
      </c>
      <c r="C81" s="65" t="s">
        <v>190</v>
      </c>
      <c r="D81" s="65" t="s">
        <v>121</v>
      </c>
      <c r="E81" s="64" t="s">
        <v>92</v>
      </c>
      <c r="F81" s="61" t="str">
        <f>VLOOKUP(D81,'ANSWER KEY'!A:B,2,FALSE)</f>
        <v>Grand Theft</v>
      </c>
      <c r="G81" s="45" t="str">
        <f>IF(E81=F81,"X","")</f>
        <v/>
      </c>
    </row>
    <row r="82" spans="1:7" s="61" customFormat="1">
      <c r="A82" s="65" t="s">
        <v>128</v>
      </c>
      <c r="B82" s="63">
        <v>107</v>
      </c>
      <c r="C82" s="65" t="s">
        <v>195</v>
      </c>
      <c r="D82" s="65" t="s">
        <v>54</v>
      </c>
      <c r="E82" s="64" t="s">
        <v>79</v>
      </c>
      <c r="F82" s="61" t="str">
        <f>VLOOKUP(D82,'ANSWER KEY'!A:B,2,FALSE)</f>
        <v>75+</v>
      </c>
      <c r="G82" s="45" t="str">
        <f>IF(E82=F82,"X","")</f>
        <v/>
      </c>
    </row>
    <row r="83" spans="1:7" s="5" customFormat="1">
      <c r="A83" s="11" t="s">
        <v>128</v>
      </c>
      <c r="B83" s="4">
        <v>73</v>
      </c>
      <c r="C83" s="11" t="s">
        <v>195</v>
      </c>
      <c r="D83" s="11" t="s">
        <v>31</v>
      </c>
      <c r="E83" s="12" t="s">
        <v>79</v>
      </c>
      <c r="F83" s="5" t="str">
        <f>VLOOKUP(D83,'ANSWER KEY'!A:B,2,FALSE)</f>
        <v>45-64</v>
      </c>
      <c r="G83" s="19" t="str">
        <f t="shared" si="1"/>
        <v/>
      </c>
    </row>
    <row r="84" spans="1:7" s="5" customFormat="1">
      <c r="A84" s="11" t="s">
        <v>147</v>
      </c>
      <c r="B84" s="4">
        <v>22</v>
      </c>
      <c r="C84" s="11" t="s">
        <v>195</v>
      </c>
      <c r="D84" s="11" t="s">
        <v>34</v>
      </c>
      <c r="E84" s="13">
        <v>2008</v>
      </c>
      <c r="F84" s="5">
        <f>VLOOKUP(D84,'ANSWER KEY'!A:B,2,FALSE)</f>
        <v>2008</v>
      </c>
      <c r="G84" s="19" t="str">
        <f t="shared" si="1"/>
        <v>X</v>
      </c>
    </row>
    <row r="85" spans="1:7" s="5" customFormat="1">
      <c r="A85" s="11" t="s">
        <v>135</v>
      </c>
      <c r="B85" s="4">
        <v>14</v>
      </c>
      <c r="C85" s="11" t="s">
        <v>195</v>
      </c>
      <c r="D85" s="11" t="s">
        <v>149</v>
      </c>
      <c r="E85" s="13">
        <v>2002</v>
      </c>
      <c r="F85" s="5">
        <f>VLOOKUP(D85,'ANSWER KEY'!A:B,2,FALSE)</f>
        <v>2002</v>
      </c>
      <c r="G85" s="19" t="str">
        <f t="shared" si="1"/>
        <v>X</v>
      </c>
    </row>
    <row r="86" spans="1:7" s="5" customFormat="1">
      <c r="A86" s="11" t="s">
        <v>124</v>
      </c>
      <c r="B86" s="4">
        <v>29</v>
      </c>
      <c r="C86" s="11" t="s">
        <v>195</v>
      </c>
      <c r="D86" s="11" t="s">
        <v>104</v>
      </c>
      <c r="E86" s="13">
        <v>2000</v>
      </c>
      <c r="F86" s="5">
        <f>VLOOKUP(D86,'ANSWER KEY'!A:B,2,FALSE)</f>
        <v>2000</v>
      </c>
      <c r="G86" s="19" t="str">
        <f t="shared" si="1"/>
        <v>X</v>
      </c>
    </row>
    <row r="87" spans="1:7" s="5" customFormat="1">
      <c r="A87" s="11" t="s">
        <v>142</v>
      </c>
      <c r="B87" s="4">
        <v>41</v>
      </c>
      <c r="C87" s="11" t="s">
        <v>195</v>
      </c>
      <c r="D87" s="11" t="s">
        <v>102</v>
      </c>
      <c r="E87" s="13">
        <v>2014</v>
      </c>
      <c r="F87" s="5">
        <f>VLOOKUP(D87,'ANSWER KEY'!A:B,2,FALSE)</f>
        <v>2014</v>
      </c>
      <c r="G87" s="19" t="str">
        <f t="shared" ref="G87:G103" si="2">IF(E87=F87,"X","")</f>
        <v>X</v>
      </c>
    </row>
    <row r="88" spans="1:7" s="5" customFormat="1">
      <c r="A88" s="20" t="s">
        <v>96</v>
      </c>
      <c r="B88" s="21">
        <v>40</v>
      </c>
      <c r="C88" s="22" t="s">
        <v>56</v>
      </c>
      <c r="D88" s="20" t="s">
        <v>30</v>
      </c>
      <c r="E88" s="27">
        <v>2006</v>
      </c>
      <c r="F88" s="5">
        <f>VLOOKUP(D88,'ANSWER KEY'!A:B,2,FALSE)</f>
        <v>2006</v>
      </c>
      <c r="G88" s="19" t="str">
        <f t="shared" si="2"/>
        <v>X</v>
      </c>
    </row>
    <row r="89" spans="1:7" s="5" customFormat="1">
      <c r="A89" s="24" t="s">
        <v>110</v>
      </c>
      <c r="B89" s="25">
        <v>33</v>
      </c>
      <c r="C89" s="24" t="s">
        <v>56</v>
      </c>
      <c r="D89" s="24" t="s">
        <v>30</v>
      </c>
      <c r="E89" s="26">
        <v>2006</v>
      </c>
      <c r="F89" s="5">
        <f>VLOOKUP(D89,'ANSWER KEY'!A:B,2,FALSE)</f>
        <v>2006</v>
      </c>
      <c r="G89" s="19" t="str">
        <f t="shared" si="2"/>
        <v>X</v>
      </c>
    </row>
    <row r="90" spans="1:7" s="5" customFormat="1">
      <c r="A90" s="24" t="s">
        <v>108</v>
      </c>
      <c r="B90" s="25">
        <v>36</v>
      </c>
      <c r="C90" s="24" t="s">
        <v>56</v>
      </c>
      <c r="D90" s="24" t="s">
        <v>30</v>
      </c>
      <c r="E90" s="26">
        <v>2006</v>
      </c>
      <c r="F90" s="5">
        <f>VLOOKUP(D90,'ANSWER KEY'!A:B,2,FALSE)</f>
        <v>2006</v>
      </c>
      <c r="G90" s="19" t="str">
        <f t="shared" si="2"/>
        <v>X</v>
      </c>
    </row>
    <row r="91" spans="1:7" s="61" customFormat="1">
      <c r="A91" s="65" t="s">
        <v>128</v>
      </c>
      <c r="B91" s="63">
        <v>88</v>
      </c>
      <c r="C91" s="65" t="s">
        <v>195</v>
      </c>
      <c r="D91" s="65" t="s">
        <v>30</v>
      </c>
      <c r="E91" s="87">
        <v>2002</v>
      </c>
      <c r="F91" s="61">
        <f>VLOOKUP(D91,'ANSWER KEY'!A:B,2,FALSE)</f>
        <v>2006</v>
      </c>
      <c r="G91" s="45" t="str">
        <f>IF(E91=F91,"X","")</f>
        <v/>
      </c>
    </row>
    <row r="92" spans="1:7" s="5" customFormat="1">
      <c r="A92" s="11" t="s">
        <v>124</v>
      </c>
      <c r="B92" s="4">
        <v>46</v>
      </c>
      <c r="C92" s="11" t="s">
        <v>195</v>
      </c>
      <c r="D92" s="11" t="s">
        <v>25</v>
      </c>
      <c r="E92" s="12" t="s">
        <v>15</v>
      </c>
      <c r="F92" s="5" t="str">
        <f>VLOOKUP(D92,'ANSWER KEY'!A:B,2,FALSE)</f>
        <v>45-64</v>
      </c>
      <c r="G92" s="19" t="str">
        <f t="shared" si="2"/>
        <v>X</v>
      </c>
    </row>
    <row r="93" spans="1:7" s="5" customFormat="1">
      <c r="A93" s="5" t="s">
        <v>52</v>
      </c>
      <c r="B93" s="4">
        <v>5323</v>
      </c>
      <c r="C93" s="5" t="s">
        <v>56</v>
      </c>
      <c r="D93" s="5" t="s">
        <v>57</v>
      </c>
      <c r="E93" s="6" t="s">
        <v>15</v>
      </c>
      <c r="F93" s="5" t="str">
        <f>VLOOKUP(D93,'ANSWER KEY'!A:B,2,FALSE)</f>
        <v>45-64</v>
      </c>
      <c r="G93" s="19" t="str">
        <f t="shared" si="2"/>
        <v>X</v>
      </c>
    </row>
    <row r="94" spans="1:7" s="5" customFormat="1">
      <c r="A94" s="5" t="s">
        <v>64</v>
      </c>
      <c r="B94" s="4">
        <v>56</v>
      </c>
      <c r="C94" s="5" t="s">
        <v>56</v>
      </c>
      <c r="D94" s="5" t="s">
        <v>57</v>
      </c>
      <c r="E94" s="6" t="s">
        <v>15</v>
      </c>
      <c r="F94" s="5" t="str">
        <f>VLOOKUP(D94,'ANSWER KEY'!A:B,2,FALSE)</f>
        <v>45-64</v>
      </c>
      <c r="G94" s="19" t="str">
        <f t="shared" si="2"/>
        <v>X</v>
      </c>
    </row>
    <row r="95" spans="1:7" s="5" customFormat="1">
      <c r="A95" s="5" t="s">
        <v>69</v>
      </c>
      <c r="B95" s="4">
        <v>251</v>
      </c>
      <c r="C95" s="5" t="s">
        <v>56</v>
      </c>
      <c r="D95" s="5" t="s">
        <v>57</v>
      </c>
      <c r="E95" s="6" t="s">
        <v>15</v>
      </c>
      <c r="F95" s="5" t="str">
        <f>VLOOKUP(D95,'ANSWER KEY'!A:B,2,FALSE)</f>
        <v>45-64</v>
      </c>
      <c r="G95" s="19" t="str">
        <f t="shared" si="2"/>
        <v>X</v>
      </c>
    </row>
    <row r="96" spans="1:7" s="61" customFormat="1">
      <c r="A96" s="65" t="s">
        <v>128</v>
      </c>
      <c r="B96" s="63">
        <v>42</v>
      </c>
      <c r="C96" s="65" t="s">
        <v>195</v>
      </c>
      <c r="D96" s="65" t="s">
        <v>57</v>
      </c>
      <c r="E96" s="64" t="s">
        <v>12</v>
      </c>
      <c r="F96" s="61" t="str">
        <f>VLOOKUP(D96,'ANSWER KEY'!A:B,2,FALSE)</f>
        <v>45-64</v>
      </c>
      <c r="G96" s="45" t="str">
        <f>IF(E96=F96,"X","")</f>
        <v/>
      </c>
    </row>
    <row r="97" spans="1:7" s="61" customFormat="1">
      <c r="A97" s="65" t="s">
        <v>128</v>
      </c>
      <c r="B97" s="63">
        <v>100</v>
      </c>
      <c r="C97" s="65" t="s">
        <v>195</v>
      </c>
      <c r="D97" s="65" t="s">
        <v>118</v>
      </c>
      <c r="E97" s="87">
        <v>2004</v>
      </c>
      <c r="F97" s="61">
        <f>VLOOKUP(D97,'ANSWER KEY'!A:B,2,FALSE)</f>
        <v>2004</v>
      </c>
      <c r="G97" s="45" t="str">
        <f>IF(E97=F97,"X","")</f>
        <v>X</v>
      </c>
    </row>
    <row r="98" spans="1:7" s="5" customFormat="1">
      <c r="A98" s="11" t="s">
        <v>124</v>
      </c>
      <c r="B98" s="4">
        <v>33</v>
      </c>
      <c r="C98" s="11" t="s">
        <v>195</v>
      </c>
      <c r="D98" s="11" t="s">
        <v>55</v>
      </c>
      <c r="E98" s="13">
        <v>2004</v>
      </c>
      <c r="F98" s="5">
        <f>VLOOKUP(D98,'ANSWER KEY'!A:B,2,FALSE)</f>
        <v>2006</v>
      </c>
      <c r="G98" s="19" t="str">
        <f t="shared" si="2"/>
        <v/>
      </c>
    </row>
    <row r="99" spans="1:7" s="5" customFormat="1">
      <c r="A99" s="11" t="s">
        <v>135</v>
      </c>
      <c r="B99" s="4">
        <v>15</v>
      </c>
      <c r="C99" s="11" t="s">
        <v>195</v>
      </c>
      <c r="D99" s="11" t="s">
        <v>77</v>
      </c>
      <c r="E99" s="13">
        <v>2002</v>
      </c>
      <c r="F99" s="5">
        <f>VLOOKUP(D99,'ANSWER KEY'!A:B,2,FALSE)</f>
        <v>2002</v>
      </c>
      <c r="G99" s="19" t="str">
        <f t="shared" si="2"/>
        <v>X</v>
      </c>
    </row>
    <row r="100" spans="1:7" s="61" customFormat="1">
      <c r="A100" s="65" t="s">
        <v>128</v>
      </c>
      <c r="B100" s="63">
        <v>105</v>
      </c>
      <c r="C100" s="65" t="s">
        <v>195</v>
      </c>
      <c r="D100" s="65" t="s">
        <v>100</v>
      </c>
      <c r="E100" s="64" t="s">
        <v>83</v>
      </c>
      <c r="F100" s="61" t="str">
        <f>VLOOKUP(D100,'ANSWER KEY'!A:B,2,FALSE)</f>
        <v>25-44</v>
      </c>
      <c r="G100" s="45" t="str">
        <f>IF(E100=F100,"X","")</f>
        <v>X</v>
      </c>
    </row>
    <row r="101" spans="1:7" s="5" customFormat="1">
      <c r="A101" s="11" t="s">
        <v>135</v>
      </c>
      <c r="B101" s="4">
        <v>18</v>
      </c>
      <c r="C101" s="11" t="s">
        <v>195</v>
      </c>
      <c r="D101" s="11" t="s">
        <v>14</v>
      </c>
      <c r="E101" s="12" t="s">
        <v>15</v>
      </c>
      <c r="F101" s="5" t="str">
        <f>VLOOKUP(D101,'ANSWER KEY'!A:B,2,FALSE)</f>
        <v>45-64</v>
      </c>
      <c r="G101" s="19" t="str">
        <f t="shared" si="2"/>
        <v>X</v>
      </c>
    </row>
    <row r="102" spans="1:7" s="5" customFormat="1">
      <c r="A102" s="11" t="s">
        <v>147</v>
      </c>
      <c r="B102" s="4">
        <v>28</v>
      </c>
      <c r="C102" s="11" t="s">
        <v>195</v>
      </c>
      <c r="D102" s="11" t="s">
        <v>8</v>
      </c>
      <c r="E102" s="12" t="s">
        <v>79</v>
      </c>
      <c r="F102" s="5" t="str">
        <f>VLOOKUP(D102,'ANSWER KEY'!A:B,2,FALSE)</f>
        <v>75+</v>
      </c>
      <c r="G102" s="19" t="str">
        <f t="shared" si="2"/>
        <v/>
      </c>
    </row>
    <row r="103" spans="1:7" s="5" customFormat="1">
      <c r="A103" s="11" t="s">
        <v>124</v>
      </c>
      <c r="B103" s="4">
        <v>55</v>
      </c>
      <c r="C103" s="11" t="s">
        <v>195</v>
      </c>
      <c r="D103" s="11" t="s">
        <v>11</v>
      </c>
      <c r="E103" s="12" t="s">
        <v>15</v>
      </c>
      <c r="F103" s="5" t="str">
        <f>VLOOKUP(D103,'ANSWER KEY'!A:B,2,FALSE)</f>
        <v>20-24</v>
      </c>
      <c r="G103" s="19" t="str">
        <f t="shared" si="2"/>
        <v/>
      </c>
    </row>
  </sheetData>
  <hyperlinks>
    <hyperlink ref="C41" r:id="rId1" xr:uid="{7DD93CDA-224F-AE41-BC96-6DBE275DDB78}"/>
    <hyperlink ref="C40" r:id="rId2" xr:uid="{21C5921C-CF77-3F42-BF8B-C1B11A27BC62}"/>
    <hyperlink ref="C5" r:id="rId3" xr:uid="{625A9203-0A95-064F-99E5-8C2B20E0F7FE}"/>
    <hyperlink ref="C20" r:id="rId4" xr:uid="{E1C4EE67-1771-6A4A-A7AA-E06C0984740A}"/>
    <hyperlink ref="C32" r:id="rId5" xr:uid="{E94BF9E5-2A97-D246-8736-9E1EF84D8D57}"/>
    <hyperlink ref="C31" r:id="rId6" xr:uid="{75A6BC76-44F2-8F48-83C0-45B4A2D399F1}"/>
    <hyperlink ref="C38" r:id="rId7" xr:uid="{550168CE-946C-B940-BC3A-DE3EE389260C}"/>
    <hyperlink ref="C43" r:id="rId8" xr:uid="{17ED5A8B-50BD-094D-8D52-44BFE50393B2}"/>
    <hyperlink ref="C24" r:id="rId9" xr:uid="{FA9329BC-5A2F-B446-A4F5-874256A865EC}"/>
    <hyperlink ref="C22" r:id="rId10" xr:uid="{78C26595-BC5F-4F48-8ABC-88AFEAE7A181}"/>
    <hyperlink ref="C39" r:id="rId11" xr:uid="{7C734AFB-ED42-0A4D-9180-5F12E75ED378}"/>
    <hyperlink ref="C37" r:id="rId12" xr:uid="{825807DC-27BA-0142-887E-F15495AA5584}"/>
    <hyperlink ref="C25" r:id="rId13" xr:uid="{58B1377E-541A-9248-90EA-88D794D788AD}"/>
    <hyperlink ref="C49" r:id="rId14" xr:uid="{9E7991A2-B7A9-3A49-89D4-CF802E68A41D}"/>
    <hyperlink ref="C54" r:id="rId15" xr:uid="{501DB8D7-FF61-DB48-A68F-18CEB94E7787}"/>
    <hyperlink ref="C15" r:id="rId16" xr:uid="{A1EB10B6-4FE5-D044-9AD4-373D6A096D91}"/>
    <hyperlink ref="C4" r:id="rId17" xr:uid="{16D31285-F331-AD46-9407-0F0CECC253C0}"/>
    <hyperlink ref="C9" r:id="rId18" xr:uid="{B5538928-8C4A-834C-B668-E6E754CAFB70}"/>
    <hyperlink ref="C17" r:id="rId19" xr:uid="{565A1D7C-6698-EF4D-A7C7-773504472F0B}"/>
    <hyperlink ref="C44" r:id="rId20" xr:uid="{37475F90-3965-464D-B638-C1E8B0698329}"/>
    <hyperlink ref="C14" r:id="rId21" xr:uid="{DC9FFBD3-936A-824C-A63A-D65C63D40392}"/>
    <hyperlink ref="C42" r:id="rId22" xr:uid="{B4CD0D3D-643E-2D43-93EF-1DDB3733F7CD}"/>
    <hyperlink ref="C3" r:id="rId23" xr:uid="{D85EE4E6-B716-6B41-90E4-A5A155CE26D9}"/>
    <hyperlink ref="C21" r:id="rId24" xr:uid="{C2EAE2C9-6271-4A47-BA29-25F857979FFE}"/>
    <hyperlink ref="C2" r:id="rId25" xr:uid="{5EF74EA7-0D60-0542-A027-266A1BEA9379}"/>
    <hyperlink ref="C48" r:id="rId26" xr:uid="{E09934DB-D493-3647-854A-2DD103D8B5FB}"/>
    <hyperlink ref="C8" r:id="rId27" xr:uid="{EF2C4569-1923-5B42-9C71-A01772F5A7DD}"/>
    <hyperlink ref="C35" r:id="rId28" xr:uid="{F9231EA3-7550-FC4C-A835-047FBC1AB7D9}"/>
    <hyperlink ref="C36" r:id="rId29" xr:uid="{AF7AC50A-EC41-134D-A3BD-13CAC4CEE83C}"/>
    <hyperlink ref="C23" r:id="rId30" xr:uid="{79D3DC19-0663-F045-B7FD-BFFF18FDEC1D}"/>
    <hyperlink ref="C13" r:id="rId31" xr:uid="{E846C395-9E4A-EF41-906A-374AA5189416}"/>
    <hyperlink ref="C55" r:id="rId32" xr:uid="{0173D346-343A-6245-A511-944E1CDF4F2C}"/>
    <hyperlink ref="C53" r:id="rId33" xr:uid="{AE1AF42F-C809-D24C-8339-14952039D1EF}"/>
    <hyperlink ref="C45" r:id="rId34" xr:uid="{F60DC7BB-9B56-C448-88E7-0FBCD1326FBF}"/>
    <hyperlink ref="C16" r:id="rId35" xr:uid="{A64ABEC4-E62B-854B-8105-52EDDA71B705}"/>
    <hyperlink ref="C26" r:id="rId36" xr:uid="{18C9CD1F-168B-A046-8E20-CBBFCC58DD15}"/>
    <hyperlink ref="C60" r:id="rId37" xr:uid="{D4585322-7CC4-434A-B3B1-FB0425096859}"/>
    <hyperlink ref="C75" r:id="rId38" xr:uid="{5F5D3FE2-6F7E-1947-A25E-E6300490D2EF}"/>
    <hyperlink ref="C56" r:id="rId39" xr:uid="{667D8655-2D43-5246-BFFD-8A98522A2602}"/>
    <hyperlink ref="C62" r:id="rId40" xr:uid="{1793C142-CBAD-F343-9CA5-9FC0BF91D935}"/>
    <hyperlink ref="C59" r:id="rId41" xr:uid="{352B6DB8-0976-AE4F-A8A2-8418E6AC50F0}"/>
    <hyperlink ref="C74" r:id="rId42" xr:uid="{000C35C0-0BD2-EF4B-855F-FC8B05220042}"/>
    <hyperlink ref="C70" r:id="rId43" xr:uid="{6BF4A48E-E90C-4148-A645-7977048D9EEA}"/>
    <hyperlink ref="C71" r:id="rId44" xr:uid="{AC6B897A-84CF-7F4C-B7BE-CB94BCE7333D}"/>
    <hyperlink ref="C65" r:id="rId45" xr:uid="{5AEC7862-F123-9647-9667-0A1DB3EDF016}"/>
    <hyperlink ref="C66" r:id="rId46" xr:uid="{011ABC1A-8BF5-0340-A237-EF50B1766A87}"/>
    <hyperlink ref="C61" r:id="rId47" xr:uid="{76A93D30-403D-EA4F-A6A4-0D35CAD714E4}"/>
    <hyperlink ref="C58" r:id="rId48" xr:uid="{627199AB-C47D-FE41-BF7A-E26D1D6400B2}"/>
    <hyperlink ref="C80" r:id="rId49" xr:uid="{71418972-B7CC-0949-830A-76A30C5FB333}"/>
    <hyperlink ref="C63" r:id="rId50" xr:uid="{67B6CE80-DA8F-BE4F-B229-4F31B780CA12}"/>
    <hyperlink ref="C64" r:id="rId51" xr:uid="{0892EB86-AF76-3140-8693-F2FFAECA805B}"/>
    <hyperlink ref="C57" r:id="rId52" xr:uid="{67D10A12-9D14-474F-9A5B-3A28F9E57741}"/>
    <hyperlink ref="C88" r:id="rId53" xr:uid="{48BCC7F1-27EF-EE4F-A778-06D188050250}"/>
    <hyperlink ref="C92" r:id="rId54" xr:uid="{A9E3E5DD-3986-F64F-8229-0E933372C428}"/>
    <hyperlink ref="C98" r:id="rId55" xr:uid="{73E9E549-5635-2E45-BC50-D14F2E98A1E5}"/>
    <hyperlink ref="C83" r:id="rId56" xr:uid="{28C5FC8C-6977-EF43-85FC-27C13BC7E70D}"/>
    <hyperlink ref="C101" r:id="rId57" xr:uid="{46F40BD0-E146-2448-8D86-1C7FF4010CF4}"/>
    <hyperlink ref="C102" r:id="rId58" xr:uid="{3DE4F164-AA0E-1D41-869B-568FED936E27}"/>
    <hyperlink ref="C86" r:id="rId59" xr:uid="{5CD4FF49-F998-4948-97C9-41FB46D5CA2B}"/>
    <hyperlink ref="C84" r:id="rId60" xr:uid="{09AD14FF-AF28-FA46-B4AE-FB4622585598}"/>
    <hyperlink ref="C85" r:id="rId61" xr:uid="{B083EEA3-04D5-3B42-9B11-D8357DE7F14F}"/>
    <hyperlink ref="C99" r:id="rId62" xr:uid="{8ADDA091-66DB-9449-97A2-7962FF5847FD}"/>
    <hyperlink ref="C87" r:id="rId63" xr:uid="{08CB021C-98DA-8A4E-ACEE-D912A0BC6BD6}"/>
    <hyperlink ref="C103" r:id="rId64" xr:uid="{C01D624D-391C-5B46-920C-EC134A316807}"/>
    <hyperlink ref="C100" r:id="rId65" xr:uid="{3EDADD9A-64CC-B542-8F6E-739B5E0801E8}"/>
    <hyperlink ref="C97" r:id="rId66" xr:uid="{C927ED58-25F3-7040-9584-9C4389C52D95}"/>
    <hyperlink ref="C96" r:id="rId67" xr:uid="{292163B8-89BB-B843-8F1C-7C37104BA665}"/>
    <hyperlink ref="C91" r:id="rId68" xr:uid="{B949B739-2612-1049-B961-9C4E1907F9F7}"/>
    <hyperlink ref="C82" r:id="rId69" xr:uid="{80EE661F-C807-8D49-ABBD-F66FFBF77C5B}"/>
    <hyperlink ref="C81" r:id="rId70" xr:uid="{225B2B79-70A6-9C44-B0C1-983E1B272E78}"/>
    <hyperlink ref="C79" r:id="rId71" xr:uid="{0BCFDD0C-605C-194C-9DCF-69CD4C29A6D1}"/>
    <hyperlink ref="C76" r:id="rId72" xr:uid="{14102379-8CE4-EF41-9A5A-DA0E81E5C4E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1BA5-3D5A-7B46-ABD5-1003457FB60C}">
  <dimension ref="A1:AN132"/>
  <sheetViews>
    <sheetView zoomScale="150" workbookViewId="0">
      <selection activeCell="G30" sqref="G30"/>
    </sheetView>
  </sheetViews>
  <sheetFormatPr defaultColWidth="11.42578125" defaultRowHeight="15"/>
  <cols>
    <col min="3" max="3" width="27.85546875" customWidth="1"/>
  </cols>
  <sheetData>
    <row r="1" spans="1:9">
      <c r="H1" t="s">
        <v>212</v>
      </c>
      <c r="I1" t="s">
        <v>218</v>
      </c>
    </row>
    <row r="2" spans="1:9" s="5" customFormat="1">
      <c r="A2" s="11" t="s">
        <v>124</v>
      </c>
      <c r="B2" s="4">
        <v>45</v>
      </c>
      <c r="C2" s="11" t="s">
        <v>181</v>
      </c>
      <c r="D2" s="11" t="s">
        <v>20</v>
      </c>
      <c r="E2" s="12" t="s">
        <v>21</v>
      </c>
      <c r="F2" s="5" t="str">
        <f>VLOOKUP(D2,'ANSWER KEY'!A:B,2,FALSE)</f>
        <v>Grand Theft</v>
      </c>
      <c r="G2" s="5" t="s">
        <v>179</v>
      </c>
      <c r="H2" s="5">
        <f>COUNTIF(G2:G132,"X")/ROWS(G2:G132)</f>
        <v>0.60305343511450382</v>
      </c>
      <c r="I2" s="5">
        <f>AVERAGE(B:B)</f>
        <v>131.19083969465649</v>
      </c>
    </row>
    <row r="3" spans="1:9" s="5" customFormat="1">
      <c r="A3" s="11" t="s">
        <v>135</v>
      </c>
      <c r="B3" s="4">
        <v>31</v>
      </c>
      <c r="C3" s="11" t="s">
        <v>181</v>
      </c>
      <c r="D3" s="11" t="s">
        <v>81</v>
      </c>
      <c r="E3" s="12" t="s">
        <v>41</v>
      </c>
      <c r="F3" s="5" t="str">
        <f>VLOOKUP(D3,'ANSWER KEY'!A:B,2,FALSE)</f>
        <v>Burglary</v>
      </c>
      <c r="G3" s="5" t="s">
        <v>179</v>
      </c>
    </row>
    <row r="4" spans="1:9" s="5" customFormat="1">
      <c r="A4" s="5" t="s">
        <v>6</v>
      </c>
      <c r="B4" s="4">
        <v>51</v>
      </c>
      <c r="C4" s="7" t="s">
        <v>39</v>
      </c>
      <c r="D4" s="5" t="s">
        <v>40</v>
      </c>
      <c r="E4" s="6" t="s">
        <v>41</v>
      </c>
      <c r="F4" s="5" t="str">
        <f>VLOOKUP(D4,'ANSWER KEY'!A:B,2,FALSE)</f>
        <v>Burglary</v>
      </c>
      <c r="G4" s="5" t="s">
        <v>179</v>
      </c>
    </row>
    <row r="5" spans="1:9" s="5" customFormat="1">
      <c r="A5" s="5" t="s">
        <v>52</v>
      </c>
      <c r="B5" s="4">
        <v>101</v>
      </c>
      <c r="C5" s="5" t="s">
        <v>39</v>
      </c>
      <c r="D5" s="5" t="s">
        <v>40</v>
      </c>
      <c r="E5" s="6" t="s">
        <v>41</v>
      </c>
      <c r="F5" s="5" t="str">
        <f>VLOOKUP(D5,'ANSWER KEY'!A:B,2,FALSE)</f>
        <v>Burglary</v>
      </c>
      <c r="G5" s="5" t="s">
        <v>179</v>
      </c>
    </row>
    <row r="6" spans="1:9" s="5" customFormat="1">
      <c r="A6" s="5" t="s">
        <v>69</v>
      </c>
      <c r="B6" s="4">
        <v>227</v>
      </c>
      <c r="C6" s="5" t="s">
        <v>39</v>
      </c>
      <c r="D6" s="5" t="s">
        <v>40</v>
      </c>
      <c r="E6" s="6" t="s">
        <v>41</v>
      </c>
      <c r="F6" s="5" t="str">
        <f>VLOOKUP(D6,'ANSWER KEY'!A:B,2,FALSE)</f>
        <v>Burglary</v>
      </c>
      <c r="G6" s="5" t="s">
        <v>179</v>
      </c>
    </row>
    <row r="7" spans="1:9" s="5" customFormat="1">
      <c r="A7" s="11" t="s">
        <v>155</v>
      </c>
      <c r="B7" s="4">
        <v>22</v>
      </c>
      <c r="C7" s="11" t="s">
        <v>181</v>
      </c>
      <c r="D7" s="11" t="s">
        <v>40</v>
      </c>
      <c r="E7" s="12" t="s">
        <v>41</v>
      </c>
      <c r="F7" s="5" t="str">
        <f>VLOOKUP(D7,'ANSWER KEY'!A:B,2,FALSE)</f>
        <v>Burglary</v>
      </c>
      <c r="G7" s="5" t="s">
        <v>179</v>
      </c>
    </row>
    <row r="8" spans="1:9" s="5" customFormat="1">
      <c r="A8" s="11" t="s">
        <v>135</v>
      </c>
      <c r="B8" s="4">
        <v>18</v>
      </c>
      <c r="C8" s="11" t="s">
        <v>181</v>
      </c>
      <c r="D8" s="11" t="s">
        <v>117</v>
      </c>
      <c r="E8" s="12" t="s">
        <v>49</v>
      </c>
      <c r="F8" s="5" t="str">
        <f>VLOOKUP(D8,'ANSWER KEY'!A:B,2,FALSE)</f>
        <v>Petty Theft</v>
      </c>
      <c r="G8" s="5" t="s">
        <v>179</v>
      </c>
    </row>
    <row r="9" spans="1:9" s="5" customFormat="1">
      <c r="A9" s="11" t="s">
        <v>169</v>
      </c>
      <c r="B9" s="4">
        <v>58</v>
      </c>
      <c r="C9" s="11" t="s">
        <v>181</v>
      </c>
      <c r="D9" s="11" t="s">
        <v>75</v>
      </c>
      <c r="E9" s="12" t="s">
        <v>44</v>
      </c>
      <c r="F9" s="5" t="str">
        <f>VLOOKUP(D9,'ANSWER KEY'!A:B,2,FALSE)</f>
        <v>October</v>
      </c>
      <c r="G9" s="5" t="s">
        <v>179</v>
      </c>
    </row>
    <row r="10" spans="1:9" s="5" customFormat="1">
      <c r="A10" s="11" t="s">
        <v>124</v>
      </c>
      <c r="B10" s="4">
        <v>31</v>
      </c>
      <c r="C10" s="11" t="s">
        <v>181</v>
      </c>
      <c r="D10" s="11" t="s">
        <v>60</v>
      </c>
      <c r="E10" s="12" t="s">
        <v>112</v>
      </c>
      <c r="F10" s="5" t="str">
        <f>VLOOKUP(D10,'ANSWER KEY'!A:B,2,FALSE)</f>
        <v>October</v>
      </c>
    </row>
    <row r="11" spans="1:9" s="5" customFormat="1">
      <c r="A11" s="11" t="s">
        <v>135</v>
      </c>
      <c r="B11" s="4">
        <v>19</v>
      </c>
      <c r="C11" s="11" t="s">
        <v>181</v>
      </c>
      <c r="D11" s="11" t="s">
        <v>43</v>
      </c>
      <c r="E11" s="12" t="s">
        <v>112</v>
      </c>
      <c r="F11" s="5" t="str">
        <f>VLOOKUP(D11,'ANSWER KEY'!A:B,2,FALSE)</f>
        <v>August</v>
      </c>
      <c r="G11" s="5" t="s">
        <v>179</v>
      </c>
    </row>
    <row r="12" spans="1:9" s="5" customFormat="1">
      <c r="A12" s="20" t="s">
        <v>95</v>
      </c>
      <c r="B12" s="21">
        <v>17</v>
      </c>
      <c r="C12" s="22" t="s">
        <v>39</v>
      </c>
      <c r="D12" s="20" t="s">
        <v>32</v>
      </c>
      <c r="E12" s="23" t="s">
        <v>73</v>
      </c>
      <c r="F12" s="5" t="str">
        <f>VLOOKUP(D12,'ANSWER KEY'!A:B,2,FALSE)</f>
        <v>March</v>
      </c>
    </row>
    <row r="13" spans="1:9" s="5" customFormat="1">
      <c r="A13" s="24" t="s">
        <v>108</v>
      </c>
      <c r="B13" s="25">
        <v>36</v>
      </c>
      <c r="C13" s="24" t="s">
        <v>39</v>
      </c>
      <c r="D13" s="24" t="s">
        <v>32</v>
      </c>
      <c r="E13" s="26" t="s">
        <v>112</v>
      </c>
      <c r="F13" s="5" t="str">
        <f>VLOOKUP(D13,'ANSWER KEY'!A:B,2,FALSE)</f>
        <v>March</v>
      </c>
    </row>
    <row r="14" spans="1:9" s="5" customFormat="1">
      <c r="A14" s="24" t="s">
        <v>110</v>
      </c>
      <c r="B14" s="25">
        <v>45</v>
      </c>
      <c r="C14" s="24" t="s">
        <v>39</v>
      </c>
      <c r="D14" s="24" t="s">
        <v>32</v>
      </c>
      <c r="E14" s="26" t="s">
        <v>112</v>
      </c>
      <c r="F14" s="5" t="str">
        <f>VLOOKUP(D14,'ANSWER KEY'!A:B,2,FALSE)</f>
        <v>March</v>
      </c>
    </row>
    <row r="15" spans="1:9" s="5" customFormat="1">
      <c r="A15" s="11" t="s">
        <v>124</v>
      </c>
      <c r="B15" s="4">
        <v>64</v>
      </c>
      <c r="C15" s="11" t="s">
        <v>181</v>
      </c>
      <c r="D15" s="11" t="s">
        <v>32</v>
      </c>
      <c r="E15" s="12" t="s">
        <v>73</v>
      </c>
      <c r="F15" s="5" t="str">
        <f>VLOOKUP(D15,'ANSWER KEY'!A:B,2,FALSE)</f>
        <v>March</v>
      </c>
    </row>
    <row r="16" spans="1:9" s="5" customFormat="1">
      <c r="A16" s="11" t="s">
        <v>124</v>
      </c>
      <c r="B16" s="4">
        <v>53</v>
      </c>
      <c r="C16" s="11" t="s">
        <v>181</v>
      </c>
      <c r="D16" s="11" t="s">
        <v>46</v>
      </c>
      <c r="E16" s="12" t="s">
        <v>62</v>
      </c>
      <c r="F16" s="5" t="str">
        <f>VLOOKUP(D16,'ANSWER KEY'!A:B,2,FALSE)</f>
        <v>November</v>
      </c>
      <c r="G16" s="5" t="s">
        <v>179</v>
      </c>
    </row>
    <row r="17" spans="1:40" s="5" customFormat="1">
      <c r="A17" s="11" t="s">
        <v>128</v>
      </c>
      <c r="B17" s="4">
        <v>98</v>
      </c>
      <c r="C17" s="11" t="s">
        <v>181</v>
      </c>
      <c r="D17" s="11" t="s">
        <v>88</v>
      </c>
      <c r="E17" s="12" t="s">
        <v>62</v>
      </c>
      <c r="F17" s="5" t="str">
        <f>VLOOKUP(D17,'ANSWER KEY'!A:B,2,FALSE)</f>
        <v>November</v>
      </c>
      <c r="G17" s="5" t="s">
        <v>179</v>
      </c>
    </row>
    <row r="18" spans="1:40" s="5" customFormat="1">
      <c r="A18" s="11" t="s">
        <v>128</v>
      </c>
      <c r="B18" s="4">
        <v>41</v>
      </c>
      <c r="C18" s="11" t="s">
        <v>181</v>
      </c>
      <c r="D18" s="11" t="s">
        <v>113</v>
      </c>
      <c r="E18" s="12" t="s">
        <v>63</v>
      </c>
      <c r="F18" s="5" t="str">
        <f>VLOOKUP(D18,'ANSWER KEY'!A:B,2,FALSE)</f>
        <v>February</v>
      </c>
      <c r="G18" s="5" t="s">
        <v>179</v>
      </c>
    </row>
    <row r="19" spans="1:40" s="5" customFormat="1">
      <c r="A19" s="11" t="s">
        <v>124</v>
      </c>
      <c r="B19" s="4">
        <v>38</v>
      </c>
      <c r="C19" s="11" t="s">
        <v>181</v>
      </c>
      <c r="D19" s="11" t="s">
        <v>17</v>
      </c>
      <c r="E19" s="12" t="s">
        <v>78</v>
      </c>
      <c r="F19" s="5" t="str">
        <f>VLOOKUP(D19,'ANSWER KEY'!A:B,2,FALSE)</f>
        <v>May</v>
      </c>
      <c r="G19" s="5" t="s">
        <v>179</v>
      </c>
    </row>
    <row r="20" spans="1:40" s="5" customFormat="1">
      <c r="A20" s="11" t="s">
        <v>142</v>
      </c>
      <c r="B20" s="4">
        <v>46</v>
      </c>
      <c r="C20" s="11" t="s">
        <v>181</v>
      </c>
      <c r="D20" s="11" t="s">
        <v>114</v>
      </c>
      <c r="E20" s="12" t="s">
        <v>73</v>
      </c>
      <c r="F20" s="5" t="str">
        <f>VLOOKUP(D20,'ANSWER KEY'!A:B,2,FALSE)</f>
        <v>July</v>
      </c>
      <c r="G20" s="5" t="s">
        <v>179</v>
      </c>
    </row>
    <row r="21" spans="1:40" s="5" customFormat="1">
      <c r="A21" s="11" t="s">
        <v>135</v>
      </c>
      <c r="B21" s="4">
        <v>23</v>
      </c>
      <c r="C21" s="11" t="s">
        <v>181</v>
      </c>
      <c r="D21" s="11" t="s">
        <v>111</v>
      </c>
      <c r="E21" s="12" t="s">
        <v>44</v>
      </c>
      <c r="F21" s="5" t="str">
        <f>VLOOKUP(D21,'ANSWER KEY'!A:B,2,FALSE)</f>
        <v>July</v>
      </c>
    </row>
    <row r="22" spans="1:40" s="5" customFormat="1">
      <c r="A22" s="11" t="s">
        <v>142</v>
      </c>
      <c r="B22" s="4">
        <v>41</v>
      </c>
      <c r="C22" s="11" t="s">
        <v>181</v>
      </c>
      <c r="D22" s="11" t="s">
        <v>72</v>
      </c>
      <c r="E22" s="12" t="s">
        <v>73</v>
      </c>
      <c r="F22" s="5" t="str">
        <f>VLOOKUP(D22,'ANSWER KEY'!A:B,2,FALSE)</f>
        <v>July</v>
      </c>
      <c r="G22" s="5" t="s">
        <v>179</v>
      </c>
    </row>
    <row r="23" spans="1:40" s="5" customFormat="1">
      <c r="A23" s="11" t="s">
        <v>142</v>
      </c>
      <c r="B23" s="4">
        <v>39</v>
      </c>
      <c r="C23" s="11" t="s">
        <v>181</v>
      </c>
      <c r="D23" s="11" t="s">
        <v>66</v>
      </c>
      <c r="E23" s="12" t="s">
        <v>89</v>
      </c>
      <c r="F23" s="5" t="str">
        <f>VLOOKUP(D23,'ANSWER KEY'!A:B,2,FALSE)</f>
        <v>April</v>
      </c>
      <c r="G23" s="5" t="s">
        <v>179</v>
      </c>
    </row>
    <row r="24" spans="1:40" s="5" customFormat="1">
      <c r="A24" s="11" t="s">
        <v>142</v>
      </c>
      <c r="B24" s="4">
        <v>7</v>
      </c>
      <c r="C24" s="11" t="s">
        <v>181</v>
      </c>
      <c r="D24" s="11" t="s">
        <v>35</v>
      </c>
      <c r="E24" s="12" t="s">
        <v>49</v>
      </c>
      <c r="F24" s="5" t="str">
        <f>VLOOKUP(D24,'ANSWER KEY'!A:B,2,FALSE)</f>
        <v>Petty Theft</v>
      </c>
      <c r="G24" s="5" t="s">
        <v>179</v>
      </c>
      <c r="H24" s="8"/>
    </row>
    <row r="25" spans="1:40" s="5" customFormat="1">
      <c r="A25" s="24" t="s">
        <v>110</v>
      </c>
      <c r="B25" s="25">
        <v>81</v>
      </c>
      <c r="C25" s="24" t="s">
        <v>39</v>
      </c>
      <c r="D25" s="24" t="s">
        <v>121</v>
      </c>
      <c r="E25" s="26" t="s">
        <v>92</v>
      </c>
      <c r="F25" s="5" t="str">
        <f>VLOOKUP(D25,'ANSWER KEY'!A:B,2,FALSE)</f>
        <v>Grand Theft</v>
      </c>
    </row>
    <row r="26" spans="1:40" s="5" customFormat="1">
      <c r="A26" s="24" t="s">
        <v>108</v>
      </c>
      <c r="B26" s="25">
        <v>38</v>
      </c>
      <c r="C26" s="24" t="s">
        <v>39</v>
      </c>
      <c r="D26" s="24" t="s">
        <v>121</v>
      </c>
      <c r="E26" s="26" t="s">
        <v>21</v>
      </c>
      <c r="F26" s="5" t="str">
        <f>VLOOKUP(D26,'ANSWER KEY'!A:B,2,FALSE)</f>
        <v>Grand Theft</v>
      </c>
      <c r="G26" s="5" t="s">
        <v>179</v>
      </c>
    </row>
    <row r="27" spans="1:40" s="5" customFormat="1">
      <c r="A27" s="11" t="s">
        <v>135</v>
      </c>
      <c r="B27" s="4">
        <v>54</v>
      </c>
      <c r="C27" s="11" t="s">
        <v>181</v>
      </c>
      <c r="D27" s="11" t="s">
        <v>121</v>
      </c>
      <c r="E27" s="12" t="s">
        <v>21</v>
      </c>
      <c r="F27" s="5" t="str">
        <f>VLOOKUP(D27,'ANSWER KEY'!A:B,2,FALSE)</f>
        <v>Grand Theft</v>
      </c>
      <c r="G27" s="5" t="s">
        <v>179</v>
      </c>
    </row>
    <row r="28" spans="1:40" s="5" customFormat="1">
      <c r="A28" s="11" t="s">
        <v>135</v>
      </c>
      <c r="B28" s="4">
        <v>30</v>
      </c>
      <c r="C28" s="11" t="s">
        <v>181</v>
      </c>
      <c r="D28" s="11" t="s">
        <v>27</v>
      </c>
      <c r="E28" s="12" t="s">
        <v>49</v>
      </c>
      <c r="F28" s="5" t="str">
        <f>VLOOKUP(D28,'ANSWER KEY'!A:B,2,FALSE)</f>
        <v>Petty Theft</v>
      </c>
      <c r="G28" s="5" t="s">
        <v>179</v>
      </c>
    </row>
    <row r="29" spans="1:40" s="24" customFormat="1">
      <c r="A29" s="5" t="s">
        <v>52</v>
      </c>
      <c r="B29" s="4">
        <v>166</v>
      </c>
      <c r="C29" s="5" t="s">
        <v>53</v>
      </c>
      <c r="D29" s="5" t="s">
        <v>54</v>
      </c>
      <c r="E29" s="6" t="s">
        <v>9</v>
      </c>
      <c r="F29" s="5" t="str">
        <f>VLOOKUP(D29,'ANSWER KEY'!A:B,2,FALSE)</f>
        <v>75+</v>
      </c>
      <c r="G29" s="19" t="str">
        <f t="shared" ref="G29:G59" si="0">IF(E29=F29,"X","")</f>
        <v>X</v>
      </c>
      <c r="H29" s="5"/>
      <c r="P29" s="5"/>
      <c r="W29" s="5"/>
      <c r="X29" s="5"/>
      <c r="Y29" s="5"/>
      <c r="Z29" s="5"/>
      <c r="AA29" s="5"/>
      <c r="AB29" s="5"/>
      <c r="AM29" s="5"/>
      <c r="AN29" s="5"/>
    </row>
    <row r="30" spans="1:40" s="24" customFormat="1">
      <c r="A30" s="5" t="s">
        <v>69</v>
      </c>
      <c r="B30" s="4">
        <v>236</v>
      </c>
      <c r="C30" s="5" t="s">
        <v>53</v>
      </c>
      <c r="D30" s="5" t="s">
        <v>54</v>
      </c>
      <c r="E30" s="6" t="s">
        <v>9</v>
      </c>
      <c r="F30" s="5" t="str">
        <f>VLOOKUP(D30,'ANSWER KEY'!A:B,2,FALSE)</f>
        <v>75+</v>
      </c>
      <c r="G30" s="19" t="str">
        <f>IF(E30=F30,"X","")</f>
        <v>X</v>
      </c>
      <c r="P30" s="5"/>
      <c r="W30" s="5"/>
      <c r="X30" s="5"/>
      <c r="Y30" s="5"/>
      <c r="Z30" s="5"/>
      <c r="AA30" s="5"/>
      <c r="AB30" s="5"/>
      <c r="AM30" s="5"/>
      <c r="AN30" s="5"/>
    </row>
    <row r="31" spans="1:40" s="24" customFormat="1">
      <c r="A31" s="11" t="s">
        <v>124</v>
      </c>
      <c r="B31" s="4">
        <v>64</v>
      </c>
      <c r="C31" s="11" t="s">
        <v>186</v>
      </c>
      <c r="D31" s="11" t="s">
        <v>54</v>
      </c>
      <c r="E31" s="13">
        <v>75</v>
      </c>
      <c r="F31" s="5" t="str">
        <f>VLOOKUP(D31,'ANSWER KEY'!A:B,2,FALSE)</f>
        <v>75+</v>
      </c>
      <c r="G31" s="19" t="str">
        <f t="shared" si="0"/>
        <v/>
      </c>
      <c r="P31" s="5"/>
      <c r="W31" s="5"/>
      <c r="X31" s="5"/>
      <c r="Y31" s="5"/>
      <c r="Z31" s="5"/>
      <c r="AA31" s="5"/>
      <c r="AB31" s="5"/>
      <c r="AM31" s="5"/>
      <c r="AN31" s="5"/>
    </row>
    <row r="32" spans="1:40" s="24" customFormat="1">
      <c r="A32" s="11" t="s">
        <v>128</v>
      </c>
      <c r="B32" s="4">
        <v>103</v>
      </c>
      <c r="C32" s="11" t="s">
        <v>186</v>
      </c>
      <c r="D32" s="11" t="s">
        <v>31</v>
      </c>
      <c r="E32" s="12" t="s">
        <v>79</v>
      </c>
      <c r="F32" s="5" t="str">
        <f>VLOOKUP(D32,'ANSWER KEY'!A:B,2,FALSE)</f>
        <v>45-64</v>
      </c>
      <c r="G32" s="19" t="str">
        <f t="shared" si="0"/>
        <v/>
      </c>
      <c r="P32" s="5"/>
      <c r="W32" s="5"/>
      <c r="X32" s="5"/>
      <c r="Y32" s="5"/>
      <c r="Z32" s="5"/>
      <c r="AA32" s="5"/>
      <c r="AB32" s="5"/>
      <c r="AM32" s="5"/>
      <c r="AN32" s="5"/>
    </row>
    <row r="33" spans="1:40" s="24" customFormat="1">
      <c r="A33" s="11" t="s">
        <v>124</v>
      </c>
      <c r="B33" s="4">
        <v>33</v>
      </c>
      <c r="C33" s="11" t="s">
        <v>186</v>
      </c>
      <c r="D33" s="11" t="s">
        <v>34</v>
      </c>
      <c r="E33" s="13">
        <v>2008</v>
      </c>
      <c r="F33" s="5">
        <f>VLOOKUP(D33,'ANSWER KEY'!A:B,2,FALSE)</f>
        <v>2008</v>
      </c>
      <c r="G33" s="19" t="str">
        <f t="shared" si="0"/>
        <v>X</v>
      </c>
      <c r="P33" s="5"/>
      <c r="W33" s="5"/>
      <c r="X33" s="5"/>
      <c r="Y33" s="5"/>
      <c r="Z33" s="5"/>
      <c r="AA33" s="5"/>
      <c r="AB33" s="5"/>
      <c r="AM33" s="5"/>
      <c r="AN33" s="5"/>
    </row>
    <row r="34" spans="1:40" s="24" customFormat="1">
      <c r="A34" s="11" t="s">
        <v>142</v>
      </c>
      <c r="B34" s="4">
        <v>6</v>
      </c>
      <c r="C34" s="11" t="s">
        <v>186</v>
      </c>
      <c r="D34" s="11" t="s">
        <v>149</v>
      </c>
      <c r="E34" s="13">
        <v>2002</v>
      </c>
      <c r="F34" s="5">
        <f>VLOOKUP(D34,'ANSWER KEY'!A:B,2,FALSE)</f>
        <v>2002</v>
      </c>
      <c r="G34" s="19" t="str">
        <f t="shared" si="0"/>
        <v>X</v>
      </c>
      <c r="P34" s="5"/>
      <c r="W34" s="5"/>
      <c r="X34" s="5"/>
      <c r="Y34" s="5"/>
      <c r="Z34" s="5"/>
      <c r="AA34" s="5"/>
      <c r="AB34" s="5"/>
      <c r="AM34" s="5"/>
      <c r="AN34" s="5"/>
    </row>
    <row r="35" spans="1:40" s="24" customFormat="1">
      <c r="A35" s="11" t="s">
        <v>124</v>
      </c>
      <c r="B35" s="4">
        <v>25</v>
      </c>
      <c r="C35" s="11" t="s">
        <v>186</v>
      </c>
      <c r="D35" s="11" t="s">
        <v>104</v>
      </c>
      <c r="E35" s="13">
        <v>2000</v>
      </c>
      <c r="F35" s="5">
        <f>VLOOKUP(D35,'ANSWER KEY'!A:B,2,FALSE)</f>
        <v>2000</v>
      </c>
      <c r="G35" s="19" t="str">
        <f t="shared" si="0"/>
        <v>X</v>
      </c>
      <c r="P35" s="5"/>
      <c r="W35" s="5"/>
      <c r="X35" s="5"/>
      <c r="Y35" s="5"/>
      <c r="Z35" s="5"/>
      <c r="AA35" s="5"/>
      <c r="AB35" s="5"/>
      <c r="AM35" s="5"/>
      <c r="AN35" s="5"/>
    </row>
    <row r="36" spans="1:40" s="24" customFormat="1">
      <c r="A36" s="11" t="s">
        <v>135</v>
      </c>
      <c r="B36" s="4">
        <v>16</v>
      </c>
      <c r="C36" s="11" t="s">
        <v>186</v>
      </c>
      <c r="D36" s="11" t="s">
        <v>102</v>
      </c>
      <c r="E36" s="13">
        <v>2014</v>
      </c>
      <c r="F36" s="5">
        <f>VLOOKUP(D36,'ANSWER KEY'!A:B,2,FALSE)</f>
        <v>2014</v>
      </c>
      <c r="G36" s="19" t="str">
        <f t="shared" si="0"/>
        <v>X</v>
      </c>
      <c r="P36" s="5"/>
      <c r="W36" s="5"/>
      <c r="X36" s="5"/>
      <c r="Y36" s="5"/>
      <c r="Z36" s="5"/>
      <c r="AA36" s="5"/>
      <c r="AB36" s="5"/>
      <c r="AM36" s="5"/>
      <c r="AN36" s="5"/>
    </row>
    <row r="37" spans="1:40" s="24" customFormat="1">
      <c r="A37" s="11" t="s">
        <v>124</v>
      </c>
      <c r="B37" s="4">
        <v>33</v>
      </c>
      <c r="C37" s="11" t="s">
        <v>186</v>
      </c>
      <c r="D37" s="11" t="s">
        <v>30</v>
      </c>
      <c r="E37" s="13">
        <v>2006</v>
      </c>
      <c r="F37" s="5">
        <f>VLOOKUP(D37,'ANSWER KEY'!A:B,2,FALSE)</f>
        <v>2006</v>
      </c>
      <c r="G37" s="19" t="str">
        <f t="shared" si="0"/>
        <v>X</v>
      </c>
      <c r="P37" s="5"/>
      <c r="W37" s="5"/>
      <c r="X37" s="5"/>
      <c r="Y37" s="5"/>
      <c r="Z37" s="5"/>
      <c r="AA37" s="5"/>
      <c r="AB37" s="5"/>
      <c r="AM37" s="5"/>
      <c r="AN37" s="5"/>
    </row>
    <row r="38" spans="1:40" s="24" customFormat="1">
      <c r="A38" s="11" t="s">
        <v>135</v>
      </c>
      <c r="B38" s="4">
        <v>25</v>
      </c>
      <c r="C38" s="11" t="s">
        <v>186</v>
      </c>
      <c r="D38" s="11" t="s">
        <v>25</v>
      </c>
      <c r="E38" s="12" t="s">
        <v>15</v>
      </c>
      <c r="F38" s="5" t="str">
        <f>VLOOKUP(D38,'ANSWER KEY'!A:B,2,FALSE)</f>
        <v>45-64</v>
      </c>
      <c r="G38" s="19" t="str">
        <f t="shared" si="0"/>
        <v>X</v>
      </c>
      <c r="P38" s="5"/>
      <c r="W38" s="5"/>
      <c r="X38" s="5"/>
      <c r="Y38" s="5"/>
      <c r="Z38" s="5"/>
      <c r="AA38" s="5"/>
      <c r="AB38" s="5"/>
      <c r="AM38" s="5"/>
      <c r="AN38" s="5"/>
    </row>
    <row r="39" spans="1:40" s="24" customFormat="1">
      <c r="A39" s="11" t="s">
        <v>135</v>
      </c>
      <c r="B39" s="4">
        <v>10</v>
      </c>
      <c r="C39" s="11" t="s">
        <v>186</v>
      </c>
      <c r="D39" s="11" t="s">
        <v>38</v>
      </c>
      <c r="E39" s="13">
        <v>75</v>
      </c>
      <c r="F39" s="5">
        <f>VLOOKUP(D39,'ANSWER KEY'!A:B,2,FALSE)</f>
        <v>75</v>
      </c>
      <c r="G39" s="19" t="str">
        <f t="shared" si="0"/>
        <v>X</v>
      </c>
      <c r="P39" s="5"/>
      <c r="W39" s="5"/>
      <c r="X39" s="5"/>
      <c r="Y39" s="5"/>
      <c r="Z39" s="5"/>
      <c r="AA39" s="5"/>
      <c r="AB39" s="5"/>
      <c r="AM39" s="5"/>
      <c r="AN39" s="5"/>
    </row>
    <row r="40" spans="1:40" s="24" customFormat="1">
      <c r="A40" s="11" t="s">
        <v>147</v>
      </c>
      <c r="B40" s="4">
        <v>39</v>
      </c>
      <c r="C40" s="11" t="s">
        <v>186</v>
      </c>
      <c r="D40" s="11" t="s">
        <v>57</v>
      </c>
      <c r="E40" s="12" t="s">
        <v>15</v>
      </c>
      <c r="F40" s="5" t="str">
        <f>VLOOKUP(D40,'ANSWER KEY'!A:B,2,FALSE)</f>
        <v>45-64</v>
      </c>
      <c r="G40" s="19" t="str">
        <f t="shared" si="0"/>
        <v>X</v>
      </c>
      <c r="P40" s="5"/>
      <c r="W40" s="5"/>
      <c r="X40" s="5"/>
      <c r="Y40" s="5"/>
      <c r="Z40" s="5"/>
      <c r="AA40" s="5"/>
      <c r="AB40" s="5"/>
      <c r="AM40" s="5"/>
      <c r="AN40" s="5"/>
    </row>
    <row r="41" spans="1:40" s="24" customFormat="1">
      <c r="A41" s="11" t="s">
        <v>169</v>
      </c>
      <c r="B41" s="4">
        <v>22</v>
      </c>
      <c r="C41" s="11" t="s">
        <v>186</v>
      </c>
      <c r="D41" s="11" t="s">
        <v>118</v>
      </c>
      <c r="E41" s="13">
        <v>2004</v>
      </c>
      <c r="F41" s="5">
        <f>VLOOKUP(D41,'ANSWER KEY'!A:B,2,FALSE)</f>
        <v>2004</v>
      </c>
      <c r="G41" s="19" t="str">
        <f t="shared" si="0"/>
        <v>X</v>
      </c>
      <c r="P41" s="5"/>
      <c r="W41" s="5"/>
      <c r="X41" s="5"/>
      <c r="Y41" s="5"/>
      <c r="Z41" s="5"/>
      <c r="AA41" s="5"/>
      <c r="AB41" s="5"/>
      <c r="AM41" s="5"/>
      <c r="AN41" s="5"/>
    </row>
    <row r="42" spans="1:40" s="24" customFormat="1">
      <c r="A42" s="24" t="s">
        <v>110</v>
      </c>
      <c r="B42" s="25">
        <v>66</v>
      </c>
      <c r="C42" s="24" t="s">
        <v>53</v>
      </c>
      <c r="D42" s="24" t="s">
        <v>55</v>
      </c>
      <c r="E42" s="26">
        <v>2006</v>
      </c>
      <c r="F42" s="5">
        <f>VLOOKUP(D42,'ANSWER KEY'!A:B,2,FALSE)</f>
        <v>2006</v>
      </c>
      <c r="G42" s="19" t="str">
        <f t="shared" si="0"/>
        <v>X</v>
      </c>
      <c r="P42" s="5"/>
      <c r="W42" s="5"/>
      <c r="X42" s="5"/>
      <c r="Y42" s="5"/>
      <c r="Z42" s="5"/>
      <c r="AA42" s="5"/>
      <c r="AB42" s="5"/>
      <c r="AM42" s="5"/>
      <c r="AN42" s="5"/>
    </row>
    <row r="43" spans="1:40" s="24" customFormat="1">
      <c r="A43" s="24" t="s">
        <v>108</v>
      </c>
      <c r="B43" s="25">
        <v>27</v>
      </c>
      <c r="C43" s="24" t="s">
        <v>53</v>
      </c>
      <c r="D43" s="24" t="s">
        <v>55</v>
      </c>
      <c r="E43" s="26">
        <v>2006</v>
      </c>
      <c r="F43" s="5">
        <f>VLOOKUP(D43,'ANSWER KEY'!A:B,2,FALSE)</f>
        <v>2006</v>
      </c>
      <c r="G43" s="19" t="str">
        <f t="shared" si="0"/>
        <v>X</v>
      </c>
      <c r="P43" s="5"/>
      <c r="W43" s="5"/>
      <c r="X43" s="5"/>
      <c r="Y43" s="5"/>
      <c r="Z43" s="5"/>
      <c r="AA43" s="5"/>
      <c r="AB43" s="5"/>
      <c r="AM43" s="5"/>
      <c r="AN43" s="5"/>
    </row>
    <row r="44" spans="1:40" s="24" customFormat="1">
      <c r="A44" s="11" t="s">
        <v>124</v>
      </c>
      <c r="B44" s="4">
        <v>49</v>
      </c>
      <c r="C44" s="11" t="s">
        <v>186</v>
      </c>
      <c r="D44" s="11" t="s">
        <v>55</v>
      </c>
      <c r="E44" s="13">
        <v>2004</v>
      </c>
      <c r="F44" s="5">
        <f>VLOOKUP(D44,'ANSWER KEY'!A:B,2,FALSE)</f>
        <v>2006</v>
      </c>
      <c r="G44" s="19" t="str">
        <f t="shared" si="0"/>
        <v/>
      </c>
      <c r="P44" s="5"/>
      <c r="W44" s="5"/>
      <c r="X44" s="5"/>
      <c r="Y44" s="5"/>
      <c r="Z44" s="5"/>
      <c r="AA44" s="5"/>
      <c r="AB44" s="5"/>
      <c r="AM44" s="5"/>
      <c r="AN44" s="5"/>
    </row>
    <row r="45" spans="1:40" s="24" customFormat="1">
      <c r="A45" s="11" t="s">
        <v>124</v>
      </c>
      <c r="B45" s="4">
        <v>52</v>
      </c>
      <c r="C45" s="11" t="s">
        <v>186</v>
      </c>
      <c r="D45" s="11" t="s">
        <v>77</v>
      </c>
      <c r="E45" s="13">
        <v>2002</v>
      </c>
      <c r="F45" s="5">
        <f>VLOOKUP(D45,'ANSWER KEY'!A:B,2,FALSE)</f>
        <v>2002</v>
      </c>
      <c r="G45" s="19" t="str">
        <f t="shared" si="0"/>
        <v>X</v>
      </c>
      <c r="P45" s="5"/>
      <c r="W45" s="5"/>
      <c r="X45" s="5"/>
      <c r="Y45" s="5"/>
      <c r="Z45" s="5"/>
      <c r="AA45" s="5"/>
      <c r="AB45" s="5"/>
      <c r="AM45" s="5"/>
      <c r="AN45" s="5"/>
    </row>
    <row r="46" spans="1:40" s="24" customFormat="1">
      <c r="A46" s="24" t="s">
        <v>108</v>
      </c>
      <c r="B46" s="25">
        <v>27</v>
      </c>
      <c r="C46" s="24" t="s">
        <v>53</v>
      </c>
      <c r="D46" s="24" t="s">
        <v>100</v>
      </c>
      <c r="E46" s="26" t="s">
        <v>83</v>
      </c>
      <c r="F46" s="5" t="str">
        <f>VLOOKUP(D46,'ANSWER KEY'!A:B,2,FALSE)</f>
        <v>25-44</v>
      </c>
      <c r="G46" s="19" t="str">
        <f t="shared" si="0"/>
        <v>X</v>
      </c>
      <c r="P46" s="5"/>
      <c r="W46" s="5"/>
      <c r="X46" s="5"/>
      <c r="Y46" s="5"/>
      <c r="Z46" s="5"/>
      <c r="AA46" s="5"/>
      <c r="AB46" s="5"/>
      <c r="AM46" s="5"/>
      <c r="AN46" s="5"/>
    </row>
    <row r="47" spans="1:40" s="24" customFormat="1">
      <c r="A47" s="24" t="s">
        <v>110</v>
      </c>
      <c r="B47" s="25">
        <v>63</v>
      </c>
      <c r="C47" s="24" t="s">
        <v>53</v>
      </c>
      <c r="D47" s="24" t="s">
        <v>100</v>
      </c>
      <c r="E47" s="26" t="s">
        <v>83</v>
      </c>
      <c r="F47" s="5" t="str">
        <f>VLOOKUP(D47,'ANSWER KEY'!A:B,2,FALSE)</f>
        <v>25-44</v>
      </c>
      <c r="G47" s="19" t="str">
        <f t="shared" si="0"/>
        <v>X</v>
      </c>
      <c r="P47" s="5"/>
      <c r="W47" s="5"/>
      <c r="X47" s="5"/>
      <c r="Y47" s="5"/>
      <c r="Z47" s="5"/>
      <c r="AA47" s="5"/>
      <c r="AB47" s="5"/>
      <c r="AM47" s="5"/>
      <c r="AN47" s="5"/>
    </row>
    <row r="48" spans="1:40" s="24" customFormat="1">
      <c r="A48" s="11" t="s">
        <v>147</v>
      </c>
      <c r="B48" s="4">
        <v>43</v>
      </c>
      <c r="C48" s="11" t="s">
        <v>186</v>
      </c>
      <c r="D48" s="11" t="s">
        <v>100</v>
      </c>
      <c r="E48" s="12" t="s">
        <v>83</v>
      </c>
      <c r="F48" s="5" t="str">
        <f>VLOOKUP(D48,'ANSWER KEY'!A:B,2,FALSE)</f>
        <v>25-44</v>
      </c>
      <c r="G48" s="19" t="str">
        <f t="shared" si="0"/>
        <v>X</v>
      </c>
      <c r="P48" s="5"/>
      <c r="W48" s="5"/>
      <c r="X48" s="5"/>
      <c r="Y48" s="5"/>
      <c r="Z48" s="5"/>
      <c r="AA48" s="5"/>
      <c r="AB48" s="5"/>
      <c r="AM48" s="5"/>
      <c r="AN48" s="5"/>
    </row>
    <row r="49" spans="1:40" s="24" customFormat="1">
      <c r="A49" s="11" t="s">
        <v>142</v>
      </c>
      <c r="B49" s="4">
        <v>8</v>
      </c>
      <c r="C49" s="11" t="s">
        <v>186</v>
      </c>
      <c r="D49" s="11" t="s">
        <v>14</v>
      </c>
      <c r="E49" s="12" t="s">
        <v>15</v>
      </c>
      <c r="F49" s="5" t="str">
        <f>VLOOKUP(D49,'ANSWER KEY'!A:B,2,FALSE)</f>
        <v>45-64</v>
      </c>
      <c r="G49" s="19" t="str">
        <f t="shared" si="0"/>
        <v>X</v>
      </c>
      <c r="P49" s="5"/>
      <c r="W49" s="5"/>
      <c r="X49" s="5"/>
      <c r="Y49" s="5"/>
      <c r="Z49" s="5"/>
      <c r="AA49" s="5"/>
      <c r="AB49" s="5"/>
      <c r="AM49" s="5"/>
      <c r="AN49" s="5"/>
    </row>
    <row r="50" spans="1:40" s="24" customFormat="1">
      <c r="A50" s="11" t="s">
        <v>124</v>
      </c>
      <c r="B50" s="4">
        <v>33</v>
      </c>
      <c r="C50" s="11" t="s">
        <v>186</v>
      </c>
      <c r="D50" s="11" t="s">
        <v>8</v>
      </c>
      <c r="E50" s="13">
        <v>75</v>
      </c>
      <c r="F50" s="5" t="str">
        <f>VLOOKUP(D50,'ANSWER KEY'!A:B,2,FALSE)</f>
        <v>75+</v>
      </c>
      <c r="G50" s="19" t="str">
        <f t="shared" si="0"/>
        <v/>
      </c>
      <c r="P50" s="5"/>
      <c r="W50" s="5"/>
      <c r="X50" s="5"/>
      <c r="Y50" s="5"/>
      <c r="Z50" s="5"/>
      <c r="AA50" s="5"/>
      <c r="AB50" s="5"/>
      <c r="AM50" s="5"/>
      <c r="AN50" s="5"/>
    </row>
    <row r="51" spans="1:40" s="24" customFormat="1">
      <c r="A51" s="11" t="s">
        <v>134</v>
      </c>
      <c r="B51" s="4">
        <v>22</v>
      </c>
      <c r="C51" s="11" t="s">
        <v>186</v>
      </c>
      <c r="D51" s="11" t="s">
        <v>11</v>
      </c>
      <c r="E51" s="12" t="s">
        <v>79</v>
      </c>
      <c r="F51" s="5" t="str">
        <f>VLOOKUP(D51,'ANSWER KEY'!A:B,2,FALSE)</f>
        <v>20-24</v>
      </c>
      <c r="G51" s="19" t="str">
        <f t="shared" si="0"/>
        <v/>
      </c>
      <c r="P51" s="5"/>
      <c r="W51" s="5"/>
      <c r="X51" s="5"/>
      <c r="Y51" s="5"/>
      <c r="Z51" s="5"/>
      <c r="AA51" s="5"/>
      <c r="AB51" s="5"/>
      <c r="AM51" s="5"/>
      <c r="AN51" s="5"/>
    </row>
    <row r="52" spans="1:40" s="5" customFormat="1">
      <c r="A52" s="11" t="s">
        <v>128</v>
      </c>
      <c r="B52" s="4">
        <v>67</v>
      </c>
      <c r="C52" s="11" t="s">
        <v>191</v>
      </c>
      <c r="D52" s="11" t="s">
        <v>20</v>
      </c>
      <c r="E52" s="12" t="s">
        <v>36</v>
      </c>
      <c r="F52" s="5" t="str">
        <f>VLOOKUP(D52,'ANSWER KEY'!A:B,2,FALSE)</f>
        <v>Grand Theft</v>
      </c>
      <c r="G52" s="19" t="str">
        <f t="shared" si="0"/>
        <v/>
      </c>
    </row>
    <row r="53" spans="1:40" s="5" customFormat="1">
      <c r="A53" s="11" t="s">
        <v>128</v>
      </c>
      <c r="B53" s="4">
        <v>41</v>
      </c>
      <c r="C53" s="11" t="s">
        <v>191</v>
      </c>
      <c r="D53" s="11" t="s">
        <v>81</v>
      </c>
      <c r="E53" s="12" t="s">
        <v>92</v>
      </c>
      <c r="F53" s="5" t="str">
        <f>VLOOKUP(D53,'ANSWER KEY'!A:B,2,FALSE)</f>
        <v>Burglary</v>
      </c>
      <c r="G53" s="19" t="str">
        <f t="shared" si="0"/>
        <v/>
      </c>
    </row>
    <row r="54" spans="1:40" s="5" customFormat="1">
      <c r="A54" s="11" t="s">
        <v>135</v>
      </c>
      <c r="B54" s="4">
        <v>23</v>
      </c>
      <c r="C54" s="11" t="s">
        <v>191</v>
      </c>
      <c r="D54" s="11" t="s">
        <v>40</v>
      </c>
      <c r="E54" s="12" t="s">
        <v>41</v>
      </c>
      <c r="F54" s="5" t="str">
        <f>VLOOKUP(D54,'ANSWER KEY'!A:B,2,FALSE)</f>
        <v>Burglary</v>
      </c>
      <c r="G54" s="19" t="str">
        <f t="shared" si="0"/>
        <v>X</v>
      </c>
    </row>
    <row r="55" spans="1:40" s="5" customFormat="1">
      <c r="A55" s="11" t="s">
        <v>135</v>
      </c>
      <c r="B55" s="4">
        <v>55</v>
      </c>
      <c r="C55" s="11" t="s">
        <v>191</v>
      </c>
      <c r="D55" s="11" t="s">
        <v>117</v>
      </c>
      <c r="E55" s="12" t="s">
        <v>49</v>
      </c>
      <c r="F55" s="5" t="str">
        <f>VLOOKUP(D55,'ANSWER KEY'!A:B,2,FALSE)</f>
        <v>Petty Theft</v>
      </c>
      <c r="G55" s="19" t="str">
        <f t="shared" si="0"/>
        <v>X</v>
      </c>
    </row>
    <row r="56" spans="1:40" s="5" customFormat="1">
      <c r="A56" s="11" t="s">
        <v>128</v>
      </c>
      <c r="B56" s="4">
        <v>52</v>
      </c>
      <c r="C56" s="11" t="s">
        <v>191</v>
      </c>
      <c r="D56" s="11" t="s">
        <v>75</v>
      </c>
      <c r="E56" s="12" t="s">
        <v>89</v>
      </c>
      <c r="F56" s="5" t="str">
        <f>VLOOKUP(D56,'ANSWER KEY'!A:B,2,FALSE)</f>
        <v>October</v>
      </c>
      <c r="G56" s="19" t="str">
        <f t="shared" si="0"/>
        <v/>
      </c>
    </row>
    <row r="57" spans="1:40" s="5" customFormat="1">
      <c r="A57" s="11" t="s">
        <v>135</v>
      </c>
      <c r="B57" s="4">
        <v>68</v>
      </c>
      <c r="C57" s="11" t="s">
        <v>191</v>
      </c>
      <c r="D57" s="11" t="s">
        <v>60</v>
      </c>
      <c r="E57" s="12" t="s">
        <v>73</v>
      </c>
      <c r="F57" s="5" t="str">
        <f>VLOOKUP(D57,'ANSWER KEY'!A:B,2,FALSE)</f>
        <v>October</v>
      </c>
      <c r="G57" s="19" t="str">
        <f t="shared" si="0"/>
        <v/>
      </c>
    </row>
    <row r="58" spans="1:40" s="5" customFormat="1">
      <c r="A58" s="11" t="s">
        <v>128</v>
      </c>
      <c r="B58" s="4">
        <v>110</v>
      </c>
      <c r="C58" s="11" t="s">
        <v>191</v>
      </c>
      <c r="D58" s="11" t="s">
        <v>43</v>
      </c>
      <c r="E58" s="12" t="s">
        <v>78</v>
      </c>
      <c r="F58" s="5" t="str">
        <f>VLOOKUP(D58,'ANSWER KEY'!A:B,2,FALSE)</f>
        <v>August</v>
      </c>
      <c r="G58" s="19" t="str">
        <f t="shared" si="0"/>
        <v/>
      </c>
    </row>
    <row r="59" spans="1:40" s="5" customFormat="1">
      <c r="A59" s="11" t="s">
        <v>128</v>
      </c>
      <c r="B59" s="4">
        <v>59</v>
      </c>
      <c r="C59" s="11" t="s">
        <v>191</v>
      </c>
      <c r="D59" s="11" t="s">
        <v>32</v>
      </c>
      <c r="E59" s="12" t="s">
        <v>18</v>
      </c>
      <c r="F59" s="5" t="str">
        <f>VLOOKUP(D59,'ANSWER KEY'!A:B,2,FALSE)</f>
        <v>March</v>
      </c>
      <c r="G59" s="19" t="str">
        <f t="shared" si="0"/>
        <v>X</v>
      </c>
    </row>
    <row r="60" spans="1:40" s="5" customFormat="1">
      <c r="A60" s="11" t="s">
        <v>124</v>
      </c>
      <c r="B60" s="4">
        <v>55</v>
      </c>
      <c r="C60" s="11" t="s">
        <v>191</v>
      </c>
      <c r="D60" s="11" t="s">
        <v>46</v>
      </c>
      <c r="E60" s="12" t="s">
        <v>62</v>
      </c>
      <c r="F60" s="5" t="str">
        <f>VLOOKUP(D60,'ANSWER KEY'!A:B,2,FALSE)</f>
        <v>November</v>
      </c>
      <c r="G60" s="19" t="str">
        <f t="shared" ref="G60:G88" si="1">IF(E60=F60,"X","")</f>
        <v>X</v>
      </c>
    </row>
    <row r="61" spans="1:40" s="5" customFormat="1">
      <c r="A61" s="20" t="s">
        <v>85</v>
      </c>
      <c r="B61" s="21">
        <v>20</v>
      </c>
      <c r="C61" s="22" t="s">
        <v>26</v>
      </c>
      <c r="D61" s="20" t="s">
        <v>88</v>
      </c>
      <c r="E61" s="23" t="s">
        <v>89</v>
      </c>
      <c r="F61" s="5" t="str">
        <f>VLOOKUP(D61,'ANSWER KEY'!A:B,2,FALSE)</f>
        <v>November</v>
      </c>
      <c r="G61" s="19" t="str">
        <f t="shared" si="1"/>
        <v/>
      </c>
    </row>
    <row r="62" spans="1:40" s="5" customFormat="1">
      <c r="A62" s="24" t="s">
        <v>108</v>
      </c>
      <c r="B62" s="25">
        <v>50</v>
      </c>
      <c r="C62" s="24" t="s">
        <v>26</v>
      </c>
      <c r="D62" s="24" t="s">
        <v>88</v>
      </c>
      <c r="E62" s="26" t="s">
        <v>63</v>
      </c>
      <c r="F62" s="5" t="str">
        <f>VLOOKUP(D62,'ANSWER KEY'!A:B,2,FALSE)</f>
        <v>November</v>
      </c>
      <c r="G62" s="19" t="str">
        <f t="shared" si="1"/>
        <v/>
      </c>
    </row>
    <row r="63" spans="1:40" s="5" customFormat="1">
      <c r="A63" s="24" t="s">
        <v>110</v>
      </c>
      <c r="B63" s="25">
        <v>45</v>
      </c>
      <c r="C63" s="24" t="s">
        <v>26</v>
      </c>
      <c r="D63" s="24" t="s">
        <v>88</v>
      </c>
      <c r="E63" s="26" t="s">
        <v>62</v>
      </c>
      <c r="F63" s="5" t="str">
        <f>VLOOKUP(D63,'ANSWER KEY'!A:B,2,FALSE)</f>
        <v>November</v>
      </c>
      <c r="G63" s="19" t="str">
        <f t="shared" si="1"/>
        <v>X</v>
      </c>
    </row>
    <row r="64" spans="1:40" s="5" customFormat="1">
      <c r="A64" s="11" t="s">
        <v>124</v>
      </c>
      <c r="B64" s="4">
        <v>28</v>
      </c>
      <c r="C64" s="11" t="s">
        <v>191</v>
      </c>
      <c r="D64" s="11" t="s">
        <v>113</v>
      </c>
      <c r="E64" s="12" t="s">
        <v>63</v>
      </c>
      <c r="F64" s="5" t="str">
        <f>VLOOKUP(D64,'ANSWER KEY'!A:B,2,FALSE)</f>
        <v>February</v>
      </c>
      <c r="G64" s="19" t="str">
        <f t="shared" si="1"/>
        <v>X</v>
      </c>
    </row>
    <row r="65" spans="1:7" s="5" customFormat="1">
      <c r="A65" s="11" t="s">
        <v>135</v>
      </c>
      <c r="B65" s="4">
        <v>24</v>
      </c>
      <c r="C65" s="11" t="s">
        <v>191</v>
      </c>
      <c r="D65" s="5" t="s">
        <v>177</v>
      </c>
      <c r="E65" s="12" t="s">
        <v>18</v>
      </c>
      <c r="F65" s="5" t="str">
        <f>VLOOKUP(D65,'ANSWER KEY'!A:B,2,FALSE)</f>
        <v>March</v>
      </c>
      <c r="G65" s="19" t="str">
        <f t="shared" si="1"/>
        <v>X</v>
      </c>
    </row>
    <row r="66" spans="1:7" s="5" customFormat="1">
      <c r="A66" s="11" t="s">
        <v>128</v>
      </c>
      <c r="B66" s="4">
        <v>65</v>
      </c>
      <c r="C66" s="11" t="s">
        <v>191</v>
      </c>
      <c r="D66" s="11" t="s">
        <v>114</v>
      </c>
      <c r="E66" s="12" t="s">
        <v>18</v>
      </c>
      <c r="F66" s="5" t="str">
        <f>VLOOKUP(D66,'ANSWER KEY'!A:B,2,FALSE)</f>
        <v>July</v>
      </c>
      <c r="G66" s="19" t="str">
        <f t="shared" si="1"/>
        <v/>
      </c>
    </row>
    <row r="67" spans="1:7" s="5" customFormat="1">
      <c r="A67" s="11" t="s">
        <v>124</v>
      </c>
      <c r="B67" s="4">
        <v>66</v>
      </c>
      <c r="C67" s="11" t="s">
        <v>191</v>
      </c>
      <c r="D67" s="11" t="s">
        <v>111</v>
      </c>
      <c r="E67" s="12" t="s">
        <v>89</v>
      </c>
      <c r="F67" s="5" t="str">
        <f>VLOOKUP(D67,'ANSWER KEY'!A:B,2,FALSE)</f>
        <v>July</v>
      </c>
      <c r="G67" s="19" t="str">
        <f t="shared" si="1"/>
        <v/>
      </c>
    </row>
    <row r="68" spans="1:7" s="5" customFormat="1">
      <c r="A68" s="11" t="s">
        <v>128</v>
      </c>
      <c r="B68" s="4">
        <v>40</v>
      </c>
      <c r="C68" s="11" t="s">
        <v>191</v>
      </c>
      <c r="D68" s="11" t="s">
        <v>72</v>
      </c>
      <c r="E68" s="12" t="s">
        <v>73</v>
      </c>
      <c r="F68" s="5" t="str">
        <f>VLOOKUP(D68,'ANSWER KEY'!A:B,2,FALSE)</f>
        <v>July</v>
      </c>
      <c r="G68" s="19" t="str">
        <f t="shared" si="1"/>
        <v>X</v>
      </c>
    </row>
    <row r="69" spans="1:7" s="5" customFormat="1">
      <c r="A69" s="11" t="s">
        <v>134</v>
      </c>
      <c r="B69" s="4">
        <v>23</v>
      </c>
      <c r="C69" s="11" t="s">
        <v>191</v>
      </c>
      <c r="D69" s="11" t="s">
        <v>66</v>
      </c>
      <c r="E69" s="12" t="s">
        <v>18</v>
      </c>
      <c r="F69" s="5" t="str">
        <f>VLOOKUP(D69,'ANSWER KEY'!A:B,2,FALSE)</f>
        <v>April</v>
      </c>
      <c r="G69" s="19" t="str">
        <f t="shared" si="1"/>
        <v/>
      </c>
    </row>
    <row r="70" spans="1:7" s="5" customFormat="1">
      <c r="A70" s="11" t="s">
        <v>142</v>
      </c>
      <c r="B70" s="4">
        <v>6</v>
      </c>
      <c r="C70" s="11" t="s">
        <v>191</v>
      </c>
      <c r="D70" s="11" t="s">
        <v>35</v>
      </c>
      <c r="E70" s="12" t="s">
        <v>28</v>
      </c>
      <c r="F70" s="5" t="str">
        <f>VLOOKUP(D70,'ANSWER KEY'!A:B,2,FALSE)</f>
        <v>Petty Theft</v>
      </c>
      <c r="G70" s="19" t="str">
        <f t="shared" si="1"/>
        <v/>
      </c>
    </row>
    <row r="71" spans="1:7" s="5" customFormat="1">
      <c r="A71" s="24" t="s">
        <v>108</v>
      </c>
      <c r="B71" s="25">
        <v>68</v>
      </c>
      <c r="C71" s="24" t="s">
        <v>26</v>
      </c>
      <c r="D71" s="24" t="s">
        <v>121</v>
      </c>
      <c r="E71" s="26" t="s">
        <v>21</v>
      </c>
      <c r="F71" s="5" t="str">
        <f>VLOOKUP(D71,'ANSWER KEY'!A:B,2,FALSE)</f>
        <v>Grand Theft</v>
      </c>
      <c r="G71" s="19" t="str">
        <f t="shared" si="1"/>
        <v>X</v>
      </c>
    </row>
    <row r="72" spans="1:7" s="5" customFormat="1">
      <c r="A72" s="24" t="s">
        <v>110</v>
      </c>
      <c r="B72" s="25">
        <v>34</v>
      </c>
      <c r="C72" s="24" t="s">
        <v>26</v>
      </c>
      <c r="D72" s="24" t="s">
        <v>121</v>
      </c>
      <c r="E72" s="26" t="s">
        <v>92</v>
      </c>
      <c r="F72" s="5" t="str">
        <f>VLOOKUP(D72,'ANSWER KEY'!A:B,2,FALSE)</f>
        <v>Grand Theft</v>
      </c>
      <c r="G72" s="19" t="str">
        <f t="shared" si="1"/>
        <v/>
      </c>
    </row>
    <row r="73" spans="1:7" s="5" customFormat="1">
      <c r="A73" s="11" t="s">
        <v>142</v>
      </c>
      <c r="B73" s="4">
        <v>36</v>
      </c>
      <c r="C73" s="11" t="s">
        <v>191</v>
      </c>
      <c r="D73" s="11" t="s">
        <v>121</v>
      </c>
      <c r="E73" s="12" t="s">
        <v>92</v>
      </c>
      <c r="F73" s="5" t="str">
        <f>VLOOKUP(D73,'ANSWER KEY'!A:B,2,FALSE)</f>
        <v>Grand Theft</v>
      </c>
      <c r="G73" s="19" t="str">
        <f t="shared" si="1"/>
        <v/>
      </c>
    </row>
    <row r="74" spans="1:7" s="5" customFormat="1">
      <c r="A74" s="5" t="s">
        <v>6</v>
      </c>
      <c r="B74" s="4">
        <v>33</v>
      </c>
      <c r="C74" s="5" t="s">
        <v>26</v>
      </c>
      <c r="D74" s="5" t="s">
        <v>27</v>
      </c>
      <c r="E74" s="6" t="s">
        <v>28</v>
      </c>
      <c r="F74" s="5" t="str">
        <f>VLOOKUP(D74,'ANSWER KEY'!A:B,2,FALSE)</f>
        <v>Petty Theft</v>
      </c>
      <c r="G74" s="19" t="str">
        <f t="shared" si="1"/>
        <v/>
      </c>
    </row>
    <row r="75" spans="1:7" s="5" customFormat="1">
      <c r="A75" s="5" t="s">
        <v>52</v>
      </c>
      <c r="B75" s="4">
        <v>5180</v>
      </c>
      <c r="C75" s="5" t="s">
        <v>26</v>
      </c>
      <c r="D75" s="5" t="s">
        <v>27</v>
      </c>
      <c r="E75" s="6" t="s">
        <v>28</v>
      </c>
      <c r="F75" s="5" t="str">
        <f>VLOOKUP(D75,'ANSWER KEY'!A:B,2,FALSE)</f>
        <v>Petty Theft</v>
      </c>
      <c r="G75" s="19" t="str">
        <f t="shared" si="1"/>
        <v/>
      </c>
    </row>
    <row r="76" spans="1:7" s="5" customFormat="1">
      <c r="A76" s="5" t="s">
        <v>69</v>
      </c>
      <c r="B76" s="4">
        <v>128</v>
      </c>
      <c r="C76" s="5" t="s">
        <v>26</v>
      </c>
      <c r="D76" s="5" t="s">
        <v>27</v>
      </c>
      <c r="E76" s="6" t="s">
        <v>28</v>
      </c>
      <c r="F76" s="5" t="str">
        <f>VLOOKUP(D76,'ANSWER KEY'!A:B,2,FALSE)</f>
        <v>Petty Theft</v>
      </c>
      <c r="G76" s="19" t="str">
        <f t="shared" si="1"/>
        <v/>
      </c>
    </row>
    <row r="77" spans="1:7" s="5" customFormat="1">
      <c r="A77" s="11" t="s">
        <v>147</v>
      </c>
      <c r="B77" s="4">
        <v>39</v>
      </c>
      <c r="C77" s="11" t="s">
        <v>191</v>
      </c>
      <c r="D77" s="11" t="s">
        <v>27</v>
      </c>
      <c r="E77" s="12" t="s">
        <v>92</v>
      </c>
      <c r="F77" s="5" t="str">
        <f>VLOOKUP(D77,'ANSWER KEY'!A:B,2,FALSE)</f>
        <v>Petty Theft</v>
      </c>
      <c r="G77" s="19" t="str">
        <f t="shared" si="1"/>
        <v/>
      </c>
    </row>
    <row r="78" spans="1:7" s="5" customFormat="1">
      <c r="A78" s="5" t="s">
        <v>52</v>
      </c>
      <c r="B78" s="4">
        <v>4565</v>
      </c>
      <c r="C78" s="5" t="s">
        <v>59</v>
      </c>
      <c r="D78" s="5" t="s">
        <v>54</v>
      </c>
      <c r="E78" s="6" t="s">
        <v>12</v>
      </c>
      <c r="F78" s="5" t="str">
        <f>VLOOKUP(D78,'ANSWER KEY'!A:B,2,FALSE)</f>
        <v>75+</v>
      </c>
      <c r="G78" s="19" t="str">
        <f t="shared" si="1"/>
        <v/>
      </c>
    </row>
    <row r="79" spans="1:7" s="5" customFormat="1">
      <c r="A79" s="5" t="s">
        <v>69</v>
      </c>
      <c r="B79" s="4">
        <v>476</v>
      </c>
      <c r="C79" s="5" t="s">
        <v>59</v>
      </c>
      <c r="D79" s="5" t="s">
        <v>54</v>
      </c>
      <c r="E79" s="6" t="s">
        <v>9</v>
      </c>
      <c r="F79" s="5" t="str">
        <f>VLOOKUP(D79,'ANSWER KEY'!A:B,2,FALSE)</f>
        <v>75+</v>
      </c>
      <c r="G79" s="19" t="str">
        <f t="shared" si="1"/>
        <v>X</v>
      </c>
    </row>
    <row r="80" spans="1:7" s="5" customFormat="1">
      <c r="A80" s="11" t="s">
        <v>128</v>
      </c>
      <c r="B80" s="4">
        <v>84</v>
      </c>
      <c r="C80" s="11" t="s">
        <v>196</v>
      </c>
      <c r="D80" s="11" t="s">
        <v>54</v>
      </c>
      <c r="E80" s="13">
        <v>75</v>
      </c>
      <c r="F80" s="5" t="str">
        <f>VLOOKUP(D80,'ANSWER KEY'!A:B,2,FALSE)</f>
        <v>75+</v>
      </c>
      <c r="G80" s="19" t="str">
        <f t="shared" si="1"/>
        <v/>
      </c>
    </row>
    <row r="81" spans="1:7" s="5" customFormat="1">
      <c r="A81" s="11" t="s">
        <v>128</v>
      </c>
      <c r="B81" s="4">
        <v>106</v>
      </c>
      <c r="C81" s="11" t="s">
        <v>196</v>
      </c>
      <c r="D81" s="11" t="s">
        <v>31</v>
      </c>
      <c r="E81" s="12" t="s">
        <v>15</v>
      </c>
      <c r="F81" s="5" t="str">
        <f>VLOOKUP(D81,'ANSWER KEY'!A:B,2,FALSE)</f>
        <v>45-64</v>
      </c>
      <c r="G81" s="19" t="str">
        <f t="shared" si="1"/>
        <v>X</v>
      </c>
    </row>
    <row r="82" spans="1:7" s="5" customFormat="1">
      <c r="A82" s="11" t="s">
        <v>124</v>
      </c>
      <c r="B82" s="4">
        <v>21</v>
      </c>
      <c r="C82" s="11" t="s">
        <v>196</v>
      </c>
      <c r="D82" s="11" t="s">
        <v>34</v>
      </c>
      <c r="E82" s="13">
        <v>2008</v>
      </c>
      <c r="F82" s="5">
        <f>VLOOKUP(D82,'ANSWER KEY'!A:B,2,FALSE)</f>
        <v>2008</v>
      </c>
      <c r="G82" s="19" t="str">
        <f t="shared" si="1"/>
        <v>X</v>
      </c>
    </row>
    <row r="83" spans="1:7" s="5" customFormat="1">
      <c r="A83" s="11" t="s">
        <v>134</v>
      </c>
      <c r="B83" s="4">
        <v>12</v>
      </c>
      <c r="C83" s="11" t="s">
        <v>196</v>
      </c>
      <c r="D83" s="11" t="s">
        <v>149</v>
      </c>
      <c r="E83" s="13">
        <v>2002</v>
      </c>
      <c r="F83" s="5">
        <f>VLOOKUP(D83,'ANSWER KEY'!A:B,2,FALSE)</f>
        <v>2002</v>
      </c>
      <c r="G83" s="19" t="str">
        <f t="shared" si="1"/>
        <v>X</v>
      </c>
    </row>
    <row r="84" spans="1:7" s="5" customFormat="1">
      <c r="A84" s="20" t="s">
        <v>97</v>
      </c>
      <c r="B84" s="21">
        <v>21</v>
      </c>
      <c r="C84" s="22" t="s">
        <v>59</v>
      </c>
      <c r="D84" s="20" t="s">
        <v>104</v>
      </c>
      <c r="E84" s="27">
        <v>2000</v>
      </c>
      <c r="F84" s="5">
        <f>VLOOKUP(D84,'ANSWER KEY'!A:B,2,FALSE)</f>
        <v>2000</v>
      </c>
      <c r="G84" s="19" t="str">
        <f t="shared" si="1"/>
        <v>X</v>
      </c>
    </row>
    <row r="85" spans="1:7" s="5" customFormat="1">
      <c r="A85" s="36" t="s">
        <v>110</v>
      </c>
      <c r="B85" s="4">
        <v>38</v>
      </c>
      <c r="C85" s="36" t="s">
        <v>59</v>
      </c>
      <c r="D85" s="36" t="s">
        <v>104</v>
      </c>
      <c r="E85" s="6">
        <v>2000</v>
      </c>
      <c r="F85" s="5">
        <f>VLOOKUP(D85,'ANSWER KEY'!A:B,2,FALSE)</f>
        <v>2000</v>
      </c>
      <c r="G85" s="19" t="str">
        <f t="shared" si="1"/>
        <v>X</v>
      </c>
    </row>
    <row r="86" spans="1:7" s="5" customFormat="1">
      <c r="A86" s="36" t="s">
        <v>108</v>
      </c>
      <c r="B86" s="4">
        <v>23</v>
      </c>
      <c r="C86" s="36" t="s">
        <v>59</v>
      </c>
      <c r="D86" s="36" t="s">
        <v>104</v>
      </c>
      <c r="E86" s="6">
        <v>2000</v>
      </c>
      <c r="F86" s="5">
        <f>VLOOKUP(D86,'ANSWER KEY'!A:B,2,FALSE)</f>
        <v>2000</v>
      </c>
      <c r="G86" s="19" t="str">
        <f t="shared" si="1"/>
        <v>X</v>
      </c>
    </row>
    <row r="87" spans="1:7" s="5" customFormat="1">
      <c r="A87" s="11" t="s">
        <v>124</v>
      </c>
      <c r="B87" s="4">
        <v>28</v>
      </c>
      <c r="C87" s="11" t="s">
        <v>196</v>
      </c>
      <c r="D87" s="11" t="s">
        <v>102</v>
      </c>
      <c r="E87" s="13">
        <v>2014</v>
      </c>
      <c r="F87" s="5">
        <f>VLOOKUP(D87,'ANSWER KEY'!A:B,2,FALSE)</f>
        <v>2014</v>
      </c>
      <c r="G87" s="19" t="str">
        <f t="shared" si="1"/>
        <v>X</v>
      </c>
    </row>
    <row r="88" spans="1:7" s="5" customFormat="1">
      <c r="A88" s="11" t="s">
        <v>142</v>
      </c>
      <c r="B88" s="4">
        <v>5</v>
      </c>
      <c r="C88" s="11" t="s">
        <v>196</v>
      </c>
      <c r="D88" s="11" t="s">
        <v>30</v>
      </c>
      <c r="E88" s="13">
        <v>2006</v>
      </c>
      <c r="F88" s="5">
        <f>VLOOKUP(D88,'ANSWER KEY'!A:B,2,FALSE)</f>
        <v>2006</v>
      </c>
      <c r="G88" s="19" t="str">
        <f t="shared" si="1"/>
        <v>X</v>
      </c>
    </row>
    <row r="89" spans="1:7" s="5" customFormat="1">
      <c r="A89" s="11" t="s">
        <v>124</v>
      </c>
      <c r="B89" s="4">
        <v>27</v>
      </c>
      <c r="C89" s="11" t="s">
        <v>196</v>
      </c>
      <c r="D89" s="11" t="s">
        <v>25</v>
      </c>
      <c r="E89" s="12" t="s">
        <v>15</v>
      </c>
      <c r="F89" s="5" t="str">
        <f>VLOOKUP(D89,'ANSWER KEY'!A:B,2,FALSE)</f>
        <v>45-64</v>
      </c>
      <c r="G89" s="19" t="str">
        <f t="shared" ref="G89:G115" si="2">IF(E89=F89,"X","")</f>
        <v>X</v>
      </c>
    </row>
    <row r="90" spans="1:7" s="5" customFormat="1">
      <c r="A90" s="11" t="s">
        <v>135</v>
      </c>
      <c r="B90" s="4">
        <v>17</v>
      </c>
      <c r="C90" s="11" t="s">
        <v>196</v>
      </c>
      <c r="D90" s="11" t="s">
        <v>38</v>
      </c>
      <c r="E90" s="13">
        <v>75</v>
      </c>
      <c r="F90" s="5">
        <f>VLOOKUP(D90,'ANSWER KEY'!A:B,2,FALSE)</f>
        <v>75</v>
      </c>
      <c r="G90" s="19" t="str">
        <f t="shared" si="2"/>
        <v>X</v>
      </c>
    </row>
    <row r="91" spans="1:7" s="5" customFormat="1">
      <c r="A91" s="24" t="s">
        <v>110</v>
      </c>
      <c r="B91" s="25">
        <v>28</v>
      </c>
      <c r="C91" s="24" t="s">
        <v>59</v>
      </c>
      <c r="D91" s="24" t="s">
        <v>57</v>
      </c>
      <c r="E91" s="26" t="s">
        <v>15</v>
      </c>
      <c r="F91" s="5" t="str">
        <f>VLOOKUP(D91,'ANSWER KEY'!A:B,2,FALSE)</f>
        <v>45-64</v>
      </c>
      <c r="G91" s="19" t="str">
        <f t="shared" si="2"/>
        <v>X</v>
      </c>
    </row>
    <row r="92" spans="1:7" s="5" customFormat="1">
      <c r="A92" s="24" t="s">
        <v>108</v>
      </c>
      <c r="B92" s="25">
        <v>13</v>
      </c>
      <c r="C92" s="24" t="s">
        <v>59</v>
      </c>
      <c r="D92" s="24" t="s">
        <v>57</v>
      </c>
      <c r="E92" s="26" t="s">
        <v>15</v>
      </c>
      <c r="F92" s="5" t="str">
        <f>VLOOKUP(D92,'ANSWER KEY'!A:B,2,FALSE)</f>
        <v>45-64</v>
      </c>
      <c r="G92" s="19" t="str">
        <f t="shared" si="2"/>
        <v>X</v>
      </c>
    </row>
    <row r="93" spans="1:7" s="5" customFormat="1">
      <c r="A93" s="11" t="s">
        <v>142</v>
      </c>
      <c r="B93" s="4">
        <v>24</v>
      </c>
      <c r="C93" s="11" t="s">
        <v>196</v>
      </c>
      <c r="D93" s="11" t="s">
        <v>57</v>
      </c>
      <c r="E93" s="12" t="s">
        <v>15</v>
      </c>
      <c r="F93" s="5" t="str">
        <f>VLOOKUP(D93,'ANSWER KEY'!A:B,2,FALSE)</f>
        <v>45-64</v>
      </c>
      <c r="G93" s="19" t="str">
        <f t="shared" si="2"/>
        <v>X</v>
      </c>
    </row>
    <row r="94" spans="1:7" s="5" customFormat="1">
      <c r="A94" s="11" t="s">
        <v>134</v>
      </c>
      <c r="B94" s="4">
        <v>15</v>
      </c>
      <c r="C94" s="11" t="s">
        <v>196</v>
      </c>
      <c r="D94" s="11" t="s">
        <v>118</v>
      </c>
      <c r="E94" s="13">
        <v>2014</v>
      </c>
      <c r="F94" s="5">
        <f>VLOOKUP(D94,'ANSWER KEY'!A:B,2,FALSE)</f>
        <v>2004</v>
      </c>
      <c r="G94" s="19" t="str">
        <f t="shared" si="2"/>
        <v/>
      </c>
    </row>
    <row r="95" spans="1:7" s="5" customFormat="1">
      <c r="A95" s="11" t="s">
        <v>124</v>
      </c>
      <c r="B95" s="4">
        <v>28</v>
      </c>
      <c r="C95" s="11" t="s">
        <v>196</v>
      </c>
      <c r="D95" s="11" t="s">
        <v>55</v>
      </c>
      <c r="E95" s="13">
        <v>2004</v>
      </c>
      <c r="F95" s="5">
        <f>VLOOKUP(D95,'ANSWER KEY'!A:B,2,FALSE)</f>
        <v>2006</v>
      </c>
      <c r="G95" s="19" t="str">
        <f t="shared" si="2"/>
        <v/>
      </c>
    </row>
    <row r="96" spans="1:7" s="5" customFormat="1">
      <c r="A96" s="11" t="s">
        <v>124</v>
      </c>
      <c r="B96" s="4">
        <v>18</v>
      </c>
      <c r="C96" s="11" t="s">
        <v>196</v>
      </c>
      <c r="D96" s="11" t="s">
        <v>77</v>
      </c>
      <c r="E96" s="13">
        <v>2002</v>
      </c>
      <c r="F96" s="5">
        <f>VLOOKUP(D96,'ANSWER KEY'!A:B,2,FALSE)</f>
        <v>2002</v>
      </c>
      <c r="G96" s="19" t="str">
        <f t="shared" si="2"/>
        <v>X</v>
      </c>
    </row>
    <row r="97" spans="1:7" s="5" customFormat="1">
      <c r="A97" s="11" t="s">
        <v>135</v>
      </c>
      <c r="B97" s="4">
        <v>35</v>
      </c>
      <c r="C97" s="11" t="s">
        <v>196</v>
      </c>
      <c r="D97" s="11" t="s">
        <v>100</v>
      </c>
      <c r="E97" s="12" t="s">
        <v>83</v>
      </c>
      <c r="F97" s="5" t="str">
        <f>VLOOKUP(D97,'ANSWER KEY'!A:B,2,FALSE)</f>
        <v>25-44</v>
      </c>
      <c r="G97" s="19" t="str">
        <f t="shared" si="2"/>
        <v>X</v>
      </c>
    </row>
    <row r="98" spans="1:7" s="5" customFormat="1">
      <c r="A98" s="11" t="s">
        <v>124</v>
      </c>
      <c r="B98" s="4">
        <v>27</v>
      </c>
      <c r="C98" s="11" t="s">
        <v>196</v>
      </c>
      <c r="D98" s="11" t="s">
        <v>14</v>
      </c>
      <c r="E98" s="12" t="s">
        <v>15</v>
      </c>
      <c r="F98" s="5" t="str">
        <f>VLOOKUP(D98,'ANSWER KEY'!A:B,2,FALSE)</f>
        <v>45-64</v>
      </c>
      <c r="G98" s="19" t="str">
        <f t="shared" si="2"/>
        <v>X</v>
      </c>
    </row>
    <row r="99" spans="1:7" s="5" customFormat="1">
      <c r="A99" s="11" t="s">
        <v>124</v>
      </c>
      <c r="B99" s="4">
        <v>61</v>
      </c>
      <c r="C99" s="11" t="s">
        <v>196</v>
      </c>
      <c r="D99" s="11" t="s">
        <v>8</v>
      </c>
      <c r="E99" s="13">
        <v>75</v>
      </c>
      <c r="F99" s="5" t="str">
        <f>VLOOKUP(D99,'ANSWER KEY'!A:B,2,FALSE)</f>
        <v>75+</v>
      </c>
      <c r="G99" s="19" t="str">
        <f t="shared" si="2"/>
        <v/>
      </c>
    </row>
    <row r="100" spans="1:7" s="5" customFormat="1">
      <c r="A100" s="11" t="s">
        <v>124</v>
      </c>
      <c r="B100" s="4">
        <v>56</v>
      </c>
      <c r="C100" s="11" t="s">
        <v>196</v>
      </c>
      <c r="D100" s="11" t="s">
        <v>11</v>
      </c>
      <c r="E100" s="12" t="s">
        <v>12</v>
      </c>
      <c r="F100" s="5" t="str">
        <f>VLOOKUP(D100,'ANSWER KEY'!A:B,2,FALSE)</f>
        <v>20-24</v>
      </c>
      <c r="G100" s="19" t="str">
        <f t="shared" si="2"/>
        <v>X</v>
      </c>
    </row>
    <row r="101" spans="1:7" s="5" customFormat="1">
      <c r="A101" s="11" t="s">
        <v>128</v>
      </c>
      <c r="B101" s="4">
        <v>42</v>
      </c>
      <c r="C101" s="11" t="s">
        <v>200</v>
      </c>
      <c r="D101" s="11" t="s">
        <v>75</v>
      </c>
      <c r="E101" s="12" t="s">
        <v>73</v>
      </c>
      <c r="F101" s="5" t="str">
        <f>VLOOKUP(D101,'ANSWER KEY'!A:B,2,FALSE)</f>
        <v>October</v>
      </c>
      <c r="G101" s="19" t="str">
        <f t="shared" si="2"/>
        <v/>
      </c>
    </row>
    <row r="102" spans="1:7" s="5" customFormat="1">
      <c r="A102" s="24" t="s">
        <v>110</v>
      </c>
      <c r="B102" s="25">
        <v>46</v>
      </c>
      <c r="C102" s="24" t="s">
        <v>82</v>
      </c>
      <c r="D102" s="24" t="s">
        <v>60</v>
      </c>
      <c r="E102" s="26" t="s">
        <v>18</v>
      </c>
      <c r="F102" s="5" t="str">
        <f>VLOOKUP(D102,'ANSWER KEY'!A:B,2,FALSE)</f>
        <v>October</v>
      </c>
      <c r="G102" s="19" t="str">
        <f t="shared" si="2"/>
        <v/>
      </c>
    </row>
    <row r="103" spans="1:7" s="5" customFormat="1">
      <c r="A103" s="24" t="s">
        <v>108</v>
      </c>
      <c r="B103" s="25">
        <v>38</v>
      </c>
      <c r="C103" s="24" t="s">
        <v>82</v>
      </c>
      <c r="D103" s="24" t="s">
        <v>60</v>
      </c>
      <c r="E103" s="26" t="s">
        <v>18</v>
      </c>
      <c r="F103" s="5" t="str">
        <f>VLOOKUP(D103,'ANSWER KEY'!A:B,2,FALSE)</f>
        <v>October</v>
      </c>
      <c r="G103" s="19" t="str">
        <f t="shared" si="2"/>
        <v/>
      </c>
    </row>
    <row r="104" spans="1:7" s="5" customFormat="1">
      <c r="A104" s="11" t="s">
        <v>135</v>
      </c>
      <c r="B104" s="4">
        <v>35</v>
      </c>
      <c r="C104" s="11" t="s">
        <v>200</v>
      </c>
      <c r="D104" s="11" t="s">
        <v>60</v>
      </c>
      <c r="E104" s="12" t="s">
        <v>47</v>
      </c>
      <c r="F104" s="5" t="str">
        <f>VLOOKUP(D104,'ANSWER KEY'!A:B,2,FALSE)</f>
        <v>October</v>
      </c>
      <c r="G104" s="19" t="str">
        <f t="shared" si="2"/>
        <v/>
      </c>
    </row>
    <row r="105" spans="1:7" s="5" customFormat="1">
      <c r="A105" s="11" t="s">
        <v>128</v>
      </c>
      <c r="B105" s="4">
        <v>66</v>
      </c>
      <c r="C105" s="11" t="s">
        <v>200</v>
      </c>
      <c r="D105" s="11" t="s">
        <v>43</v>
      </c>
      <c r="E105" s="12" t="s">
        <v>112</v>
      </c>
      <c r="F105" s="5" t="str">
        <f>VLOOKUP(D105,'ANSWER KEY'!A:B,2,FALSE)</f>
        <v>August</v>
      </c>
      <c r="G105" s="19" t="str">
        <f t="shared" si="2"/>
        <v>X</v>
      </c>
    </row>
    <row r="106" spans="1:7" s="5" customFormat="1">
      <c r="A106" s="11" t="s">
        <v>124</v>
      </c>
      <c r="B106" s="4">
        <v>17</v>
      </c>
      <c r="C106" s="11" t="s">
        <v>200</v>
      </c>
      <c r="D106" s="11" t="s">
        <v>46</v>
      </c>
      <c r="E106" s="12" t="s">
        <v>62</v>
      </c>
      <c r="F106" s="5" t="str">
        <f>VLOOKUP(D106,'ANSWER KEY'!A:B,2,FALSE)</f>
        <v>November</v>
      </c>
      <c r="G106" s="19" t="str">
        <f t="shared" si="2"/>
        <v>X</v>
      </c>
    </row>
    <row r="107" spans="1:7" s="5" customFormat="1">
      <c r="A107" s="11" t="s">
        <v>147</v>
      </c>
      <c r="B107" s="4">
        <v>94</v>
      </c>
      <c r="C107" s="11" t="s">
        <v>200</v>
      </c>
      <c r="D107" s="11" t="s">
        <v>88</v>
      </c>
      <c r="E107" s="12" t="s">
        <v>62</v>
      </c>
      <c r="F107" s="5" t="str">
        <f>VLOOKUP(D107,'ANSWER KEY'!A:B,2,FALSE)</f>
        <v>November</v>
      </c>
      <c r="G107" s="19" t="str">
        <f t="shared" si="2"/>
        <v>X</v>
      </c>
    </row>
    <row r="108" spans="1:7" s="5" customFormat="1">
      <c r="A108" s="11" t="s">
        <v>124</v>
      </c>
      <c r="B108" s="4">
        <v>29</v>
      </c>
      <c r="C108" s="11" t="s">
        <v>200</v>
      </c>
      <c r="D108" s="11" t="s">
        <v>114</v>
      </c>
      <c r="E108" s="12" t="s">
        <v>89</v>
      </c>
      <c r="F108" s="5" t="str">
        <f>VLOOKUP(D108,'ANSWER KEY'!A:B,2,FALSE)</f>
        <v>July</v>
      </c>
      <c r="G108" s="19" t="str">
        <f t="shared" si="2"/>
        <v/>
      </c>
    </row>
    <row r="109" spans="1:7" s="5" customFormat="1">
      <c r="A109" s="11" t="s">
        <v>147</v>
      </c>
      <c r="B109" s="4">
        <v>24</v>
      </c>
      <c r="C109" s="11" t="s">
        <v>200</v>
      </c>
      <c r="D109" s="11" t="s">
        <v>35</v>
      </c>
      <c r="E109" s="12" t="s">
        <v>21</v>
      </c>
      <c r="F109" s="5" t="str">
        <f>VLOOKUP(D109,'ANSWER KEY'!A:B,2,FALSE)</f>
        <v>Petty Theft</v>
      </c>
      <c r="G109" s="19" t="str">
        <f t="shared" si="2"/>
        <v/>
      </c>
    </row>
    <row r="110" spans="1:7" s="5" customFormat="1">
      <c r="A110" s="11" t="s">
        <v>135</v>
      </c>
      <c r="B110" s="4">
        <v>10</v>
      </c>
      <c r="C110" s="11" t="s">
        <v>200</v>
      </c>
      <c r="D110" s="11" t="s">
        <v>121</v>
      </c>
      <c r="E110" s="12" t="s">
        <v>21</v>
      </c>
      <c r="F110" s="5" t="str">
        <f>VLOOKUP(D110,'ANSWER KEY'!A:B,2,FALSE)</f>
        <v>Grand Theft</v>
      </c>
      <c r="G110" s="19" t="str">
        <f t="shared" si="2"/>
        <v>X</v>
      </c>
    </row>
    <row r="111" spans="1:7" s="5" customFormat="1">
      <c r="A111" s="11" t="s">
        <v>142</v>
      </c>
      <c r="B111" s="4">
        <v>11</v>
      </c>
      <c r="C111" s="11" t="s">
        <v>200</v>
      </c>
      <c r="D111" s="11" t="s">
        <v>27</v>
      </c>
      <c r="E111" s="12" t="s">
        <v>49</v>
      </c>
      <c r="F111" s="5" t="str">
        <f>VLOOKUP(D111,'ANSWER KEY'!A:B,2,FALSE)</f>
        <v>Petty Theft</v>
      </c>
      <c r="G111" s="19" t="str">
        <f t="shared" si="2"/>
        <v>X</v>
      </c>
    </row>
    <row r="112" spans="1:7" s="5" customFormat="1">
      <c r="A112" s="5" t="s">
        <v>69</v>
      </c>
      <c r="B112" s="4">
        <v>220</v>
      </c>
      <c r="C112" s="5" t="s">
        <v>13</v>
      </c>
      <c r="D112" s="5" t="s">
        <v>54</v>
      </c>
      <c r="E112" s="6" t="s">
        <v>15</v>
      </c>
      <c r="F112" s="5" t="str">
        <f>VLOOKUP(D112,'ANSWER KEY'!A:B,2,FALSE)</f>
        <v>75+</v>
      </c>
      <c r="G112" s="19" t="str">
        <f t="shared" si="2"/>
        <v/>
      </c>
    </row>
    <row r="113" spans="1:7" s="5" customFormat="1">
      <c r="A113" s="11" t="s">
        <v>128</v>
      </c>
      <c r="B113" s="4">
        <v>107</v>
      </c>
      <c r="C113" s="11" t="s">
        <v>204</v>
      </c>
      <c r="D113" s="11" t="s">
        <v>54</v>
      </c>
      <c r="E113" s="12" t="s">
        <v>12</v>
      </c>
      <c r="F113" s="5" t="str">
        <f>VLOOKUP(D113,'ANSWER KEY'!A:B,2,FALSE)</f>
        <v>75+</v>
      </c>
      <c r="G113" s="19" t="str">
        <f t="shared" si="2"/>
        <v/>
      </c>
    </row>
    <row r="114" spans="1:7" s="5" customFormat="1">
      <c r="A114" s="11" t="s">
        <v>124</v>
      </c>
      <c r="B114" s="4">
        <v>23</v>
      </c>
      <c r="C114" s="11" t="s">
        <v>204</v>
      </c>
      <c r="D114" s="11" t="s">
        <v>34</v>
      </c>
      <c r="E114" s="13">
        <v>2008</v>
      </c>
      <c r="F114" s="5">
        <f>VLOOKUP(D114,'ANSWER KEY'!A:B,2,FALSE)</f>
        <v>2008</v>
      </c>
      <c r="G114" s="19" t="str">
        <f t="shared" si="2"/>
        <v>X</v>
      </c>
    </row>
    <row r="115" spans="1:7" s="5" customFormat="1">
      <c r="A115" s="11" t="s">
        <v>124</v>
      </c>
      <c r="B115" s="4">
        <v>32</v>
      </c>
      <c r="C115" s="11" t="s">
        <v>204</v>
      </c>
      <c r="D115" s="11" t="s">
        <v>149</v>
      </c>
      <c r="E115" s="13">
        <v>2006</v>
      </c>
      <c r="F115" s="5">
        <f>VLOOKUP(D115,'ANSWER KEY'!A:B,2,FALSE)</f>
        <v>2002</v>
      </c>
      <c r="G115" s="19" t="str">
        <f t="shared" si="2"/>
        <v/>
      </c>
    </row>
    <row r="116" spans="1:7" s="5" customFormat="1">
      <c r="A116" s="11" t="s">
        <v>124</v>
      </c>
      <c r="B116" s="4">
        <v>35</v>
      </c>
      <c r="C116" s="11" t="s">
        <v>204</v>
      </c>
      <c r="D116" s="11" t="s">
        <v>104</v>
      </c>
      <c r="E116" s="13">
        <v>2000</v>
      </c>
      <c r="F116" s="5">
        <f>VLOOKUP(D116,'ANSWER KEY'!A:B,2,FALSE)</f>
        <v>2000</v>
      </c>
      <c r="G116" s="19" t="str">
        <f t="shared" ref="G116:G132" si="3">IF(E116=F116,"X","")</f>
        <v>X</v>
      </c>
    </row>
    <row r="117" spans="1:7" s="5" customFormat="1">
      <c r="A117" s="11" t="s">
        <v>155</v>
      </c>
      <c r="B117" s="4">
        <v>16</v>
      </c>
      <c r="C117" s="11" t="s">
        <v>204</v>
      </c>
      <c r="D117" s="11" t="s">
        <v>30</v>
      </c>
      <c r="E117" s="13">
        <v>2006</v>
      </c>
      <c r="F117" s="5">
        <f>VLOOKUP(D117,'ANSWER KEY'!A:B,2,FALSE)</f>
        <v>2006</v>
      </c>
      <c r="G117" s="19" t="str">
        <f t="shared" si="3"/>
        <v>X</v>
      </c>
    </row>
    <row r="118" spans="1:7" s="5" customFormat="1">
      <c r="A118" s="24" t="s">
        <v>108</v>
      </c>
      <c r="B118" s="25">
        <v>48</v>
      </c>
      <c r="C118" s="24" t="s">
        <v>13</v>
      </c>
      <c r="D118" s="24" t="s">
        <v>25</v>
      </c>
      <c r="E118" s="26" t="s">
        <v>12</v>
      </c>
      <c r="F118" s="5" t="str">
        <f>VLOOKUP(D118,'ANSWER KEY'!A:B,2,FALSE)</f>
        <v>45-64</v>
      </c>
      <c r="G118" s="19" t="str">
        <f t="shared" si="3"/>
        <v/>
      </c>
    </row>
    <row r="119" spans="1:7" s="5" customFormat="1">
      <c r="A119" s="24" t="s">
        <v>123</v>
      </c>
      <c r="B119" s="25">
        <v>55</v>
      </c>
      <c r="C119" s="24" t="s">
        <v>13</v>
      </c>
      <c r="D119" s="24" t="s">
        <v>25</v>
      </c>
      <c r="E119" s="26" t="s">
        <v>15</v>
      </c>
      <c r="F119" s="5" t="str">
        <f>VLOOKUP(D119,'ANSWER KEY'!A:B,2,FALSE)</f>
        <v>45-64</v>
      </c>
      <c r="G119" s="19" t="str">
        <f t="shared" si="3"/>
        <v>X</v>
      </c>
    </row>
    <row r="120" spans="1:7" s="5" customFormat="1">
      <c r="A120" s="11" t="s">
        <v>124</v>
      </c>
      <c r="B120" s="4">
        <v>16</v>
      </c>
      <c r="C120" s="11" t="s">
        <v>204</v>
      </c>
      <c r="D120" s="11" t="s">
        <v>25</v>
      </c>
      <c r="E120" s="12" t="s">
        <v>12</v>
      </c>
      <c r="F120" s="5" t="str">
        <f>VLOOKUP(D120,'ANSWER KEY'!A:B,2,FALSE)</f>
        <v>45-64</v>
      </c>
      <c r="G120" s="19" t="str">
        <f t="shared" si="3"/>
        <v/>
      </c>
    </row>
    <row r="121" spans="1:7" s="5" customFormat="1">
      <c r="A121" s="11" t="s">
        <v>128</v>
      </c>
      <c r="B121" s="4">
        <v>71</v>
      </c>
      <c r="C121" s="11" t="s">
        <v>204</v>
      </c>
      <c r="D121" s="11" t="s">
        <v>38</v>
      </c>
      <c r="E121" s="12" t="s">
        <v>15</v>
      </c>
      <c r="F121" s="5">
        <f>VLOOKUP(D121,'ANSWER KEY'!A:B,2,FALSE)</f>
        <v>75</v>
      </c>
      <c r="G121" s="19" t="str">
        <f t="shared" si="3"/>
        <v/>
      </c>
    </row>
    <row r="122" spans="1:7" s="5" customFormat="1">
      <c r="A122" s="11" t="s">
        <v>128</v>
      </c>
      <c r="B122" s="4">
        <v>109</v>
      </c>
      <c r="C122" s="33" t="s">
        <v>13</v>
      </c>
      <c r="D122" s="11" t="s">
        <v>118</v>
      </c>
      <c r="E122" s="13">
        <v>2004</v>
      </c>
      <c r="F122" s="5">
        <f>VLOOKUP(D122,'ANSWER KEY'!A:B,2,FALSE)</f>
        <v>2004</v>
      </c>
      <c r="G122" s="19" t="str">
        <f t="shared" si="3"/>
        <v>X</v>
      </c>
    </row>
    <row r="123" spans="1:7" s="5" customFormat="1">
      <c r="A123" s="11" t="s">
        <v>128</v>
      </c>
      <c r="B123" s="4">
        <v>43</v>
      </c>
      <c r="C123" s="11" t="s">
        <v>204</v>
      </c>
      <c r="D123" s="11" t="s">
        <v>55</v>
      </c>
      <c r="E123" s="13">
        <v>2004</v>
      </c>
      <c r="F123" s="5">
        <f>VLOOKUP(D123,'ANSWER KEY'!A:B,2,FALSE)</f>
        <v>2006</v>
      </c>
      <c r="G123" s="19" t="str">
        <f t="shared" si="3"/>
        <v/>
      </c>
    </row>
    <row r="124" spans="1:7" s="5" customFormat="1">
      <c r="A124" s="5" t="s">
        <v>69</v>
      </c>
      <c r="B124" s="4">
        <v>272</v>
      </c>
      <c r="C124" s="5" t="s">
        <v>13</v>
      </c>
      <c r="D124" s="5" t="s">
        <v>77</v>
      </c>
      <c r="E124" s="6">
        <v>2002</v>
      </c>
      <c r="F124" s="5">
        <f>VLOOKUP(D124,'ANSWER KEY'!A:B,2,FALSE)</f>
        <v>2002</v>
      </c>
      <c r="G124" s="19" t="str">
        <f t="shared" si="3"/>
        <v>X</v>
      </c>
    </row>
    <row r="125" spans="1:7" s="5" customFormat="1">
      <c r="A125" s="11" t="s">
        <v>135</v>
      </c>
      <c r="B125" s="4">
        <v>30</v>
      </c>
      <c r="C125" s="11" t="s">
        <v>204</v>
      </c>
      <c r="D125" s="11" t="s">
        <v>77</v>
      </c>
      <c r="E125" s="13">
        <v>2008</v>
      </c>
      <c r="F125" s="5">
        <f>VLOOKUP(D125,'ANSWER KEY'!A:B,2,FALSE)</f>
        <v>2002</v>
      </c>
      <c r="G125" s="19" t="str">
        <f t="shared" si="3"/>
        <v/>
      </c>
    </row>
    <row r="126" spans="1:7" s="5" customFormat="1">
      <c r="A126" s="5" t="s">
        <v>6</v>
      </c>
      <c r="B126" s="4">
        <v>111</v>
      </c>
      <c r="C126" s="5" t="s">
        <v>13</v>
      </c>
      <c r="D126" s="5" t="s">
        <v>14</v>
      </c>
      <c r="E126" s="6" t="s">
        <v>15</v>
      </c>
      <c r="F126" s="5" t="str">
        <f>VLOOKUP(D126,'ANSWER KEY'!A:B,2,FALSE)</f>
        <v>45-64</v>
      </c>
      <c r="G126" s="19" t="str">
        <f t="shared" si="3"/>
        <v>X</v>
      </c>
    </row>
    <row r="127" spans="1:7" s="5" customFormat="1">
      <c r="A127" s="5" t="s">
        <v>69</v>
      </c>
      <c r="B127" s="4">
        <v>187</v>
      </c>
      <c r="C127" s="5" t="s">
        <v>13</v>
      </c>
      <c r="D127" s="5" t="s">
        <v>14</v>
      </c>
      <c r="E127" s="6" t="s">
        <v>15</v>
      </c>
      <c r="F127" s="5" t="str">
        <f>VLOOKUP(D127,'ANSWER KEY'!A:B,2,FALSE)</f>
        <v>45-64</v>
      </c>
      <c r="G127" s="19" t="str">
        <f t="shared" si="3"/>
        <v>X</v>
      </c>
    </row>
    <row r="128" spans="1:7" s="5" customFormat="1">
      <c r="A128" s="11" t="s">
        <v>142</v>
      </c>
      <c r="B128" s="4">
        <v>80</v>
      </c>
      <c r="C128" s="11" t="s">
        <v>204</v>
      </c>
      <c r="D128" s="11" t="s">
        <v>14</v>
      </c>
      <c r="E128" s="12" t="s">
        <v>12</v>
      </c>
      <c r="F128" s="5" t="str">
        <f>VLOOKUP(D128,'ANSWER KEY'!A:B,2,FALSE)</f>
        <v>45-64</v>
      </c>
      <c r="G128" s="19" t="str">
        <f t="shared" si="3"/>
        <v/>
      </c>
    </row>
    <row r="129" spans="1:7" s="5" customFormat="1">
      <c r="A129" s="11" t="s">
        <v>124</v>
      </c>
      <c r="B129" s="4">
        <v>34</v>
      </c>
      <c r="C129" s="11" t="s">
        <v>204</v>
      </c>
      <c r="D129" s="11" t="s">
        <v>14</v>
      </c>
      <c r="E129" s="12" t="s">
        <v>12</v>
      </c>
      <c r="F129" s="5" t="str">
        <f>VLOOKUP(D129,'ANSWER KEY'!A:B,2,FALSE)</f>
        <v>45-64</v>
      </c>
      <c r="G129" s="19" t="str">
        <f t="shared" si="3"/>
        <v/>
      </c>
    </row>
    <row r="130" spans="1:7" s="5" customFormat="1">
      <c r="A130" s="5" t="s">
        <v>69</v>
      </c>
      <c r="B130" s="4">
        <v>343</v>
      </c>
      <c r="C130" s="5" t="s">
        <v>13</v>
      </c>
      <c r="D130" s="5" t="s">
        <v>8</v>
      </c>
      <c r="E130" s="6" t="s">
        <v>79</v>
      </c>
      <c r="F130" s="5" t="str">
        <f>VLOOKUP(D130,'ANSWER KEY'!A:B,2,FALSE)</f>
        <v>75+</v>
      </c>
      <c r="G130" s="19" t="str">
        <f t="shared" si="3"/>
        <v/>
      </c>
    </row>
    <row r="131" spans="1:7" s="5" customFormat="1">
      <c r="A131" s="5" t="s">
        <v>69</v>
      </c>
      <c r="B131" s="4">
        <v>231</v>
      </c>
      <c r="C131" s="5" t="s">
        <v>13</v>
      </c>
      <c r="D131" s="5" t="s">
        <v>11</v>
      </c>
      <c r="E131" s="6" t="s">
        <v>15</v>
      </c>
      <c r="F131" s="5" t="str">
        <f>VLOOKUP(D131,'ANSWER KEY'!A:B,2,FALSE)</f>
        <v>20-24</v>
      </c>
      <c r="G131" s="19" t="str">
        <f t="shared" si="3"/>
        <v/>
      </c>
    </row>
    <row r="132" spans="1:7" s="5" customFormat="1">
      <c r="A132" s="11" t="s">
        <v>124</v>
      </c>
      <c r="B132" s="4">
        <v>46</v>
      </c>
      <c r="C132" s="11" t="s">
        <v>204</v>
      </c>
      <c r="D132" s="11" t="s">
        <v>11</v>
      </c>
      <c r="E132" s="12" t="s">
        <v>12</v>
      </c>
      <c r="F132" s="5" t="str">
        <f>VLOOKUP(D132,'ANSWER KEY'!A:B,2,FALSE)</f>
        <v>20-24</v>
      </c>
      <c r="G132" s="19" t="str">
        <f t="shared" si="3"/>
        <v>X</v>
      </c>
    </row>
  </sheetData>
  <hyperlinks>
    <hyperlink ref="C12" r:id="rId1" xr:uid="{3081588A-78FA-8942-8EEF-3599417AB8BD}"/>
    <hyperlink ref="C7" r:id="rId2" xr:uid="{25F65577-1B64-214A-AEAD-A724CFE79956}"/>
    <hyperlink ref="C24" r:id="rId3" xr:uid="{317F23B1-EFA7-0E49-AEA4-3911A011903C}"/>
    <hyperlink ref="C27" r:id="rId4" xr:uid="{DA626BB0-80F6-554F-843B-035E966ABC08}"/>
    <hyperlink ref="C8" r:id="rId5" xr:uid="{1A379948-B35D-1D4E-A586-2C6B4A5F4E19}"/>
    <hyperlink ref="C17" r:id="rId6" xr:uid="{B6C0E009-20A9-2C4A-8D88-E0B1451EE617}"/>
    <hyperlink ref="C10" r:id="rId7" xr:uid="{AB43B94F-6B2F-404F-85F2-90C1C703CB50}"/>
    <hyperlink ref="C16" r:id="rId8" xr:uid="{A39500E7-7958-6E49-A0AA-B1001226503E}"/>
    <hyperlink ref="C21" r:id="rId9" xr:uid="{7D23C103-7DD3-7942-B025-2D17B512E80B}"/>
    <hyperlink ref="C22" r:id="rId10" xr:uid="{57611637-EA12-144A-9321-766EB2888E0F}"/>
    <hyperlink ref="C18" r:id="rId11" xr:uid="{43110478-C01D-1746-8051-4FBCE78A50DE}"/>
    <hyperlink ref="C20" r:id="rId12" xr:uid="{878648BA-CDB7-EA40-BD19-0866F521CD75}"/>
    <hyperlink ref="C9" r:id="rId13" xr:uid="{2310FB44-522F-5040-8A26-F073B23BE32A}"/>
    <hyperlink ref="C15" r:id="rId14" xr:uid="{2FC0C4FA-3F4A-6D44-91CE-18AF5469CE2F}"/>
    <hyperlink ref="C28" r:id="rId15" xr:uid="{DA2FA0B8-7D5D-3B40-8620-282E88EBE36D}"/>
    <hyperlink ref="C23" r:id="rId16" xr:uid="{EF4D998E-B0A9-D54B-8C71-E9C7F7245663}"/>
    <hyperlink ref="C19" r:id="rId17" xr:uid="{945AEE2B-DBA7-C64E-B925-3C4E1FAC0A1C}"/>
    <hyperlink ref="C3" r:id="rId18" xr:uid="{584DF5EC-4932-E049-96FF-053EA6B1673C}"/>
    <hyperlink ref="C11" r:id="rId19" xr:uid="{AC4D8548-329A-1143-B617-06236910591D}"/>
    <hyperlink ref="C2" r:id="rId20" xr:uid="{143D9585-CEF1-954C-9A60-62D8457D1296}"/>
    <hyperlink ref="C4" r:id="rId21" xr:uid="{F853CEA6-71B0-194E-BEA5-DEE668C13EB6}"/>
    <hyperlink ref="C32" r:id="rId22" xr:uid="{E12841C3-E734-1A46-B96B-75BF72551ADC}"/>
    <hyperlink ref="C35" r:id="rId23" xr:uid="{C225F7B1-3F5B-A044-B29B-BA8797EAB92B}"/>
    <hyperlink ref="C37" r:id="rId24" xr:uid="{315AA5DE-EBD0-8143-ACBA-E90907D7AE01}"/>
    <hyperlink ref="C33" r:id="rId25" xr:uid="{38C6D920-0F98-4942-97CC-26689F7BA502}"/>
    <hyperlink ref="C40" r:id="rId26" xr:uid="{7B4D8BA2-F4CD-124A-B887-F41BC3B7C442}"/>
    <hyperlink ref="C49" r:id="rId27" xr:uid="{9FED7359-B6ED-8B4A-80A8-79B0B898977F}"/>
    <hyperlink ref="C39" r:id="rId28" xr:uid="{6F478C8A-86C4-9041-AC32-40E3663C86C2}"/>
    <hyperlink ref="C38" r:id="rId29" xr:uid="{DBB1EBD0-65C8-B844-AEA4-3C4B71FC5009}"/>
    <hyperlink ref="C41" r:id="rId30" xr:uid="{2D01412F-AEFC-7544-A5CE-062287153B9D}"/>
    <hyperlink ref="C36" r:id="rId31" xr:uid="{D3CB4756-882D-1B45-BA99-92D2218D16D6}"/>
    <hyperlink ref="C44" r:id="rId32" xr:uid="{5577AE72-5CF2-9B49-8F2E-3FCA36FE5B31}"/>
    <hyperlink ref="C31" r:id="rId33" xr:uid="{D0946666-DE79-A042-81C0-8A21C4F2A83D}"/>
    <hyperlink ref="C34" r:id="rId34" xr:uid="{DDFC2CFC-968F-274F-8A02-58364ECB0A29}"/>
    <hyperlink ref="C45" r:id="rId35" xr:uid="{9B43A3E3-FAE2-4844-A3F2-C16752F3EC15}"/>
    <hyperlink ref="C48" r:id="rId36" xr:uid="{20826C27-C046-2444-8769-826E6C2875BE}"/>
    <hyperlink ref="C50" r:id="rId37" xr:uid="{B3BC3E4C-6CB6-C649-98B8-C3689B7162B0}"/>
    <hyperlink ref="C51" r:id="rId38" xr:uid="{C25F5FF8-CEC1-0245-9003-297C91EAB8AE}"/>
    <hyperlink ref="C61" r:id="rId39" xr:uid="{8D65BE64-2AFE-E443-BE5B-3FF35C4E862A}"/>
    <hyperlink ref="C60" r:id="rId40" xr:uid="{D73812C7-AF18-8641-B486-AEF73F27BD81}"/>
    <hyperlink ref="C57" r:id="rId41" xr:uid="{4F4CA8C8-413B-444A-B265-C94C8CC41254}"/>
    <hyperlink ref="C59" r:id="rId42" xr:uid="{DD428C34-B728-2944-8CD4-AC8EFF3FF953}"/>
    <hyperlink ref="C54" r:id="rId43" xr:uid="{52178ECF-B753-9D43-91CA-953996D0A2C1}"/>
    <hyperlink ref="C73" r:id="rId44" xr:uid="{B99AC5D3-313A-6F49-9D7B-2107F0B597C5}"/>
    <hyperlink ref="C58" r:id="rId45" xr:uid="{2FF893BB-5F2E-704D-88AC-C034CCEBACF9}"/>
    <hyperlink ref="C77" r:id="rId46" xr:uid="{C120528A-ABC2-4E46-A708-46BAC2361655}"/>
    <hyperlink ref="C65" r:id="rId47" xr:uid="{67D29F67-D0EF-5249-87E5-E92409167986}"/>
    <hyperlink ref="C55" r:id="rId48" xr:uid="{34AABAFA-F54C-2740-AC44-B7B0A3849A51}"/>
    <hyperlink ref="C53" r:id="rId49" xr:uid="{88E72F29-D5C4-704B-82E6-C6BB0C93A8EF}"/>
    <hyperlink ref="C52" r:id="rId50" xr:uid="{0BB2E9FE-743B-0743-8F5B-0B1AA7563F77}"/>
    <hyperlink ref="C67" r:id="rId51" xr:uid="{B6EDD825-E23A-5C4B-8FC2-38D57300EF6F}"/>
    <hyperlink ref="C70" r:id="rId52" xr:uid="{D5772BAD-75D8-A847-844A-721408D24B4E}"/>
    <hyperlink ref="C69" r:id="rId53" xr:uid="{589AFEF0-0608-7F4C-B637-C4951693A6E3}"/>
    <hyperlink ref="C66" r:id="rId54" xr:uid="{C2A42C1A-32C5-8B4D-9696-FCCCE75A19A5}"/>
    <hyperlink ref="C56" r:id="rId55" xr:uid="{69E0309B-E37B-CA4A-954E-BCD60C5B924C}"/>
    <hyperlink ref="C64" r:id="rId56" xr:uid="{722F11F2-BE60-C14E-8ED0-515566423B4E}"/>
    <hyperlink ref="C68" r:id="rId57" xr:uid="{7854D616-9D6C-464A-A2BB-ACFF5CD7ED9C}"/>
    <hyperlink ref="C84" r:id="rId58" xr:uid="{AB9EDC9E-0151-524F-A542-CA0F2DA18224}"/>
    <hyperlink ref="C83" r:id="rId59" xr:uid="{A2F8C65E-6286-4E4E-B1AC-7F3488BB19BB}"/>
    <hyperlink ref="C97" r:id="rId60" xr:uid="{25D33BF9-DE90-794E-B98C-CB4D6FEF92D8}"/>
    <hyperlink ref="C98" r:id="rId61" xr:uid="{39B98458-6AD0-8042-897C-ADE2A139B52A}"/>
    <hyperlink ref="C94" r:id="rId62" xr:uid="{2503C0D9-DD2A-6743-8C75-DE67BC51F90C}"/>
    <hyperlink ref="C82" r:id="rId63" xr:uid="{B356AD21-B50E-064A-9263-DE73DB50BAF9}"/>
    <hyperlink ref="C96" r:id="rId64" xr:uid="{C4328434-3C27-0B43-B6B8-16F84D6671AE}"/>
    <hyperlink ref="C89" r:id="rId65" xr:uid="{5AA67F3A-173B-A84E-8C0F-3201AE16F79F}"/>
    <hyperlink ref="C95" r:id="rId66" xr:uid="{D9F96FDB-AAEF-E646-83FC-AE7BF90BFA11}"/>
    <hyperlink ref="C93" r:id="rId67" xr:uid="{13049996-7F0B-9D4A-B697-B6AB10502179}"/>
    <hyperlink ref="C100" r:id="rId68" xr:uid="{C257A6E5-D605-0846-84CF-754921BEDFBE}"/>
    <hyperlink ref="C80" r:id="rId69" xr:uid="{7620B6C5-E6E0-3B44-94C3-CD9DB7982BFB}"/>
    <hyperlink ref="C88" r:id="rId70" xr:uid="{F7D67C34-86EC-DB42-825C-2B5504CB02A6}"/>
    <hyperlink ref="C99" r:id="rId71" xr:uid="{7A305440-A731-D04F-8A2C-258559B043F6}"/>
    <hyperlink ref="C87" r:id="rId72" xr:uid="{C99076D0-01C6-BD47-A4CE-DD5C888A7202}"/>
    <hyperlink ref="C90" r:id="rId73" xr:uid="{03BB662E-6004-234E-ABD0-BCD9F255E5B2}"/>
    <hyperlink ref="C81" r:id="rId74" xr:uid="{BCDAA968-A275-6B41-8A37-7A429C4D968F}"/>
    <hyperlink ref="C108" r:id="rId75" xr:uid="{E04639FC-D857-934B-BB29-6046844E1A82}"/>
    <hyperlink ref="C111" r:id="rId76" xr:uid="{1E0DE962-885E-3149-9998-732AF5C19348}"/>
    <hyperlink ref="C109" r:id="rId77" xr:uid="{447E4E18-F191-EC44-B56E-4A8EF4EFDC76}"/>
    <hyperlink ref="C107" r:id="rId78" xr:uid="{BA84B2F3-4FB7-9244-A229-7B338D9932EE}"/>
    <hyperlink ref="C110" r:id="rId79" xr:uid="{43C75549-08FE-2F48-AE12-6E4901CC4723}"/>
    <hyperlink ref="C105" r:id="rId80" xr:uid="{1E3DD321-B38C-9042-B53A-42AE50F6DC29}"/>
    <hyperlink ref="C101" r:id="rId81" xr:uid="{5DC9D0AB-31C7-8146-AEA0-17B2FA9824B8}"/>
    <hyperlink ref="C106" r:id="rId82" xr:uid="{CB075C69-5DD1-B141-AFD4-0538D1434D4B}"/>
    <hyperlink ref="C104" r:id="rId83" xr:uid="{64220735-D363-A74E-825E-73EAE0B6778A}"/>
    <hyperlink ref="C128" r:id="rId84" xr:uid="{52EF94A8-24B0-474F-BA56-ED96E9818322}"/>
    <hyperlink ref="C132" r:id="rId85" xr:uid="{BB715C12-5341-8443-B5F7-F29A13AFA9C1}"/>
    <hyperlink ref="C129" r:id="rId86" xr:uid="{42D72F97-7166-3843-80AC-0100BD7B6F35}"/>
    <hyperlink ref="C121" r:id="rId87" xr:uid="{61993276-CC8A-094B-980F-8262CDF8A486}"/>
    <hyperlink ref="C115" r:id="rId88" xr:uid="{99B704C7-D8DC-054C-AB53-9E5E6018E6B0}"/>
    <hyperlink ref="C125" r:id="rId89" xr:uid="{2B5217BB-54E2-0E4C-96EB-3041749A6CBD}"/>
    <hyperlink ref="C122" r:id="rId90" xr:uid="{E60E547A-795A-2C46-88ED-18C8799FE6FF}"/>
    <hyperlink ref="C114" r:id="rId91" xr:uid="{7A73185A-0CF1-AC4F-9C60-BCEB0361C72A}"/>
    <hyperlink ref="C116" r:id="rId92" xr:uid="{834A149E-06D2-5944-BB2A-41B31963DECE}"/>
    <hyperlink ref="C123" r:id="rId93" xr:uid="{D9E3BA57-4145-6242-93FF-E756DBAA3D47}"/>
    <hyperlink ref="C117" r:id="rId94" xr:uid="{CCD14787-357C-F341-8B9D-23F3227F2E56}"/>
    <hyperlink ref="C120" r:id="rId95" xr:uid="{7C5E72C5-47D3-1641-991D-37E49DFF313C}"/>
    <hyperlink ref="C113" r:id="rId96" xr:uid="{BDA4E3EB-3312-9E45-968A-A967B9E2E6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Patriz Elaine M. Daroy</cp:lastModifiedBy>
  <cp:revision/>
  <dcterms:created xsi:type="dcterms:W3CDTF">2021-02-08T19:15:16Z</dcterms:created>
  <dcterms:modified xsi:type="dcterms:W3CDTF">2021-04-14T18:59:41Z</dcterms:modified>
  <cp:category/>
  <cp:contentStatus/>
</cp:coreProperties>
</file>