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fuernest\Downloads\"/>
    </mc:Choice>
  </mc:AlternateContent>
  <xr:revisionPtr revIDLastSave="0" documentId="13_ncr:1_{134F094B-A793-4242-8223-C2AB2231BC0C}" xr6:coauthVersionLast="44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Result" sheetId="5" r:id="rId1"/>
    <sheet name="Raw Data" sheetId="2" r:id="rId2"/>
  </sheets>
  <definedNames>
    <definedName name="_xlnm._FilterDatabase" localSheetId="1" hidden="1">'Raw Data'!$E$8:$G$40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C8" i="5"/>
  <c r="C5" i="5"/>
  <c r="B5" i="5"/>
  <c r="C4" i="5"/>
  <c r="B4" i="5"/>
  <c r="C3" i="5"/>
  <c r="B3" i="5"/>
  <c r="C2" i="5"/>
  <c r="B2" i="5"/>
  <c r="B5" i="2"/>
  <c r="C5" i="2"/>
  <c r="C4" i="2"/>
  <c r="B4" i="2"/>
  <c r="C3" i="2"/>
  <c r="B3" i="2"/>
  <c r="C2" i="2"/>
  <c r="B2" i="2"/>
  <c r="B8" i="5" l="1"/>
  <c r="B8" i="2"/>
  <c r="C8" i="2"/>
</calcChain>
</file>

<file path=xl/sharedStrings.xml><?xml version="1.0" encoding="utf-8"?>
<sst xmlns="http://schemas.openxmlformats.org/spreadsheetml/2006/main" count="22" uniqueCount="10">
  <si>
    <t>TRAIL</t>
  </si>
  <si>
    <t>Garmin</t>
    <phoneticPr fontId="1" type="noConversion"/>
  </si>
  <si>
    <t>Titan</t>
    <phoneticPr fontId="1" type="noConversion"/>
  </si>
  <si>
    <t>Max</t>
    <phoneticPr fontId="1" type="noConversion"/>
  </si>
  <si>
    <t>Min</t>
    <phoneticPr fontId="1" type="noConversion"/>
  </si>
  <si>
    <t>Average</t>
    <phoneticPr fontId="1" type="noConversion"/>
  </si>
  <si>
    <t>Standard Deviation</t>
    <phoneticPr fontId="1" type="noConversion"/>
  </si>
  <si>
    <t>Tolerance (USL-LSL)</t>
    <phoneticPr fontId="1" type="noConversion"/>
  </si>
  <si>
    <r>
      <t>C</t>
    </r>
    <r>
      <rPr>
        <vertAlign val="subscript"/>
        <sz val="12"/>
        <color theme="1"/>
        <rFont val="Calibri"/>
        <family val="2"/>
      </rPr>
      <t>gk</t>
    </r>
    <phoneticPr fontId="1" type="noConversion"/>
  </si>
  <si>
    <t>Xm(ref)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</si>
</sst>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_);[Red]\(0.0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b/>
      <sz val="12"/>
      <color rgb="FF3F3F3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3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right" vertical="center"/>
    </xf>
    <xf numFmtId="176" fontId="5" fillId="4" borderId="1" xfId="1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77" fontId="3" fillId="4" borderId="1" xfId="0" applyNumberFormat="1" applyFont="1" applyFill="1" applyBorder="1" applyAlignment="1">
      <alignment horizontal="right" vertical="center"/>
    </xf>
  </cellXfs>
  <cellStyles count="2">
    <cellStyle name="一般" xfId="0" builtinId="0"/>
    <cellStyle name="輸出" xfId="1" builtinId="2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Distribution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'Raw Data'!$F$8</c:f>
              <c:strCache>
                <c:ptCount val="1"/>
                <c:pt idx="0">
                  <c:v>Titan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Data'!$E$9:$E$40</c:f>
              <c:numCache>
                <c:formatCode>General</c:formatCode>
                <c:ptCount val="32"/>
                <c:pt idx="0">
                  <c:v>0.69689999999999996</c:v>
                </c:pt>
                <c:pt idx="1">
                  <c:v>0.69699999999999995</c:v>
                </c:pt>
                <c:pt idx="2">
                  <c:v>0.69710000000000005</c:v>
                </c:pt>
                <c:pt idx="3">
                  <c:v>0.69720000000000004</c:v>
                </c:pt>
                <c:pt idx="4">
                  <c:v>0.69730000000000003</c:v>
                </c:pt>
                <c:pt idx="5">
                  <c:v>0.69740000000000002</c:v>
                </c:pt>
                <c:pt idx="6">
                  <c:v>0.69750000000000001</c:v>
                </c:pt>
                <c:pt idx="7">
                  <c:v>0.6976</c:v>
                </c:pt>
                <c:pt idx="8">
                  <c:v>0.69769999999999999</c:v>
                </c:pt>
                <c:pt idx="9">
                  <c:v>0.69779999999999998</c:v>
                </c:pt>
                <c:pt idx="10">
                  <c:v>0.69789999999999996</c:v>
                </c:pt>
                <c:pt idx="11">
                  <c:v>0.69799999999999995</c:v>
                </c:pt>
                <c:pt idx="12">
                  <c:v>0.69810000000000005</c:v>
                </c:pt>
                <c:pt idx="13">
                  <c:v>0.69820000000000004</c:v>
                </c:pt>
                <c:pt idx="14">
                  <c:v>0.69830000000000003</c:v>
                </c:pt>
                <c:pt idx="15">
                  <c:v>0.69840000000000002</c:v>
                </c:pt>
                <c:pt idx="16">
                  <c:v>0.69850000000000001</c:v>
                </c:pt>
                <c:pt idx="17">
                  <c:v>0.6986</c:v>
                </c:pt>
                <c:pt idx="18">
                  <c:v>0.69869999999999999</c:v>
                </c:pt>
                <c:pt idx="19">
                  <c:v>0.69879999999999998</c:v>
                </c:pt>
                <c:pt idx="20">
                  <c:v>0.69889999999999997</c:v>
                </c:pt>
                <c:pt idx="21">
                  <c:v>0.69899999999999995</c:v>
                </c:pt>
                <c:pt idx="22">
                  <c:v>0.69910000000000005</c:v>
                </c:pt>
                <c:pt idx="23">
                  <c:v>0.69920000000000004</c:v>
                </c:pt>
                <c:pt idx="24">
                  <c:v>0.69930000000000003</c:v>
                </c:pt>
                <c:pt idx="25">
                  <c:v>0.69940000000000002</c:v>
                </c:pt>
                <c:pt idx="26">
                  <c:v>0.69950000000000001</c:v>
                </c:pt>
                <c:pt idx="27">
                  <c:v>0.6996</c:v>
                </c:pt>
                <c:pt idx="28">
                  <c:v>0.69969999999999999</c:v>
                </c:pt>
                <c:pt idx="29">
                  <c:v>0.69979999999999998</c:v>
                </c:pt>
                <c:pt idx="30">
                  <c:v>0.69989999999999997</c:v>
                </c:pt>
                <c:pt idx="31">
                  <c:v>0.7</c:v>
                </c:pt>
              </c:numCache>
            </c:numRef>
          </c:xVal>
          <c:yVal>
            <c:numRef>
              <c:f>'Raw Data'!$F$9:$F$40</c:f>
              <c:numCache>
                <c:formatCode>General</c:formatCode>
                <c:ptCount val="32"/>
                <c:pt idx="0">
                  <c:v>1.2922377147594645E-12</c:v>
                </c:pt>
                <c:pt idx="1">
                  <c:v>2.7971874374625282E-10</c:v>
                </c:pt>
                <c:pt idx="2">
                  <c:v>3.8814539612294987E-8</c:v>
                </c:pt>
                <c:pt idx="3">
                  <c:v>3.4527173135661632E-6</c:v>
                </c:pt>
                <c:pt idx="4">
                  <c:v>1.968889391324759E-4</c:v>
                </c:pt>
                <c:pt idx="5">
                  <c:v>7.197394844180369E-3</c:v>
                </c:pt>
                <c:pt idx="6">
                  <c:v>0.16866425449643854</c:v>
                </c:pt>
                <c:pt idx="7">
                  <c:v>2.5337542302433755</c:v>
                </c:pt>
                <c:pt idx="8">
                  <c:v>24.400551121702925</c:v>
                </c:pt>
                <c:pt idx="9">
                  <c:v>150.63590381604158</c:v>
                </c:pt>
                <c:pt idx="10">
                  <c:v>596.14385635173824</c:v>
                </c:pt>
                <c:pt idx="11">
                  <c:v>1512.4024102262072</c:v>
                </c:pt>
                <c:pt idx="12">
                  <c:v>2459.6729332099062</c:v>
                </c:pt>
                <c:pt idx="13">
                  <c:v>2564.3722966540445</c:v>
                </c:pt>
                <c:pt idx="14">
                  <c:v>1713.8724748969901</c:v>
                </c:pt>
                <c:pt idx="15">
                  <c:v>734.29343368305217</c:v>
                </c:pt>
                <c:pt idx="16">
                  <c:v>201.67612969609755</c:v>
                </c:pt>
                <c:pt idx="17">
                  <c:v>35.508560386505977</c:v>
                </c:pt>
                <c:pt idx="18">
                  <c:v>4.007793578931536</c:v>
                </c:pt>
                <c:pt idx="19">
                  <c:v>0.28998219854146795</c:v>
                </c:pt>
                <c:pt idx="20">
                  <c:v>1.3450271299151606E-2</c:v>
                </c:pt>
                <c:pt idx="21">
                  <c:v>3.9993044250257576E-4</c:v>
                </c:pt>
                <c:pt idx="22">
                  <c:v>7.6230996344495476E-6</c:v>
                </c:pt>
                <c:pt idx="23">
                  <c:v>9.3147765588116551E-8</c:v>
                </c:pt>
                <c:pt idx="24">
                  <c:v>7.2963725400237039E-10</c:v>
                </c:pt>
                <c:pt idx="25">
                  <c:v>3.6638296417698017E-12</c:v>
                </c:pt>
                <c:pt idx="26">
                  <c:v>1.1793894994922535E-14</c:v>
                </c:pt>
                <c:pt idx="27">
                  <c:v>2.433733133491657E-17</c:v>
                </c:pt>
                <c:pt idx="28">
                  <c:v>3.219455049717952E-20</c:v>
                </c:pt>
                <c:pt idx="29">
                  <c:v>2.7301435959259192E-23</c:v>
                </c:pt>
                <c:pt idx="30">
                  <c:v>1.4841654838248133E-26</c:v>
                </c:pt>
                <c:pt idx="31">
                  <c:v>5.1721710334057417E-30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27-4F1F-8F17-77B67787897C}"/>
            </c:ext>
          </c:extLst>
        </c:ser>
        <c:ser>
          <c:idx val="1"/>
          <c:order val="1"/>
          <c:tx>
            <c:strRef>
              <c:f>'Raw Data'!$G$8</c:f>
              <c:strCache>
                <c:ptCount val="1"/>
                <c:pt idx="0">
                  <c:v>Garmin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Data'!$E$9:$E$40</c:f>
              <c:numCache>
                <c:formatCode>General</c:formatCode>
                <c:ptCount val="32"/>
                <c:pt idx="0">
                  <c:v>0.69689999999999996</c:v>
                </c:pt>
                <c:pt idx="1">
                  <c:v>0.69699999999999995</c:v>
                </c:pt>
                <c:pt idx="2">
                  <c:v>0.69710000000000005</c:v>
                </c:pt>
                <c:pt idx="3">
                  <c:v>0.69720000000000004</c:v>
                </c:pt>
                <c:pt idx="4">
                  <c:v>0.69730000000000003</c:v>
                </c:pt>
                <c:pt idx="5">
                  <c:v>0.69740000000000002</c:v>
                </c:pt>
                <c:pt idx="6">
                  <c:v>0.69750000000000001</c:v>
                </c:pt>
                <c:pt idx="7">
                  <c:v>0.6976</c:v>
                </c:pt>
                <c:pt idx="8">
                  <c:v>0.69769999999999999</c:v>
                </c:pt>
                <c:pt idx="9">
                  <c:v>0.69779999999999998</c:v>
                </c:pt>
                <c:pt idx="10">
                  <c:v>0.69789999999999996</c:v>
                </c:pt>
                <c:pt idx="11">
                  <c:v>0.69799999999999995</c:v>
                </c:pt>
                <c:pt idx="12">
                  <c:v>0.69810000000000005</c:v>
                </c:pt>
                <c:pt idx="13">
                  <c:v>0.69820000000000004</c:v>
                </c:pt>
                <c:pt idx="14">
                  <c:v>0.69830000000000003</c:v>
                </c:pt>
                <c:pt idx="15">
                  <c:v>0.69840000000000002</c:v>
                </c:pt>
                <c:pt idx="16">
                  <c:v>0.69850000000000001</c:v>
                </c:pt>
                <c:pt idx="17">
                  <c:v>0.6986</c:v>
                </c:pt>
                <c:pt idx="18">
                  <c:v>0.69869999999999999</c:v>
                </c:pt>
                <c:pt idx="19">
                  <c:v>0.69879999999999998</c:v>
                </c:pt>
                <c:pt idx="20">
                  <c:v>0.69889999999999997</c:v>
                </c:pt>
                <c:pt idx="21">
                  <c:v>0.69899999999999995</c:v>
                </c:pt>
                <c:pt idx="22">
                  <c:v>0.69910000000000005</c:v>
                </c:pt>
                <c:pt idx="23">
                  <c:v>0.69920000000000004</c:v>
                </c:pt>
                <c:pt idx="24">
                  <c:v>0.69930000000000003</c:v>
                </c:pt>
                <c:pt idx="25">
                  <c:v>0.69940000000000002</c:v>
                </c:pt>
                <c:pt idx="26">
                  <c:v>0.69950000000000001</c:v>
                </c:pt>
                <c:pt idx="27">
                  <c:v>0.6996</c:v>
                </c:pt>
                <c:pt idx="28">
                  <c:v>0.69969999999999999</c:v>
                </c:pt>
                <c:pt idx="29">
                  <c:v>0.69979999999999998</c:v>
                </c:pt>
                <c:pt idx="30">
                  <c:v>0.69989999999999997</c:v>
                </c:pt>
                <c:pt idx="31">
                  <c:v>0.7</c:v>
                </c:pt>
              </c:numCache>
            </c:numRef>
          </c:xVal>
          <c:yVal>
            <c:numRef>
              <c:f>'Raw Data'!$G$9:$G$40</c:f>
              <c:numCache>
                <c:formatCode>General</c:formatCode>
                <c:ptCount val="32"/>
                <c:pt idx="0">
                  <c:v>9.0041321639748024E-7</c:v>
                </c:pt>
                <c:pt idx="1">
                  <c:v>2.7411846817558847E-5</c:v>
                </c:pt>
                <c:pt idx="2">
                  <c:v>6.2204547453377577E-4</c:v>
                </c:pt>
                <c:pt idx="3">
                  <c:v>1.0521880787368479E-2</c:v>
                </c:pt>
                <c:pt idx="4">
                  <c:v>0.1326636745835609</c:v>
                </c:pt>
                <c:pt idx="5">
                  <c:v>1.2468036682057171</c:v>
                </c:pt>
                <c:pt idx="6">
                  <c:v>8.7343687607059355</c:v>
                </c:pt>
                <c:pt idx="7">
                  <c:v>45.609192100304391</c:v>
                </c:pt>
                <c:pt idx="8">
                  <c:v>177.5254567050556</c:v>
                </c:pt>
                <c:pt idx="9">
                  <c:v>515.05819458075791</c:v>
                </c:pt>
                <c:pt idx="10">
                  <c:v>1113.8824649376479</c:v>
                </c:pt>
                <c:pt idx="11">
                  <c:v>1795.6009919519624</c:v>
                </c:pt>
                <c:pt idx="12">
                  <c:v>2157.5839833675373</c:v>
                </c:pt>
                <c:pt idx="13">
                  <c:v>1932.4710021291028</c:v>
                </c:pt>
                <c:pt idx="14">
                  <c:v>1290.1662163816925</c:v>
                </c:pt>
                <c:pt idx="15">
                  <c:v>642.04541456482411</c:v>
                </c:pt>
                <c:pt idx="16">
                  <c:v>238.16242032306678</c:v>
                </c:pt>
                <c:pt idx="17">
                  <c:v>65.851871968465517</c:v>
                </c:pt>
                <c:pt idx="18">
                  <c:v>13.572205242426575</c:v>
                </c:pt>
                <c:pt idx="19">
                  <c:v>2.0850674826005773</c:v>
                </c:pt>
                <c:pt idx="20">
                  <c:v>0.238768601433998</c:v>
                </c:pt>
                <c:pt idx="21">
                  <c:v>2.0380823090721523E-2</c:v>
                </c:pt>
                <c:pt idx="22">
                  <c:v>1.2967421461463956E-3</c:v>
                </c:pt>
                <c:pt idx="23">
                  <c:v>6.1499691441884084E-5</c:v>
                </c:pt>
                <c:pt idx="24">
                  <c:v>2.1741006743695772E-6</c:v>
                </c:pt>
                <c:pt idx="25">
                  <c:v>5.7289333284444749E-8</c:v>
                </c:pt>
                <c:pt idx="26">
                  <c:v>1.125266238462496E-9</c:v>
                </c:pt>
                <c:pt idx="27">
                  <c:v>1.6474954090413163E-11</c:v>
                </c:pt>
                <c:pt idx="28">
                  <c:v>1.797962132471306E-13</c:v>
                </c:pt>
                <c:pt idx="29">
                  <c:v>1.4625956306912488E-15</c:v>
                </c:pt>
                <c:pt idx="30">
                  <c:v>8.8686069179209799E-18</c:v>
                </c:pt>
                <c:pt idx="31">
                  <c:v>4.0084266790862441E-20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27-4F1F-8F17-77B677878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67216"/>
        <c:axId val="520982608"/>
      </c:scatterChart>
      <c:valAx>
        <c:axId val="520967216"/>
        <c:scaling>
          <c:orientation val="minMax"/>
          <c:max val="0.69870000000000021"/>
          <c:min val="0.697600000000000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Length (mm)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0982608"/>
        <c:crosses val="autoZero"/>
        <c:crossBetween val="midCat"/>
      </c:valAx>
      <c:valAx>
        <c:axId val="5209826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2096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Distribution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'Raw Data'!$F$8</c:f>
              <c:strCache>
                <c:ptCount val="1"/>
                <c:pt idx="0">
                  <c:v>Titan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Data'!$E$9:$E$40</c:f>
              <c:numCache>
                <c:formatCode>General</c:formatCode>
                <c:ptCount val="32"/>
                <c:pt idx="0">
                  <c:v>0.69689999999999996</c:v>
                </c:pt>
                <c:pt idx="1">
                  <c:v>0.69699999999999995</c:v>
                </c:pt>
                <c:pt idx="2">
                  <c:v>0.69710000000000005</c:v>
                </c:pt>
                <c:pt idx="3">
                  <c:v>0.69720000000000004</c:v>
                </c:pt>
                <c:pt idx="4">
                  <c:v>0.69730000000000003</c:v>
                </c:pt>
                <c:pt idx="5">
                  <c:v>0.69740000000000002</c:v>
                </c:pt>
                <c:pt idx="6">
                  <c:v>0.69750000000000001</c:v>
                </c:pt>
                <c:pt idx="7">
                  <c:v>0.6976</c:v>
                </c:pt>
                <c:pt idx="8">
                  <c:v>0.69769999999999999</c:v>
                </c:pt>
                <c:pt idx="9">
                  <c:v>0.69779999999999998</c:v>
                </c:pt>
                <c:pt idx="10">
                  <c:v>0.69789999999999996</c:v>
                </c:pt>
                <c:pt idx="11">
                  <c:v>0.69799999999999995</c:v>
                </c:pt>
                <c:pt idx="12">
                  <c:v>0.69810000000000005</c:v>
                </c:pt>
                <c:pt idx="13">
                  <c:v>0.69820000000000004</c:v>
                </c:pt>
                <c:pt idx="14">
                  <c:v>0.69830000000000003</c:v>
                </c:pt>
                <c:pt idx="15">
                  <c:v>0.69840000000000002</c:v>
                </c:pt>
                <c:pt idx="16">
                  <c:v>0.69850000000000001</c:v>
                </c:pt>
                <c:pt idx="17">
                  <c:v>0.6986</c:v>
                </c:pt>
                <c:pt idx="18">
                  <c:v>0.69869999999999999</c:v>
                </c:pt>
                <c:pt idx="19">
                  <c:v>0.69879999999999998</c:v>
                </c:pt>
                <c:pt idx="20">
                  <c:v>0.69889999999999997</c:v>
                </c:pt>
                <c:pt idx="21">
                  <c:v>0.69899999999999995</c:v>
                </c:pt>
                <c:pt idx="22">
                  <c:v>0.69910000000000005</c:v>
                </c:pt>
                <c:pt idx="23">
                  <c:v>0.69920000000000004</c:v>
                </c:pt>
                <c:pt idx="24">
                  <c:v>0.69930000000000003</c:v>
                </c:pt>
                <c:pt idx="25">
                  <c:v>0.69940000000000002</c:v>
                </c:pt>
                <c:pt idx="26">
                  <c:v>0.69950000000000001</c:v>
                </c:pt>
                <c:pt idx="27">
                  <c:v>0.6996</c:v>
                </c:pt>
                <c:pt idx="28">
                  <c:v>0.69969999999999999</c:v>
                </c:pt>
                <c:pt idx="29">
                  <c:v>0.69979999999999998</c:v>
                </c:pt>
                <c:pt idx="30">
                  <c:v>0.69989999999999997</c:v>
                </c:pt>
                <c:pt idx="31">
                  <c:v>0.7</c:v>
                </c:pt>
              </c:numCache>
            </c:numRef>
          </c:xVal>
          <c:yVal>
            <c:numRef>
              <c:f>'Raw Data'!$F$9:$F$40</c:f>
              <c:numCache>
                <c:formatCode>General</c:formatCode>
                <c:ptCount val="32"/>
                <c:pt idx="0">
                  <c:v>1.2922377147594645E-12</c:v>
                </c:pt>
                <c:pt idx="1">
                  <c:v>2.7971874374625282E-10</c:v>
                </c:pt>
                <c:pt idx="2">
                  <c:v>3.8814539612294987E-8</c:v>
                </c:pt>
                <c:pt idx="3">
                  <c:v>3.4527173135661632E-6</c:v>
                </c:pt>
                <c:pt idx="4">
                  <c:v>1.968889391324759E-4</c:v>
                </c:pt>
                <c:pt idx="5">
                  <c:v>7.197394844180369E-3</c:v>
                </c:pt>
                <c:pt idx="6">
                  <c:v>0.16866425449643854</c:v>
                </c:pt>
                <c:pt idx="7">
                  <c:v>2.5337542302433755</c:v>
                </c:pt>
                <c:pt idx="8">
                  <c:v>24.400551121702925</c:v>
                </c:pt>
                <c:pt idx="9">
                  <c:v>150.63590381604158</c:v>
                </c:pt>
                <c:pt idx="10">
                  <c:v>596.14385635173824</c:v>
                </c:pt>
                <c:pt idx="11">
                  <c:v>1512.4024102262072</c:v>
                </c:pt>
                <c:pt idx="12">
                  <c:v>2459.6729332099062</c:v>
                </c:pt>
                <c:pt idx="13">
                  <c:v>2564.3722966540445</c:v>
                </c:pt>
                <c:pt idx="14">
                  <c:v>1713.8724748969901</c:v>
                </c:pt>
                <c:pt idx="15">
                  <c:v>734.29343368305217</c:v>
                </c:pt>
                <c:pt idx="16">
                  <c:v>201.67612969609755</c:v>
                </c:pt>
                <c:pt idx="17">
                  <c:v>35.508560386505977</c:v>
                </c:pt>
                <c:pt idx="18">
                  <c:v>4.007793578931536</c:v>
                </c:pt>
                <c:pt idx="19">
                  <c:v>0.28998219854146795</c:v>
                </c:pt>
                <c:pt idx="20">
                  <c:v>1.3450271299151606E-2</c:v>
                </c:pt>
                <c:pt idx="21">
                  <c:v>3.9993044250257576E-4</c:v>
                </c:pt>
                <c:pt idx="22">
                  <c:v>7.6230996344495476E-6</c:v>
                </c:pt>
                <c:pt idx="23">
                  <c:v>9.3147765588116551E-8</c:v>
                </c:pt>
                <c:pt idx="24">
                  <c:v>7.2963725400237039E-10</c:v>
                </c:pt>
                <c:pt idx="25">
                  <c:v>3.6638296417698017E-12</c:v>
                </c:pt>
                <c:pt idx="26">
                  <c:v>1.1793894994922535E-14</c:v>
                </c:pt>
                <c:pt idx="27">
                  <c:v>2.433733133491657E-17</c:v>
                </c:pt>
                <c:pt idx="28">
                  <c:v>3.219455049717952E-20</c:v>
                </c:pt>
                <c:pt idx="29">
                  <c:v>2.7301435959259192E-23</c:v>
                </c:pt>
                <c:pt idx="30">
                  <c:v>1.4841654838248133E-26</c:v>
                </c:pt>
                <c:pt idx="31">
                  <c:v>5.1721710334057417E-30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48-41DC-840F-75DE6A604174}"/>
            </c:ext>
          </c:extLst>
        </c:ser>
        <c:ser>
          <c:idx val="1"/>
          <c:order val="1"/>
          <c:tx>
            <c:strRef>
              <c:f>'Raw Data'!$G$8</c:f>
              <c:strCache>
                <c:ptCount val="1"/>
                <c:pt idx="0">
                  <c:v>Garmin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Data'!$E$9:$E$40</c:f>
              <c:numCache>
                <c:formatCode>General</c:formatCode>
                <c:ptCount val="32"/>
                <c:pt idx="0">
                  <c:v>0.69689999999999996</c:v>
                </c:pt>
                <c:pt idx="1">
                  <c:v>0.69699999999999995</c:v>
                </c:pt>
                <c:pt idx="2">
                  <c:v>0.69710000000000005</c:v>
                </c:pt>
                <c:pt idx="3">
                  <c:v>0.69720000000000004</c:v>
                </c:pt>
                <c:pt idx="4">
                  <c:v>0.69730000000000003</c:v>
                </c:pt>
                <c:pt idx="5">
                  <c:v>0.69740000000000002</c:v>
                </c:pt>
                <c:pt idx="6">
                  <c:v>0.69750000000000001</c:v>
                </c:pt>
                <c:pt idx="7">
                  <c:v>0.6976</c:v>
                </c:pt>
                <c:pt idx="8">
                  <c:v>0.69769999999999999</c:v>
                </c:pt>
                <c:pt idx="9">
                  <c:v>0.69779999999999998</c:v>
                </c:pt>
                <c:pt idx="10">
                  <c:v>0.69789999999999996</c:v>
                </c:pt>
                <c:pt idx="11">
                  <c:v>0.69799999999999995</c:v>
                </c:pt>
                <c:pt idx="12">
                  <c:v>0.69810000000000005</c:v>
                </c:pt>
                <c:pt idx="13">
                  <c:v>0.69820000000000004</c:v>
                </c:pt>
                <c:pt idx="14">
                  <c:v>0.69830000000000003</c:v>
                </c:pt>
                <c:pt idx="15">
                  <c:v>0.69840000000000002</c:v>
                </c:pt>
                <c:pt idx="16">
                  <c:v>0.69850000000000001</c:v>
                </c:pt>
                <c:pt idx="17">
                  <c:v>0.6986</c:v>
                </c:pt>
                <c:pt idx="18">
                  <c:v>0.69869999999999999</c:v>
                </c:pt>
                <c:pt idx="19">
                  <c:v>0.69879999999999998</c:v>
                </c:pt>
                <c:pt idx="20">
                  <c:v>0.69889999999999997</c:v>
                </c:pt>
                <c:pt idx="21">
                  <c:v>0.69899999999999995</c:v>
                </c:pt>
                <c:pt idx="22">
                  <c:v>0.69910000000000005</c:v>
                </c:pt>
                <c:pt idx="23">
                  <c:v>0.69920000000000004</c:v>
                </c:pt>
                <c:pt idx="24">
                  <c:v>0.69930000000000003</c:v>
                </c:pt>
                <c:pt idx="25">
                  <c:v>0.69940000000000002</c:v>
                </c:pt>
                <c:pt idx="26">
                  <c:v>0.69950000000000001</c:v>
                </c:pt>
                <c:pt idx="27">
                  <c:v>0.6996</c:v>
                </c:pt>
                <c:pt idx="28">
                  <c:v>0.69969999999999999</c:v>
                </c:pt>
                <c:pt idx="29">
                  <c:v>0.69979999999999998</c:v>
                </c:pt>
                <c:pt idx="30">
                  <c:v>0.69989999999999997</c:v>
                </c:pt>
                <c:pt idx="31">
                  <c:v>0.7</c:v>
                </c:pt>
              </c:numCache>
            </c:numRef>
          </c:xVal>
          <c:yVal>
            <c:numRef>
              <c:f>'Raw Data'!$G$9:$G$40</c:f>
              <c:numCache>
                <c:formatCode>General</c:formatCode>
                <c:ptCount val="32"/>
                <c:pt idx="0">
                  <c:v>9.0041321639748024E-7</c:v>
                </c:pt>
                <c:pt idx="1">
                  <c:v>2.7411846817558847E-5</c:v>
                </c:pt>
                <c:pt idx="2">
                  <c:v>6.2204547453377577E-4</c:v>
                </c:pt>
                <c:pt idx="3">
                  <c:v>1.0521880787368479E-2</c:v>
                </c:pt>
                <c:pt idx="4">
                  <c:v>0.1326636745835609</c:v>
                </c:pt>
                <c:pt idx="5">
                  <c:v>1.2468036682057171</c:v>
                </c:pt>
                <c:pt idx="6">
                  <c:v>8.7343687607059355</c:v>
                </c:pt>
                <c:pt idx="7">
                  <c:v>45.609192100304391</c:v>
                </c:pt>
                <c:pt idx="8">
                  <c:v>177.5254567050556</c:v>
                </c:pt>
                <c:pt idx="9">
                  <c:v>515.05819458075791</c:v>
                </c:pt>
                <c:pt idx="10">
                  <c:v>1113.8824649376479</c:v>
                </c:pt>
                <c:pt idx="11">
                  <c:v>1795.6009919519624</c:v>
                </c:pt>
                <c:pt idx="12">
                  <c:v>2157.5839833675373</c:v>
                </c:pt>
                <c:pt idx="13">
                  <c:v>1932.4710021291028</c:v>
                </c:pt>
                <c:pt idx="14">
                  <c:v>1290.1662163816925</c:v>
                </c:pt>
                <c:pt idx="15">
                  <c:v>642.04541456482411</c:v>
                </c:pt>
                <c:pt idx="16">
                  <c:v>238.16242032306678</c:v>
                </c:pt>
                <c:pt idx="17">
                  <c:v>65.851871968465517</c:v>
                </c:pt>
                <c:pt idx="18">
                  <c:v>13.572205242426575</c:v>
                </c:pt>
                <c:pt idx="19">
                  <c:v>2.0850674826005773</c:v>
                </c:pt>
                <c:pt idx="20">
                  <c:v>0.238768601433998</c:v>
                </c:pt>
                <c:pt idx="21">
                  <c:v>2.0380823090721523E-2</c:v>
                </c:pt>
                <c:pt idx="22">
                  <c:v>1.2967421461463956E-3</c:v>
                </c:pt>
                <c:pt idx="23">
                  <c:v>6.1499691441884084E-5</c:v>
                </c:pt>
                <c:pt idx="24">
                  <c:v>2.1741006743695772E-6</c:v>
                </c:pt>
                <c:pt idx="25">
                  <c:v>5.7289333284444749E-8</c:v>
                </c:pt>
                <c:pt idx="26">
                  <c:v>1.125266238462496E-9</c:v>
                </c:pt>
                <c:pt idx="27">
                  <c:v>1.6474954090413163E-11</c:v>
                </c:pt>
                <c:pt idx="28">
                  <c:v>1.797962132471306E-13</c:v>
                </c:pt>
                <c:pt idx="29">
                  <c:v>1.4625956306912488E-15</c:v>
                </c:pt>
                <c:pt idx="30">
                  <c:v>8.8686069179209799E-18</c:v>
                </c:pt>
                <c:pt idx="31">
                  <c:v>4.0084266790862441E-20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48-41DC-840F-75DE6A604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67216"/>
        <c:axId val="520982608"/>
      </c:scatterChart>
      <c:valAx>
        <c:axId val="520967216"/>
        <c:scaling>
          <c:orientation val="minMax"/>
          <c:max val="0.69870000000000021"/>
          <c:min val="0.697600000000000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Length (mm)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0982608"/>
        <c:crosses val="autoZero"/>
        <c:crossBetween val="midCat"/>
      </c:valAx>
      <c:valAx>
        <c:axId val="52098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Distribution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096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332470</xdr:colOff>
      <xdr:row>1</xdr:row>
      <xdr:rowOff>114325</xdr:rowOff>
    </xdr:from>
    <xdr:to>
      <xdr:col>10</xdr:col>
      <xdr:colOff>269624</xdr:colOff>
      <xdr:row>14</xdr:row>
      <xdr:rowOff>190215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F8982CE-8190-4742-A467-60F775903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264138</xdr:colOff>
      <xdr:row>5</xdr:row>
      <xdr:rowOff>129235</xdr:rowOff>
    </xdr:from>
    <xdr:to>
      <xdr:col>14</xdr:col>
      <xdr:colOff>585605</xdr:colOff>
      <xdr:row>19</xdr:row>
      <xdr:rowOff>3028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C0D3EAD-791D-454E-A143-14F80677A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7153-4E55-41DC-873F-52D1C1520D13}">
  <dimension ref="A1:C44"/>
  <sheetViews>
    <sheetView tabSelected="1" zoomScale="80" zoomScaleNormal="80" workbookViewId="0">
      <selection activeCell="S26" sqref="S26"/>
    </sheetView>
  </sheetViews>
  <sheetFormatPr defaultRowHeight="15.75" x14ac:dyDescent="0.25"/>
  <cols>
    <col min="1" max="1" width="20.42578125" style="1" bestFit="1" customWidth="1"/>
    <col min="2" max="3" width="8.7109375" style="1" bestFit="1" customWidth="1"/>
    <col min="4" max="6" width="9.140625" style="1"/>
    <col min="7" max="7" width="14.85546875" style="1" bestFit="1" customWidth="1"/>
    <col min="8" max="16384" width="9.140625" style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5" t="s">
        <v>3</v>
      </c>
      <c r="B2" s="6">
        <f>MAX(B9:B40)</f>
        <v>0.69850000000000001</v>
      </c>
      <c r="C2" s="6">
        <f>MAX(C9:C40)</f>
        <v>0.6986</v>
      </c>
    </row>
    <row r="3" spans="1:3" x14ac:dyDescent="0.25">
      <c r="A3" s="5" t="s">
        <v>4</v>
      </c>
      <c r="B3" s="6">
        <f>MIN(B9:B40)</f>
        <v>0.69789999999999996</v>
      </c>
      <c r="C3" s="6">
        <f>MIN(C9:C40)</f>
        <v>0.69779999999999998</v>
      </c>
    </row>
    <row r="4" spans="1:3" x14ac:dyDescent="0.25">
      <c r="A4" s="5" t="s">
        <v>5</v>
      </c>
      <c r="B4" s="6">
        <f>AVERAGE(B9:B40)</f>
        <v>0.69815937500000003</v>
      </c>
      <c r="C4" s="6">
        <f>AVERAGE(C9:C40)</f>
        <v>0.69811250000000002</v>
      </c>
    </row>
    <row r="5" spans="1:3" x14ac:dyDescent="0.25">
      <c r="A5" s="5" t="s">
        <v>6</v>
      </c>
      <c r="B5" s="6">
        <f>STDEV(B9:B40)</f>
        <v>1.4996639408495975E-4</v>
      </c>
      <c r="C5" s="6">
        <f>STDEV(C9:C40)</f>
        <v>1.8447834036689547E-4</v>
      </c>
    </row>
    <row r="6" spans="1:3" x14ac:dyDescent="0.25">
      <c r="A6" s="5" t="s">
        <v>7</v>
      </c>
      <c r="B6" s="10">
        <v>5.0000000000000001E-3</v>
      </c>
      <c r="C6" s="6">
        <v>5.0000000000000001E-3</v>
      </c>
    </row>
    <row r="7" spans="1:3" x14ac:dyDescent="0.25">
      <c r="A7" s="5" t="s">
        <v>9</v>
      </c>
      <c r="B7" s="10">
        <v>0.69799999999999995</v>
      </c>
      <c r="C7" s="10">
        <v>0.69799999999999995</v>
      </c>
    </row>
    <row r="8" spans="1:3" ht="18.75" x14ac:dyDescent="0.25">
      <c r="A8" s="5" t="s">
        <v>8</v>
      </c>
      <c r="B8" s="7">
        <f>(0.1*B6-(ABS(B4-B7)))/(3*B5)</f>
        <v>0.75711406785121615</v>
      </c>
      <c r="C8" s="7">
        <f>(0.1*C6-(ABS(C4-C7)))/(3*C5)</f>
        <v>0.70017253196094953</v>
      </c>
    </row>
    <row r="9" spans="1:3" x14ac:dyDescent="0.25">
      <c r="A9" s="2">
        <v>1</v>
      </c>
      <c r="B9" s="8">
        <v>0.69789999999999996</v>
      </c>
      <c r="C9" s="9">
        <v>0.69810000000000005</v>
      </c>
    </row>
    <row r="10" spans="1:3" x14ac:dyDescent="0.25">
      <c r="A10" s="2">
        <v>2</v>
      </c>
      <c r="B10" s="8">
        <v>0.69820000000000004</v>
      </c>
      <c r="C10" s="9">
        <v>0.69799999999999995</v>
      </c>
    </row>
    <row r="11" spans="1:3" x14ac:dyDescent="0.25">
      <c r="A11" s="2">
        <v>3</v>
      </c>
      <c r="B11" s="8">
        <v>0.69799999999999995</v>
      </c>
      <c r="C11" s="9">
        <v>0.69820000000000004</v>
      </c>
    </row>
    <row r="12" spans="1:3" x14ac:dyDescent="0.25">
      <c r="A12" s="2">
        <v>4</v>
      </c>
      <c r="B12" s="8">
        <v>0.69830000000000003</v>
      </c>
      <c r="C12" s="9">
        <v>0.69830000000000003</v>
      </c>
    </row>
    <row r="13" spans="1:3" x14ac:dyDescent="0.25">
      <c r="A13" s="2">
        <v>5</v>
      </c>
      <c r="B13" s="8">
        <v>0.69830000000000003</v>
      </c>
      <c r="C13" s="9">
        <v>0.6986</v>
      </c>
    </row>
    <row r="14" spans="1:3" x14ac:dyDescent="0.25">
      <c r="A14" s="2">
        <v>6</v>
      </c>
      <c r="B14" s="8">
        <v>0.69810000000000005</v>
      </c>
      <c r="C14" s="9">
        <v>0.69799999999999995</v>
      </c>
    </row>
    <row r="15" spans="1:3" x14ac:dyDescent="0.25">
      <c r="A15" s="2">
        <v>7</v>
      </c>
      <c r="B15" s="8">
        <v>0.69799999999999995</v>
      </c>
      <c r="C15" s="9">
        <v>0.69789999999999996</v>
      </c>
    </row>
    <row r="16" spans="1:3" x14ac:dyDescent="0.25">
      <c r="A16" s="2">
        <v>8</v>
      </c>
      <c r="B16" s="8">
        <v>0.69799999999999995</v>
      </c>
      <c r="C16" s="9">
        <v>0.69779999999999998</v>
      </c>
    </row>
    <row r="17" spans="1:3" x14ac:dyDescent="0.25">
      <c r="A17" s="2">
        <v>9</v>
      </c>
      <c r="B17" s="8">
        <v>0.69799999999999995</v>
      </c>
      <c r="C17" s="9">
        <v>0.69799999999999995</v>
      </c>
    </row>
    <row r="18" spans="1:3" x14ac:dyDescent="0.25">
      <c r="A18" s="2">
        <v>10</v>
      </c>
      <c r="B18" s="8">
        <v>0.69820000000000004</v>
      </c>
      <c r="C18" s="9">
        <v>0.69810000000000005</v>
      </c>
    </row>
    <row r="19" spans="1:3" x14ac:dyDescent="0.25">
      <c r="A19" s="2">
        <v>11</v>
      </c>
      <c r="B19" s="8">
        <v>0.69840000000000002</v>
      </c>
      <c r="C19" s="9">
        <v>0.69799999999999995</v>
      </c>
    </row>
    <row r="20" spans="1:3" x14ac:dyDescent="0.25">
      <c r="A20" s="2">
        <v>12</v>
      </c>
      <c r="B20" s="8">
        <v>0.69820000000000004</v>
      </c>
      <c r="C20" s="9">
        <v>0.69820000000000004</v>
      </c>
    </row>
    <row r="21" spans="1:3" x14ac:dyDescent="0.25">
      <c r="A21" s="2">
        <v>13</v>
      </c>
      <c r="B21" s="8">
        <v>0.69799999999999995</v>
      </c>
      <c r="C21" s="9">
        <v>0.69810000000000005</v>
      </c>
    </row>
    <row r="22" spans="1:3" x14ac:dyDescent="0.25">
      <c r="A22" s="2">
        <v>14</v>
      </c>
      <c r="B22" s="8">
        <v>0.69810000000000005</v>
      </c>
      <c r="C22" s="9">
        <v>0.69799999999999995</v>
      </c>
    </row>
    <row r="23" spans="1:3" x14ac:dyDescent="0.25">
      <c r="A23" s="2">
        <v>15</v>
      </c>
      <c r="B23" s="8">
        <v>0.69830000000000003</v>
      </c>
      <c r="C23" s="9">
        <v>0.69840000000000002</v>
      </c>
    </row>
    <row r="24" spans="1:3" x14ac:dyDescent="0.25">
      <c r="A24" s="2">
        <v>16</v>
      </c>
      <c r="B24" s="8">
        <v>0.69810000000000005</v>
      </c>
      <c r="C24" s="9">
        <v>0.69810000000000005</v>
      </c>
    </row>
    <row r="25" spans="1:3" x14ac:dyDescent="0.25">
      <c r="A25" s="2">
        <v>17</v>
      </c>
      <c r="B25" s="8">
        <v>0.69799999999999995</v>
      </c>
      <c r="C25" s="9">
        <v>0.69830000000000003</v>
      </c>
    </row>
    <row r="26" spans="1:3" x14ac:dyDescent="0.25">
      <c r="A26" s="2">
        <v>18</v>
      </c>
      <c r="B26" s="8">
        <v>0.69820000000000004</v>
      </c>
      <c r="C26" s="9">
        <v>0.69830000000000003</v>
      </c>
    </row>
    <row r="27" spans="1:3" x14ac:dyDescent="0.25">
      <c r="A27" s="2">
        <v>19</v>
      </c>
      <c r="B27" s="8">
        <v>0.69810000000000005</v>
      </c>
      <c r="C27" s="9">
        <v>0.69789999999999996</v>
      </c>
    </row>
    <row r="28" spans="1:3" x14ac:dyDescent="0.25">
      <c r="A28" s="2">
        <v>20</v>
      </c>
      <c r="B28" s="8">
        <v>0.69830000000000003</v>
      </c>
      <c r="C28" s="9">
        <v>0.69810000000000005</v>
      </c>
    </row>
    <row r="29" spans="1:3" x14ac:dyDescent="0.25">
      <c r="A29" s="2">
        <v>21</v>
      </c>
      <c r="B29" s="8">
        <v>0.69810000000000005</v>
      </c>
      <c r="C29" s="9">
        <v>0.69850000000000001</v>
      </c>
    </row>
    <row r="30" spans="1:3" x14ac:dyDescent="0.25">
      <c r="A30" s="2">
        <v>22</v>
      </c>
      <c r="B30" s="8">
        <v>0.69840000000000002</v>
      </c>
      <c r="C30" s="9">
        <v>0.69830000000000003</v>
      </c>
    </row>
    <row r="31" spans="1:3" x14ac:dyDescent="0.25">
      <c r="A31" s="2">
        <v>23</v>
      </c>
      <c r="B31" s="8">
        <v>0.69789999999999996</v>
      </c>
      <c r="C31" s="9">
        <v>0.69799999999999995</v>
      </c>
    </row>
    <row r="32" spans="1:3" x14ac:dyDescent="0.25">
      <c r="A32" s="2">
        <v>24</v>
      </c>
      <c r="B32" s="8">
        <v>0.69850000000000001</v>
      </c>
      <c r="C32" s="9">
        <v>0.69789999999999996</v>
      </c>
    </row>
    <row r="33" spans="1:3" x14ac:dyDescent="0.25">
      <c r="A33" s="2">
        <v>25</v>
      </c>
      <c r="B33" s="8">
        <v>0.69799999999999995</v>
      </c>
      <c r="C33" s="9">
        <v>0.69820000000000004</v>
      </c>
    </row>
    <row r="34" spans="1:3" x14ac:dyDescent="0.25">
      <c r="A34" s="2">
        <v>26</v>
      </c>
      <c r="B34" s="8">
        <v>0.69830000000000003</v>
      </c>
      <c r="C34" s="9">
        <v>0.69810000000000005</v>
      </c>
    </row>
    <row r="35" spans="1:3" x14ac:dyDescent="0.25">
      <c r="A35" s="2">
        <v>27</v>
      </c>
      <c r="B35" s="8">
        <v>0.69820000000000004</v>
      </c>
      <c r="C35" s="9">
        <v>0.69810000000000005</v>
      </c>
    </row>
    <row r="36" spans="1:3" x14ac:dyDescent="0.25">
      <c r="A36" s="2">
        <v>28</v>
      </c>
      <c r="B36" s="8">
        <v>0.69820000000000004</v>
      </c>
      <c r="C36" s="9">
        <v>0.69789999999999996</v>
      </c>
    </row>
    <row r="37" spans="1:3" x14ac:dyDescent="0.25">
      <c r="A37" s="2">
        <v>29</v>
      </c>
      <c r="B37" s="8">
        <v>0.69820000000000004</v>
      </c>
      <c r="C37" s="9">
        <v>0.69810000000000005</v>
      </c>
    </row>
    <row r="38" spans="1:3" x14ac:dyDescent="0.25">
      <c r="A38" s="2">
        <v>30</v>
      </c>
      <c r="B38" s="8">
        <v>0.69810000000000005</v>
      </c>
      <c r="C38" s="9">
        <v>0.69820000000000004</v>
      </c>
    </row>
    <row r="39" spans="1:3" x14ac:dyDescent="0.25">
      <c r="A39" s="2">
        <v>31</v>
      </c>
      <c r="B39" s="8">
        <v>0.69830000000000003</v>
      </c>
      <c r="C39" s="9">
        <v>0.69799999999999995</v>
      </c>
    </row>
    <row r="40" spans="1:3" x14ac:dyDescent="0.25">
      <c r="A40" s="2">
        <v>32</v>
      </c>
      <c r="B40" s="8">
        <v>0.69820000000000004</v>
      </c>
      <c r="C40" s="9">
        <v>0.69789999999999996</v>
      </c>
    </row>
    <row r="41" spans="1:3" x14ac:dyDescent="0.25">
      <c r="A41" s="3"/>
    </row>
    <row r="42" spans="1:3" x14ac:dyDescent="0.25">
      <c r="A42" s="3"/>
    </row>
    <row r="43" spans="1:3" x14ac:dyDescent="0.25">
      <c r="A43" s="3"/>
    </row>
    <row r="44" spans="1:3" x14ac:dyDescent="0.25">
      <c r="A44" s="3"/>
    </row>
  </sheetData>
  <phoneticPr fontId="1" type="noConversion"/>
  <conditionalFormatting sqref="B8">
    <cfRule type="cellIs" dxfId="3" priority="2" operator="lessThan">
      <formula>1.33</formula>
    </cfRule>
  </conditionalFormatting>
  <conditionalFormatting sqref="C8">
    <cfRule type="cellIs" dxfId="2" priority="1" operator="lessThan">
      <formula>1.33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9C7E-0FB9-48B0-9F12-D2E1262A2E0A}">
  <dimension ref="A1:G44"/>
  <sheetViews>
    <sheetView topLeftCell="A16" zoomScale="115" zoomScaleNormal="115" workbookViewId="0">
      <selection activeCell="O28" sqref="O28"/>
    </sheetView>
  </sheetViews>
  <sheetFormatPr defaultRowHeight="15.75" x14ac:dyDescent="0.25"/>
  <cols>
    <col min="1" max="1" width="20.42578125" style="1" bestFit="1" customWidth="1"/>
    <col min="2" max="3" width="8.7109375" style="1" bestFit="1" customWidth="1"/>
    <col min="4" max="5" width="9.140625" style="1"/>
    <col min="6" max="6" width="14.7109375" style="1" customWidth="1"/>
    <col min="7" max="7" width="18.85546875" style="1" customWidth="1"/>
    <col min="8" max="16384" width="9.140625" style="1"/>
  </cols>
  <sheetData>
    <row r="1" spans="1:7" x14ac:dyDescent="0.25">
      <c r="A1" s="4" t="s">
        <v>0</v>
      </c>
      <c r="B1" s="4" t="s">
        <v>2</v>
      </c>
      <c r="C1" s="4" t="s">
        <v>1</v>
      </c>
    </row>
    <row r="2" spans="1:7" x14ac:dyDescent="0.25">
      <c r="A2" s="5" t="s">
        <v>3</v>
      </c>
      <c r="B2" s="6">
        <f>MAX(B9:B40)</f>
        <v>0.69850000000000001</v>
      </c>
      <c r="C2" s="6">
        <f>MAX(C9:C40)</f>
        <v>0.6986</v>
      </c>
    </row>
    <row r="3" spans="1:7" x14ac:dyDescent="0.25">
      <c r="A3" s="5" t="s">
        <v>4</v>
      </c>
      <c r="B3" s="6">
        <f>MIN(B9:B40)</f>
        <v>0.69789999999999996</v>
      </c>
      <c r="C3" s="6">
        <f>MIN(C9:C40)</f>
        <v>0.69779999999999998</v>
      </c>
    </row>
    <row r="4" spans="1:7" x14ac:dyDescent="0.25">
      <c r="A4" s="5" t="s">
        <v>5</v>
      </c>
      <c r="B4" s="6">
        <f>AVERAGE(B9:B40)</f>
        <v>0.69815937500000003</v>
      </c>
      <c r="C4" s="6">
        <f>AVERAGE(C9:C40)</f>
        <v>0.69811250000000002</v>
      </c>
    </row>
    <row r="5" spans="1:7" x14ac:dyDescent="0.25">
      <c r="A5" s="5" t="s">
        <v>6</v>
      </c>
      <c r="B5" s="6">
        <f>STDEV(B9:B40)</f>
        <v>1.4996639408495975E-4</v>
      </c>
      <c r="C5" s="6">
        <f>STDEV(C9:C40)</f>
        <v>1.8447834036689547E-4</v>
      </c>
    </row>
    <row r="6" spans="1:7" x14ac:dyDescent="0.25">
      <c r="A6" s="5" t="s">
        <v>7</v>
      </c>
      <c r="B6" s="10">
        <v>5.0000000000000001E-3</v>
      </c>
      <c r="C6" s="6">
        <v>5.0000000000000001E-3</v>
      </c>
    </row>
    <row r="7" spans="1:7" x14ac:dyDescent="0.25">
      <c r="A7" s="5" t="s">
        <v>9</v>
      </c>
      <c r="B7" s="10">
        <v>0.69799999999999995</v>
      </c>
      <c r="C7" s="10">
        <v>0.69799999999999995</v>
      </c>
    </row>
    <row r="8" spans="1:7" ht="18.75" x14ac:dyDescent="0.25">
      <c r="A8" s="5" t="s">
        <v>8</v>
      </c>
      <c r="B8" s="7">
        <f>(0.1*B6-(ABS(B4-B7)))/(3*B5)</f>
        <v>0.75711406785121615</v>
      </c>
      <c r="C8" s="7">
        <f>(0.1*C6-(ABS(C4-C7)))/(3*C5)</f>
        <v>0.70017253196094953</v>
      </c>
      <c r="F8" s="1" t="s">
        <v>2</v>
      </c>
      <c r="G8" s="1" t="s">
        <v>1</v>
      </c>
    </row>
    <row r="9" spans="1:7" x14ac:dyDescent="0.25">
      <c r="A9" s="2">
        <v>1</v>
      </c>
      <c r="B9" s="8">
        <v>0.69789999999999996</v>
      </c>
      <c r="C9" s="9">
        <v>0.69810000000000005</v>
      </c>
      <c r="E9" s="1">
        <v>0.69689999999999996</v>
      </c>
      <c r="F9" s="1">
        <f>_xlfn.NORM.DIST(E9,$B$4,$B$5,FALSE)</f>
        <v>1.2922377147594645E-12</v>
      </c>
      <c r="G9" s="1">
        <f>_xlfn.NORM.DIST(E9,$C$4,$C$5,FALSE)</f>
        <v>9.0041321639748024E-7</v>
      </c>
    </row>
    <row r="10" spans="1:7" x14ac:dyDescent="0.25">
      <c r="A10" s="2">
        <v>2</v>
      </c>
      <c r="B10" s="8">
        <v>0.69820000000000004</v>
      </c>
      <c r="C10" s="9">
        <v>0.69799999999999995</v>
      </c>
      <c r="E10" s="1">
        <v>0.69699999999999995</v>
      </c>
      <c r="F10" s="1">
        <f t="shared" ref="F10:F16" si="0">_xlfn.NORM.DIST(E10,$B$4,$B$5,FALSE)</f>
        <v>2.7971874374625282E-10</v>
      </c>
      <c r="G10" s="1">
        <f t="shared" ref="G10:G40" si="1">_xlfn.NORM.DIST(E10,$C$4,$C$5,FALSE)</f>
        <v>2.7411846817558847E-5</v>
      </c>
    </row>
    <row r="11" spans="1:7" x14ac:dyDescent="0.25">
      <c r="A11" s="2">
        <v>3</v>
      </c>
      <c r="B11" s="8">
        <v>0.69799999999999995</v>
      </c>
      <c r="C11" s="9">
        <v>0.69820000000000004</v>
      </c>
      <c r="E11" s="1">
        <v>0.69710000000000005</v>
      </c>
      <c r="F11" s="1">
        <f t="shared" si="0"/>
        <v>3.8814539612294987E-8</v>
      </c>
      <c r="G11" s="1">
        <f t="shared" si="1"/>
        <v>6.2204547453377577E-4</v>
      </c>
    </row>
    <row r="12" spans="1:7" x14ac:dyDescent="0.25">
      <c r="A12" s="2">
        <v>4</v>
      </c>
      <c r="B12" s="8">
        <v>0.69830000000000003</v>
      </c>
      <c r="C12" s="9">
        <v>0.69830000000000003</v>
      </c>
      <c r="E12" s="1">
        <v>0.69720000000000004</v>
      </c>
      <c r="F12" s="1">
        <f t="shared" si="0"/>
        <v>3.4527173135661632E-6</v>
      </c>
      <c r="G12" s="1">
        <f t="shared" si="1"/>
        <v>1.0521880787368479E-2</v>
      </c>
    </row>
    <row r="13" spans="1:7" x14ac:dyDescent="0.25">
      <c r="A13" s="2">
        <v>5</v>
      </c>
      <c r="B13" s="8">
        <v>0.69830000000000003</v>
      </c>
      <c r="C13" s="9">
        <v>0.6986</v>
      </c>
      <c r="E13" s="1">
        <v>0.69730000000000003</v>
      </c>
      <c r="F13" s="1">
        <f t="shared" si="0"/>
        <v>1.968889391324759E-4</v>
      </c>
      <c r="G13" s="1">
        <f t="shared" si="1"/>
        <v>0.1326636745835609</v>
      </c>
    </row>
    <row r="14" spans="1:7" x14ac:dyDescent="0.25">
      <c r="A14" s="2">
        <v>6</v>
      </c>
      <c r="B14" s="8">
        <v>0.69810000000000005</v>
      </c>
      <c r="C14" s="9">
        <v>0.69799999999999995</v>
      </c>
      <c r="E14" s="1">
        <v>0.69740000000000002</v>
      </c>
      <c r="F14" s="1">
        <f t="shared" si="0"/>
        <v>7.197394844180369E-3</v>
      </c>
      <c r="G14" s="1">
        <f t="shared" si="1"/>
        <v>1.2468036682057171</v>
      </c>
    </row>
    <row r="15" spans="1:7" x14ac:dyDescent="0.25">
      <c r="A15" s="2">
        <v>7</v>
      </c>
      <c r="B15" s="8">
        <v>0.69799999999999995</v>
      </c>
      <c r="C15" s="9">
        <v>0.69789999999999996</v>
      </c>
      <c r="E15" s="1">
        <v>0.69750000000000001</v>
      </c>
      <c r="F15" s="1">
        <f t="shared" si="0"/>
        <v>0.16866425449643854</v>
      </c>
      <c r="G15" s="1">
        <f t="shared" si="1"/>
        <v>8.7343687607059355</v>
      </c>
    </row>
    <row r="16" spans="1:7" x14ac:dyDescent="0.25">
      <c r="A16" s="2">
        <v>8</v>
      </c>
      <c r="B16" s="8">
        <v>0.69799999999999995</v>
      </c>
      <c r="C16" s="9">
        <v>0.69779999999999998</v>
      </c>
      <c r="E16" s="1">
        <v>0.6976</v>
      </c>
      <c r="F16" s="1">
        <f t="shared" si="0"/>
        <v>2.5337542302433755</v>
      </c>
      <c r="G16" s="1">
        <f t="shared" si="1"/>
        <v>45.609192100304391</v>
      </c>
    </row>
    <row r="17" spans="1:7" x14ac:dyDescent="0.25">
      <c r="A17" s="2">
        <v>9</v>
      </c>
      <c r="B17" s="8">
        <v>0.69799999999999995</v>
      </c>
      <c r="C17" s="9">
        <v>0.69799999999999995</v>
      </c>
      <c r="E17" s="1">
        <v>0.69769999999999999</v>
      </c>
      <c r="F17" s="1">
        <f t="shared" ref="F17:F40" si="2">_xlfn.NORM.DIST(E17,$B$4,$B$5,FALSE)</f>
        <v>24.400551121702925</v>
      </c>
      <c r="G17" s="1">
        <f t="shared" si="1"/>
        <v>177.5254567050556</v>
      </c>
    </row>
    <row r="18" spans="1:7" x14ac:dyDescent="0.25">
      <c r="A18" s="2">
        <v>10</v>
      </c>
      <c r="B18" s="8">
        <v>0.69820000000000004</v>
      </c>
      <c r="C18" s="9">
        <v>0.69810000000000005</v>
      </c>
      <c r="E18" s="1">
        <v>0.69779999999999998</v>
      </c>
      <c r="F18" s="1">
        <f t="shared" si="2"/>
        <v>150.63590381604158</v>
      </c>
      <c r="G18" s="1">
        <f t="shared" si="1"/>
        <v>515.05819458075791</v>
      </c>
    </row>
    <row r="19" spans="1:7" x14ac:dyDescent="0.25">
      <c r="A19" s="2">
        <v>11</v>
      </c>
      <c r="B19" s="8">
        <v>0.69840000000000002</v>
      </c>
      <c r="C19" s="9">
        <v>0.69799999999999995</v>
      </c>
      <c r="E19" s="1">
        <v>0.69789999999999996</v>
      </c>
      <c r="F19" s="1">
        <f t="shared" si="2"/>
        <v>596.14385635173824</v>
      </c>
      <c r="G19" s="1">
        <f t="shared" si="1"/>
        <v>1113.8824649376479</v>
      </c>
    </row>
    <row r="20" spans="1:7" x14ac:dyDescent="0.25">
      <c r="A20" s="2">
        <v>12</v>
      </c>
      <c r="B20" s="8">
        <v>0.69820000000000004</v>
      </c>
      <c r="C20" s="9">
        <v>0.69820000000000004</v>
      </c>
      <c r="E20" s="1">
        <v>0.69799999999999995</v>
      </c>
      <c r="F20" s="1">
        <f t="shared" si="2"/>
        <v>1512.4024102262072</v>
      </c>
      <c r="G20" s="1">
        <f t="shared" si="1"/>
        <v>1795.6009919519624</v>
      </c>
    </row>
    <row r="21" spans="1:7" x14ac:dyDescent="0.25">
      <c r="A21" s="2">
        <v>13</v>
      </c>
      <c r="B21" s="8">
        <v>0.69799999999999995</v>
      </c>
      <c r="C21" s="9">
        <v>0.69810000000000005</v>
      </c>
      <c r="E21" s="1">
        <v>0.69810000000000005</v>
      </c>
      <c r="F21" s="1">
        <f t="shared" si="2"/>
        <v>2459.6729332099062</v>
      </c>
      <c r="G21" s="1">
        <f t="shared" si="1"/>
        <v>2157.5839833675373</v>
      </c>
    </row>
    <row r="22" spans="1:7" x14ac:dyDescent="0.25">
      <c r="A22" s="2">
        <v>14</v>
      </c>
      <c r="B22" s="8">
        <v>0.69810000000000005</v>
      </c>
      <c r="C22" s="9">
        <v>0.69799999999999995</v>
      </c>
      <c r="E22" s="1">
        <v>0.69820000000000004</v>
      </c>
      <c r="F22" s="1">
        <f t="shared" si="2"/>
        <v>2564.3722966540445</v>
      </c>
      <c r="G22" s="1">
        <f t="shared" si="1"/>
        <v>1932.4710021291028</v>
      </c>
    </row>
    <row r="23" spans="1:7" x14ac:dyDescent="0.25">
      <c r="A23" s="2">
        <v>15</v>
      </c>
      <c r="B23" s="8">
        <v>0.69830000000000003</v>
      </c>
      <c r="C23" s="9">
        <v>0.69840000000000002</v>
      </c>
      <c r="E23" s="1">
        <v>0.69830000000000003</v>
      </c>
      <c r="F23" s="1">
        <f t="shared" si="2"/>
        <v>1713.8724748969901</v>
      </c>
      <c r="G23" s="1">
        <f t="shared" si="1"/>
        <v>1290.1662163816925</v>
      </c>
    </row>
    <row r="24" spans="1:7" x14ac:dyDescent="0.25">
      <c r="A24" s="2">
        <v>16</v>
      </c>
      <c r="B24" s="8">
        <v>0.69810000000000005</v>
      </c>
      <c r="C24" s="9">
        <v>0.69810000000000005</v>
      </c>
      <c r="E24" s="1">
        <v>0.69840000000000002</v>
      </c>
      <c r="F24" s="1">
        <f t="shared" si="2"/>
        <v>734.29343368305217</v>
      </c>
      <c r="G24" s="1">
        <f t="shared" si="1"/>
        <v>642.04541456482411</v>
      </c>
    </row>
    <row r="25" spans="1:7" x14ac:dyDescent="0.25">
      <c r="A25" s="2">
        <v>17</v>
      </c>
      <c r="B25" s="8">
        <v>0.69799999999999995</v>
      </c>
      <c r="C25" s="9">
        <v>0.69830000000000003</v>
      </c>
      <c r="E25" s="1">
        <v>0.69850000000000001</v>
      </c>
      <c r="F25" s="1">
        <f t="shared" si="2"/>
        <v>201.67612969609755</v>
      </c>
      <c r="G25" s="1">
        <f t="shared" si="1"/>
        <v>238.16242032306678</v>
      </c>
    </row>
    <row r="26" spans="1:7" x14ac:dyDescent="0.25">
      <c r="A26" s="2">
        <v>18</v>
      </c>
      <c r="B26" s="8">
        <v>0.69820000000000004</v>
      </c>
      <c r="C26" s="9">
        <v>0.69830000000000003</v>
      </c>
      <c r="E26" s="1">
        <v>0.6986</v>
      </c>
      <c r="F26" s="1">
        <f t="shared" si="2"/>
        <v>35.508560386505977</v>
      </c>
      <c r="G26" s="1">
        <f t="shared" si="1"/>
        <v>65.851871968465517</v>
      </c>
    </row>
    <row r="27" spans="1:7" x14ac:dyDescent="0.25">
      <c r="A27" s="2">
        <v>19</v>
      </c>
      <c r="B27" s="8">
        <v>0.69810000000000005</v>
      </c>
      <c r="C27" s="9">
        <v>0.69789999999999996</v>
      </c>
      <c r="E27" s="1">
        <v>0.69869999999999999</v>
      </c>
      <c r="F27" s="1">
        <f t="shared" si="2"/>
        <v>4.007793578931536</v>
      </c>
      <c r="G27" s="1">
        <f t="shared" si="1"/>
        <v>13.572205242426575</v>
      </c>
    </row>
    <row r="28" spans="1:7" x14ac:dyDescent="0.25">
      <c r="A28" s="2">
        <v>20</v>
      </c>
      <c r="B28" s="8">
        <v>0.69830000000000003</v>
      </c>
      <c r="C28" s="9">
        <v>0.69810000000000005</v>
      </c>
      <c r="E28" s="1">
        <v>0.69879999999999998</v>
      </c>
      <c r="F28" s="1">
        <f t="shared" si="2"/>
        <v>0.28998219854146795</v>
      </c>
      <c r="G28" s="1">
        <f t="shared" si="1"/>
        <v>2.0850674826005773</v>
      </c>
    </row>
    <row r="29" spans="1:7" x14ac:dyDescent="0.25">
      <c r="A29" s="2">
        <v>21</v>
      </c>
      <c r="B29" s="8">
        <v>0.69810000000000005</v>
      </c>
      <c r="C29" s="9">
        <v>0.69850000000000001</v>
      </c>
      <c r="E29" s="1">
        <v>0.69889999999999997</v>
      </c>
      <c r="F29" s="1">
        <f t="shared" si="2"/>
        <v>1.3450271299151606E-2</v>
      </c>
      <c r="G29" s="1">
        <f t="shared" si="1"/>
        <v>0.238768601433998</v>
      </c>
    </row>
    <row r="30" spans="1:7" x14ac:dyDescent="0.25">
      <c r="A30" s="2">
        <v>22</v>
      </c>
      <c r="B30" s="8">
        <v>0.69840000000000002</v>
      </c>
      <c r="C30" s="9">
        <v>0.69830000000000003</v>
      </c>
      <c r="E30" s="1">
        <v>0.69899999999999995</v>
      </c>
      <c r="F30" s="1">
        <f t="shared" si="2"/>
        <v>3.9993044250257576E-4</v>
      </c>
      <c r="G30" s="1">
        <f t="shared" si="1"/>
        <v>2.0380823090721523E-2</v>
      </c>
    </row>
    <row r="31" spans="1:7" x14ac:dyDescent="0.25">
      <c r="A31" s="2">
        <v>23</v>
      </c>
      <c r="B31" s="8">
        <v>0.69789999999999996</v>
      </c>
      <c r="C31" s="9">
        <v>0.69799999999999995</v>
      </c>
      <c r="E31" s="1">
        <v>0.69910000000000005</v>
      </c>
      <c r="F31" s="1">
        <f t="shared" si="2"/>
        <v>7.6230996344495476E-6</v>
      </c>
      <c r="G31" s="1">
        <f t="shared" si="1"/>
        <v>1.2967421461463956E-3</v>
      </c>
    </row>
    <row r="32" spans="1:7" x14ac:dyDescent="0.25">
      <c r="A32" s="2">
        <v>24</v>
      </c>
      <c r="B32" s="8">
        <v>0.69850000000000001</v>
      </c>
      <c r="C32" s="9">
        <v>0.69789999999999996</v>
      </c>
      <c r="E32" s="1">
        <v>0.69920000000000004</v>
      </c>
      <c r="F32" s="1">
        <f t="shared" si="2"/>
        <v>9.3147765588116551E-8</v>
      </c>
      <c r="G32" s="1">
        <f t="shared" si="1"/>
        <v>6.1499691441884084E-5</v>
      </c>
    </row>
    <row r="33" spans="1:7" x14ac:dyDescent="0.25">
      <c r="A33" s="2">
        <v>25</v>
      </c>
      <c r="B33" s="8">
        <v>0.69799999999999995</v>
      </c>
      <c r="C33" s="9">
        <v>0.69820000000000004</v>
      </c>
      <c r="E33" s="1">
        <v>0.69930000000000003</v>
      </c>
      <c r="F33" s="1">
        <f t="shared" si="2"/>
        <v>7.2963725400237039E-10</v>
      </c>
      <c r="G33" s="1">
        <f t="shared" si="1"/>
        <v>2.1741006743695772E-6</v>
      </c>
    </row>
    <row r="34" spans="1:7" x14ac:dyDescent="0.25">
      <c r="A34" s="2">
        <v>26</v>
      </c>
      <c r="B34" s="8">
        <v>0.69830000000000003</v>
      </c>
      <c r="C34" s="9">
        <v>0.69810000000000005</v>
      </c>
      <c r="E34" s="1">
        <v>0.69940000000000002</v>
      </c>
      <c r="F34" s="1">
        <f t="shared" si="2"/>
        <v>3.6638296417698017E-12</v>
      </c>
      <c r="G34" s="1">
        <f t="shared" si="1"/>
        <v>5.7289333284444749E-8</v>
      </c>
    </row>
    <row r="35" spans="1:7" x14ac:dyDescent="0.25">
      <c r="A35" s="2">
        <v>27</v>
      </c>
      <c r="B35" s="8">
        <v>0.69820000000000004</v>
      </c>
      <c r="C35" s="9">
        <v>0.69810000000000005</v>
      </c>
      <c r="E35" s="1">
        <v>0.69950000000000001</v>
      </c>
      <c r="F35" s="1">
        <f t="shared" si="2"/>
        <v>1.1793894994922535E-14</v>
      </c>
      <c r="G35" s="1">
        <f t="shared" si="1"/>
        <v>1.125266238462496E-9</v>
      </c>
    </row>
    <row r="36" spans="1:7" x14ac:dyDescent="0.25">
      <c r="A36" s="2">
        <v>28</v>
      </c>
      <c r="B36" s="8">
        <v>0.69820000000000004</v>
      </c>
      <c r="C36" s="9">
        <v>0.69789999999999996</v>
      </c>
      <c r="E36" s="1">
        <v>0.6996</v>
      </c>
      <c r="F36" s="1">
        <f t="shared" si="2"/>
        <v>2.433733133491657E-17</v>
      </c>
      <c r="G36" s="1">
        <f t="shared" si="1"/>
        <v>1.6474954090413163E-11</v>
      </c>
    </row>
    <row r="37" spans="1:7" x14ac:dyDescent="0.25">
      <c r="A37" s="2">
        <v>29</v>
      </c>
      <c r="B37" s="8">
        <v>0.69820000000000004</v>
      </c>
      <c r="C37" s="9">
        <v>0.69810000000000005</v>
      </c>
      <c r="E37" s="1">
        <v>0.69969999999999999</v>
      </c>
      <c r="F37" s="1">
        <f t="shared" si="2"/>
        <v>3.219455049717952E-20</v>
      </c>
      <c r="G37" s="1">
        <f t="shared" si="1"/>
        <v>1.797962132471306E-13</v>
      </c>
    </row>
    <row r="38" spans="1:7" x14ac:dyDescent="0.25">
      <c r="A38" s="2">
        <v>30</v>
      </c>
      <c r="B38" s="8">
        <v>0.69810000000000005</v>
      </c>
      <c r="C38" s="9">
        <v>0.69820000000000004</v>
      </c>
      <c r="E38" s="1">
        <v>0.69979999999999998</v>
      </c>
      <c r="F38" s="1">
        <f t="shared" si="2"/>
        <v>2.7301435959259192E-23</v>
      </c>
      <c r="G38" s="1">
        <f t="shared" si="1"/>
        <v>1.4625956306912488E-15</v>
      </c>
    </row>
    <row r="39" spans="1:7" x14ac:dyDescent="0.25">
      <c r="A39" s="2">
        <v>31</v>
      </c>
      <c r="B39" s="8">
        <v>0.69830000000000003</v>
      </c>
      <c r="C39" s="9">
        <v>0.69799999999999995</v>
      </c>
      <c r="E39" s="1">
        <v>0.69989999999999997</v>
      </c>
      <c r="F39" s="1">
        <f t="shared" si="2"/>
        <v>1.4841654838248133E-26</v>
      </c>
      <c r="G39" s="1">
        <f t="shared" si="1"/>
        <v>8.8686069179209799E-18</v>
      </c>
    </row>
    <row r="40" spans="1:7" x14ac:dyDescent="0.25">
      <c r="A40" s="2">
        <v>32</v>
      </c>
      <c r="B40" s="8">
        <v>0.69820000000000004</v>
      </c>
      <c r="C40" s="9">
        <v>0.69789999999999996</v>
      </c>
      <c r="E40" s="1">
        <v>0.7</v>
      </c>
      <c r="F40" s="1">
        <f t="shared" si="2"/>
        <v>5.1721710334057417E-30</v>
      </c>
      <c r="G40" s="1">
        <f t="shared" si="1"/>
        <v>4.0084266790862441E-20</v>
      </c>
    </row>
    <row r="41" spans="1:7" x14ac:dyDescent="0.25">
      <c r="A41" s="3"/>
    </row>
    <row r="42" spans="1:7" x14ac:dyDescent="0.25">
      <c r="A42" s="3"/>
    </row>
    <row r="43" spans="1:7" x14ac:dyDescent="0.25">
      <c r="A43" s="3"/>
    </row>
    <row r="44" spans="1:7" x14ac:dyDescent="0.25">
      <c r="A44" s="3"/>
    </row>
  </sheetData>
  <phoneticPr fontId="1" type="noConversion"/>
  <conditionalFormatting sqref="B8">
    <cfRule type="cellIs" dxfId="1" priority="2" operator="lessThan">
      <formula>1.33</formula>
    </cfRule>
  </conditionalFormatting>
  <conditionalFormatting sqref="C8">
    <cfRule type="cellIs" dxfId="0" priority="1" operator="lessThan">
      <formula>1.33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Fu, Ernest</cp:lastModifiedBy>
  <dcterms:created xsi:type="dcterms:W3CDTF">2021-11-09T05:30:38Z</dcterms:created>
  <dcterms:modified xsi:type="dcterms:W3CDTF">2021-11-15T16:18:38Z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4B0B1734997245A699FDB559C3C2891C</vt:lpwstr>
  </property>
  <property fmtid="{D5CDD505-2E9C-101B-9397-08002B2CF9AE}" pid="3" name="KSOProductBuildVer">
    <vt:lpwstr>1033-11.2.0.10323</vt:lpwstr>
  </property>
</Properties>
</file>