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Stats_Dashboard\data\"/>
    </mc:Choice>
  </mc:AlternateContent>
  <xr:revisionPtr revIDLastSave="0" documentId="8_{51164097-17A5-494B-9CE5-D779A34BEAB4}" xr6:coauthVersionLast="47" xr6:coauthVersionMax="47" xr10:uidLastSave="{00000000-0000-0000-0000-000000000000}"/>
  <bookViews>
    <workbookView xWindow="-120" yWindow="-120" windowWidth="29040" windowHeight="15720" xr2:uid="{2497BC28-E5F7-4427-8439-1553325A3B61}"/>
  </bookViews>
  <sheets>
    <sheet name="Statistics Canda" sheetId="2" r:id="rId1"/>
  </sheets>
  <definedNames>
    <definedName name="_xlnm._FilterDatabase" localSheetId="0" hidden="1">'Statistics Canda'!$A$1:$L$1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9" i="2" l="1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H124" i="2"/>
  <c r="H5" i="2"/>
  <c r="H69" i="2"/>
  <c r="H197" i="2"/>
  <c r="H142" i="2"/>
  <c r="H34" i="2"/>
  <c r="H87" i="2"/>
  <c r="H195" i="2"/>
  <c r="H140" i="2"/>
  <c r="H32" i="2"/>
  <c r="H85" i="2"/>
  <c r="H189" i="2"/>
  <c r="H134" i="2"/>
  <c r="H26" i="2"/>
  <c r="H79" i="2"/>
  <c r="H178" i="2"/>
  <c r="H180" i="2"/>
  <c r="H184" i="2"/>
  <c r="H186" i="2"/>
  <c r="H190" i="2"/>
  <c r="H196" i="2"/>
  <c r="H198" i="2"/>
  <c r="H123" i="2"/>
  <c r="H125" i="2"/>
  <c r="H129" i="2"/>
  <c r="H131" i="2"/>
  <c r="H135" i="2"/>
  <c r="H141" i="2"/>
  <c r="H143" i="2"/>
  <c r="H4" i="2"/>
  <c r="H6" i="2"/>
  <c r="H21" i="2"/>
  <c r="H23" i="2"/>
  <c r="H27" i="2"/>
  <c r="H33" i="2"/>
  <c r="H35" i="2"/>
  <c r="H68" i="2"/>
  <c r="H70" i="2"/>
  <c r="H74" i="2"/>
  <c r="H76" i="2"/>
  <c r="H80" i="2"/>
  <c r="H86" i="2"/>
  <c r="H88" i="2"/>
  <c r="H181" i="2"/>
  <c r="H187" i="2"/>
  <c r="H191" i="2"/>
  <c r="H193" i="2"/>
  <c r="H199" i="2"/>
  <c r="H203" i="2"/>
  <c r="H205" i="2"/>
  <c r="H207" i="2"/>
  <c r="H209" i="2"/>
  <c r="H211" i="2"/>
  <c r="H126" i="2"/>
  <c r="H132" i="2"/>
  <c r="H136" i="2"/>
  <c r="H138" i="2"/>
  <c r="H144" i="2"/>
  <c r="H148" i="2"/>
  <c r="H150" i="2"/>
  <c r="H152" i="2"/>
  <c r="H154" i="2"/>
  <c r="H156" i="2"/>
  <c r="H18" i="2"/>
  <c r="H24" i="2"/>
  <c r="H28" i="2"/>
  <c r="H30" i="2"/>
  <c r="H36" i="2"/>
  <c r="H40" i="2"/>
  <c r="H42" i="2"/>
  <c r="H44" i="2"/>
  <c r="H46" i="2"/>
  <c r="H48" i="2"/>
  <c r="H71" i="2"/>
  <c r="H77" i="2"/>
  <c r="H81" i="2"/>
  <c r="H83" i="2"/>
  <c r="H89" i="2"/>
  <c r="H93" i="2"/>
  <c r="H95" i="2"/>
  <c r="H97" i="2"/>
  <c r="H99" i="2"/>
  <c r="H101" i="2"/>
  <c r="H219" i="2"/>
  <c r="H164" i="2"/>
  <c r="H2" i="2"/>
  <c r="H109" i="2"/>
  <c r="H214" i="2"/>
  <c r="H159" i="2"/>
  <c r="H51" i="2"/>
  <c r="H104" i="2"/>
  <c r="H216" i="2"/>
  <c r="H161" i="2"/>
  <c r="H53" i="2"/>
  <c r="H106" i="2"/>
  <c r="H215" i="2"/>
  <c r="H160" i="2"/>
  <c r="H52" i="2"/>
  <c r="H105" i="2"/>
  <c r="H217" i="2"/>
  <c r="H162" i="2"/>
  <c r="H54" i="2"/>
  <c r="H107" i="2"/>
  <c r="H221" i="2"/>
  <c r="H166" i="2"/>
  <c r="H57" i="2"/>
  <c r="H111" i="2"/>
  <c r="H218" i="2"/>
  <c r="H163" i="2"/>
  <c r="H55" i="2"/>
  <c r="H108" i="2"/>
  <c r="H213" i="2"/>
  <c r="H158" i="2"/>
  <c r="H50" i="2"/>
  <c r="H103" i="2"/>
  <c r="H220" i="2"/>
  <c r="H165" i="2"/>
  <c r="H56" i="2"/>
  <c r="H110" i="2"/>
  <c r="H169" i="2"/>
  <c r="H114" i="2"/>
  <c r="H10" i="2"/>
  <c r="H60" i="2"/>
  <c r="H172" i="2"/>
  <c r="H117" i="2"/>
  <c r="H13" i="2"/>
  <c r="H63" i="2"/>
  <c r="H173" i="2"/>
  <c r="H118" i="2"/>
  <c r="H14" i="2"/>
  <c r="H64" i="2"/>
  <c r="H171" i="2"/>
  <c r="H116" i="2"/>
  <c r="H12" i="2"/>
  <c r="H62" i="2"/>
  <c r="H176" i="2"/>
  <c r="H121" i="2"/>
  <c r="H17" i="2"/>
  <c r="H66" i="2"/>
  <c r="H167" i="2"/>
  <c r="H112" i="2"/>
  <c r="H8" i="2"/>
  <c r="H58" i="2"/>
  <c r="H170" i="2"/>
  <c r="H115" i="2"/>
  <c r="H11" i="2"/>
  <c r="H61" i="2"/>
  <c r="H168" i="2"/>
  <c r="H113" i="2"/>
  <c r="H9" i="2"/>
  <c r="H59" i="2"/>
  <c r="H182" i="2"/>
  <c r="H188" i="2"/>
  <c r="H192" i="2"/>
  <c r="H194" i="2"/>
  <c r="H200" i="2"/>
  <c r="H204" i="2"/>
  <c r="H206" i="2"/>
  <c r="H208" i="2"/>
  <c r="H210" i="2"/>
  <c r="H212" i="2"/>
  <c r="H127" i="2"/>
  <c r="H133" i="2"/>
  <c r="H137" i="2"/>
  <c r="H139" i="2"/>
  <c r="H145" i="2"/>
  <c r="H149" i="2"/>
  <c r="H151" i="2"/>
  <c r="H153" i="2"/>
  <c r="H155" i="2"/>
  <c r="H157" i="2"/>
  <c r="H19" i="2"/>
  <c r="H25" i="2"/>
  <c r="H29" i="2"/>
  <c r="H31" i="2"/>
  <c r="H37" i="2"/>
  <c r="H41" i="2"/>
  <c r="H43" i="2"/>
  <c r="H45" i="2"/>
  <c r="H47" i="2"/>
  <c r="H49" i="2"/>
  <c r="H72" i="2"/>
  <c r="H78" i="2"/>
  <c r="H82" i="2"/>
  <c r="H84" i="2"/>
  <c r="H90" i="2"/>
  <c r="H94" i="2"/>
  <c r="H96" i="2"/>
  <c r="H98" i="2"/>
  <c r="H100" i="2"/>
  <c r="H102" i="2"/>
  <c r="H202" i="2"/>
  <c r="H147" i="2"/>
  <c r="H39" i="2"/>
  <c r="H92" i="2"/>
  <c r="H201" i="2"/>
  <c r="H146" i="2"/>
  <c r="H38" i="2"/>
  <c r="H91" i="2"/>
  <c r="H179" i="2"/>
  <c r="H15" i="2"/>
  <c r="H119" i="2"/>
  <c r="H174" i="2"/>
  <c r="H175" i="2"/>
  <c r="H120" i="2"/>
  <c r="H16" i="2"/>
  <c r="H65" i="2"/>
  <c r="H177" i="2"/>
  <c r="H122" i="2"/>
  <c r="H3" i="2"/>
  <c r="H67" i="2"/>
  <c r="H183" i="2"/>
  <c r="H128" i="2"/>
  <c r="H20" i="2"/>
  <c r="H73" i="2"/>
  <c r="H185" i="2"/>
  <c r="H130" i="2"/>
  <c r="H22" i="2"/>
  <c r="H75" i="2"/>
  <c r="H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tc={5B6D7EC9-0F42-4B91-B920-CE1305565D8C}</author>
  </authors>
  <commentList>
    <comment ref="K1" authorId="0" shapeId="0" xr:uid="{5B6D7EC9-0F42-4B91-B920-CE1305565D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and end time period available in the dataset as of now. Does not necessarily reflect the time period we need to capture. </t>
      </text>
    </comment>
  </commentList>
</comments>
</file>

<file path=xl/sharedStrings.xml><?xml version="1.0" encoding="utf-8"?>
<sst xmlns="http://schemas.openxmlformats.org/spreadsheetml/2006/main" count="1318" uniqueCount="311">
  <si>
    <t>v62467264</t>
  </si>
  <si>
    <t>v62466959</t>
  </si>
  <si>
    <t>v62466044</t>
  </si>
  <si>
    <t>v62465739</t>
  </si>
  <si>
    <t>v3</t>
  </si>
  <si>
    <t>v15</t>
  </si>
  <si>
    <t>v12</t>
  </si>
  <si>
    <t>v11</t>
  </si>
  <si>
    <t>Vector</t>
  </si>
  <si>
    <t>Vector Label</t>
  </si>
  <si>
    <t>v62461774</t>
  </si>
  <si>
    <t>v62462079</t>
  </si>
  <si>
    <t>v62462994</t>
  </si>
  <si>
    <t>v62463299</t>
  </si>
  <si>
    <t>v62465749</t>
  </si>
  <si>
    <t>v62466054</t>
  </si>
  <si>
    <t>v62466969</t>
  </si>
  <si>
    <t>v62467274</t>
  </si>
  <si>
    <t>v62465785</t>
  </si>
  <si>
    <t>v62466090</t>
  </si>
  <si>
    <t>v62467005</t>
  </si>
  <si>
    <t>v62467310</t>
  </si>
  <si>
    <t>v62465796</t>
  </si>
  <si>
    <t>v62466101</t>
  </si>
  <si>
    <t>v62467016</t>
  </si>
  <si>
    <t>v62467321</t>
  </si>
  <si>
    <t>v62465760</t>
  </si>
  <si>
    <t>v62466065</t>
  </si>
  <si>
    <t>v62466980</t>
  </si>
  <si>
    <t>v62467285</t>
  </si>
  <si>
    <t>v62465975</t>
  </si>
  <si>
    <t>v62466280</t>
  </si>
  <si>
    <t>v62467195</t>
  </si>
  <si>
    <t>v62467500</t>
  </si>
  <si>
    <t>v62465966</t>
  </si>
  <si>
    <t>v62466271</t>
  </si>
  <si>
    <t>v62467186</t>
  </si>
  <si>
    <t>v62467491</t>
  </si>
  <si>
    <t>v62465910</t>
  </si>
  <si>
    <t>v62466215</t>
  </si>
  <si>
    <t>v62467130</t>
  </si>
  <si>
    <t>v62467435</t>
  </si>
  <si>
    <t>Prov</t>
  </si>
  <si>
    <t>Estimate</t>
  </si>
  <si>
    <t>Industry</t>
  </si>
  <si>
    <t>Price Level</t>
  </si>
  <si>
    <t>Chained (2017) dollars</t>
  </si>
  <si>
    <t xml:space="preserve">GDP </t>
  </si>
  <si>
    <t xml:space="preserve">BC </t>
  </si>
  <si>
    <t xml:space="preserve">All Industry </t>
  </si>
  <si>
    <t xml:space="preserve">Chained (2017) dollars </t>
  </si>
  <si>
    <t xml:space="preserve">AB </t>
  </si>
  <si>
    <t xml:space="preserve">ON </t>
  </si>
  <si>
    <t xml:space="preserve">QC </t>
  </si>
  <si>
    <t xml:space="preserve">Current dollars </t>
  </si>
  <si>
    <t xml:space="preserve">NAICS 11 </t>
  </si>
  <si>
    <t xml:space="preserve">NAICS 23 </t>
  </si>
  <si>
    <t xml:space="preserve">NAICS 31-33 </t>
  </si>
  <si>
    <t xml:space="preserve">NAICS 21 </t>
  </si>
  <si>
    <t xml:space="preserve">NAICS 54 </t>
  </si>
  <si>
    <t xml:space="preserve">NAICS 53 </t>
  </si>
  <si>
    <t xml:space="preserve">NAICS 44-45 </t>
  </si>
  <si>
    <t xml:space="preserve">Population </t>
  </si>
  <si>
    <t>v62461784</t>
  </si>
  <si>
    <t>v62461795</t>
  </si>
  <si>
    <t>v62461820</t>
  </si>
  <si>
    <t>v62461831</t>
  </si>
  <si>
    <t>v62461945</t>
  </si>
  <si>
    <t>v62462001</t>
  </si>
  <si>
    <t>v62462010</t>
  </si>
  <si>
    <t>v62462089</t>
  </si>
  <si>
    <t>v62462100</t>
  </si>
  <si>
    <t>v62462125</t>
  </si>
  <si>
    <t>v62462136</t>
  </si>
  <si>
    <t>v62462250</t>
  </si>
  <si>
    <t>v62462306</t>
  </si>
  <si>
    <t>v62462315</t>
  </si>
  <si>
    <t>v62463004</t>
  </si>
  <si>
    <t>v62463015</t>
  </si>
  <si>
    <t>v62463040</t>
  </si>
  <si>
    <t>v62463051</t>
  </si>
  <si>
    <t>v62463165</t>
  </si>
  <si>
    <t>v62463221</t>
  </si>
  <si>
    <t>v62463230</t>
  </si>
  <si>
    <t>v62463309</t>
  </si>
  <si>
    <t>v62463320</t>
  </si>
  <si>
    <t>v62463345</t>
  </si>
  <si>
    <t>v62463356</t>
  </si>
  <si>
    <t>v62463470</t>
  </si>
  <si>
    <t>v62463526</t>
  </si>
  <si>
    <t>v62463535</t>
  </si>
  <si>
    <t>v111401822</t>
  </si>
  <si>
    <t>v111405364</t>
  </si>
  <si>
    <t>v111415990</t>
  </si>
  <si>
    <t>v111419532</t>
  </si>
  <si>
    <t>Chained (2017) dollars per hour</t>
  </si>
  <si>
    <t xml:space="preserve">Labour productivity </t>
  </si>
  <si>
    <t>v2213717</t>
  </si>
  <si>
    <t>v2217137</t>
  </si>
  <si>
    <t>v2292738</t>
  </si>
  <si>
    <t>v2296158</t>
  </si>
  <si>
    <t>Notes 1</t>
  </si>
  <si>
    <t>Notes 2</t>
  </si>
  <si>
    <t xml:space="preserve">Total - Gender </t>
  </si>
  <si>
    <t>v2214857</t>
  </si>
  <si>
    <t>v2218277</t>
  </si>
  <si>
    <t>v2293878</t>
  </si>
  <si>
    <t>v2297298</t>
  </si>
  <si>
    <t>v2215997</t>
  </si>
  <si>
    <t>v2219417</t>
  </si>
  <si>
    <t>v2295018</t>
  </si>
  <si>
    <t>v2298438</t>
  </si>
  <si>
    <t>v1140983774</t>
  </si>
  <si>
    <t>v1140983825</t>
  </si>
  <si>
    <t>v1140983978</t>
  </si>
  <si>
    <t>v1140984029</t>
  </si>
  <si>
    <t>v54329590</t>
  </si>
  <si>
    <t>v54329610</t>
  </si>
  <si>
    <t>v54329450</t>
  </si>
  <si>
    <t>v54329470</t>
  </si>
  <si>
    <t>v1578631635</t>
  </si>
  <si>
    <t>v1578631733</t>
  </si>
  <si>
    <t>v1578632013</t>
  </si>
  <si>
    <t>v1578632103</t>
  </si>
  <si>
    <t>v1000081818</t>
  </si>
  <si>
    <t>v1000081819</t>
  </si>
  <si>
    <t>v1000081822</t>
  </si>
  <si>
    <t>v1000081823</t>
  </si>
  <si>
    <t xml:space="preserve">Total domestic expenditure on R&amp;D </t>
  </si>
  <si>
    <t>v1578631670</t>
  </si>
  <si>
    <t>v1578631766</t>
  </si>
  <si>
    <t>v1578632046</t>
  </si>
  <si>
    <t>v1578632136</t>
  </si>
  <si>
    <t xml:space="preserve">Median hourly wage rate </t>
  </si>
  <si>
    <t xml:space="preserve">Women+ </t>
  </si>
  <si>
    <t xml:space="preserve">Men+ </t>
  </si>
  <si>
    <t xml:space="preserve">Total environmental and clean technology products </t>
  </si>
  <si>
    <t xml:space="preserve">Personnel engaged in R&amp;D in business enterprises </t>
  </si>
  <si>
    <t xml:space="preserve">Gross Expenditure on R&amp;D </t>
  </si>
  <si>
    <t xml:space="preserve">Expenditure on R&amp;D funded by provincial government </t>
  </si>
  <si>
    <t xml:space="preserve">2017 constant market prices </t>
  </si>
  <si>
    <t xml:space="preserve">2017 constant dollars </t>
  </si>
  <si>
    <t xml:space="preserve">as % of GDP </t>
  </si>
  <si>
    <t xml:space="preserve">GDP (expenditure-based) </t>
  </si>
  <si>
    <t xml:space="preserve">Non-residential structures </t>
  </si>
  <si>
    <t>v62787822</t>
  </si>
  <si>
    <t>v62787939</t>
  </si>
  <si>
    <t>v62788290</t>
  </si>
  <si>
    <t>v62788407</t>
  </si>
  <si>
    <t xml:space="preserve">Non-residential structures, machinery and equipment </t>
  </si>
  <si>
    <t>v62787821</t>
  </si>
  <si>
    <t>v62787938</t>
  </si>
  <si>
    <t>v62788289</t>
  </si>
  <si>
    <t>v62788406</t>
  </si>
  <si>
    <t>v62787823</t>
  </si>
  <si>
    <t>v62787940</t>
  </si>
  <si>
    <t>v62788291</t>
  </si>
  <si>
    <t>v62788408</t>
  </si>
  <si>
    <t>v62787846</t>
  </si>
  <si>
    <t>v62787963</t>
  </si>
  <si>
    <t>v62788314</t>
  </si>
  <si>
    <t>v62788431</t>
  </si>
  <si>
    <t xml:space="preserve">GDP at market price (expenditure-based) </t>
  </si>
  <si>
    <t>v1578631689</t>
  </si>
  <si>
    <t>v1578631783</t>
  </si>
  <si>
    <t>v1578632062</t>
  </si>
  <si>
    <t>v1578632153</t>
  </si>
  <si>
    <t xml:space="preserve">Business Expenditure on R&amp;D </t>
  </si>
  <si>
    <t>v62787824</t>
  </si>
  <si>
    <t>v62787941</t>
  </si>
  <si>
    <t>v62788292</t>
  </si>
  <si>
    <t>v62788409</t>
  </si>
  <si>
    <t xml:space="preserve">Intellectual property products </t>
  </si>
  <si>
    <t>v95933061</t>
  </si>
  <si>
    <t>v95933066</t>
  </si>
  <si>
    <t>v95933081</t>
  </si>
  <si>
    <t>v95933086</t>
  </si>
  <si>
    <t xml:space="preserve">Capital expenditure on IPP </t>
  </si>
  <si>
    <t xml:space="preserve">Software </t>
  </si>
  <si>
    <t xml:space="preserve">Machinery and equipment </t>
  </si>
  <si>
    <t xml:space="preserve">in millions </t>
  </si>
  <si>
    <t>v62465780</t>
  </si>
  <si>
    <t>v62465900</t>
  </si>
  <si>
    <t>v62465923</t>
  </si>
  <si>
    <t>v62465940</t>
  </si>
  <si>
    <t>v62465987</t>
  </si>
  <si>
    <t>v62465998</t>
  </si>
  <si>
    <t>v62466013</t>
  </si>
  <si>
    <t>v62466018</t>
  </si>
  <si>
    <t>v62466023</t>
  </si>
  <si>
    <t>v62466036</t>
  </si>
  <si>
    <t>v62466085</t>
  </si>
  <si>
    <t>v62466205</t>
  </si>
  <si>
    <t>v62466228</t>
  </si>
  <si>
    <t>v62466245</t>
  </si>
  <si>
    <t>v62466292</t>
  </si>
  <si>
    <t>v62466303</t>
  </si>
  <si>
    <t>v62466318</t>
  </si>
  <si>
    <t>v62466323</t>
  </si>
  <si>
    <t>v62466328</t>
  </si>
  <si>
    <t>v62466341</t>
  </si>
  <si>
    <t>v62467000</t>
  </si>
  <si>
    <t>v62467120</t>
  </si>
  <si>
    <t>v62467143</t>
  </si>
  <si>
    <t>v62467160</t>
  </si>
  <si>
    <t>v62467207</t>
  </si>
  <si>
    <t>v62467218</t>
  </si>
  <si>
    <t>v62467233</t>
  </si>
  <si>
    <t>v62467238</t>
  </si>
  <si>
    <t>v62467243</t>
  </si>
  <si>
    <t>v62467256</t>
  </si>
  <si>
    <t>v62467305</t>
  </si>
  <si>
    <t>v62467425</t>
  </si>
  <si>
    <t>v62467448</t>
  </si>
  <si>
    <t>v62467465</t>
  </si>
  <si>
    <t>v62467512</t>
  </si>
  <si>
    <t>v62467523</t>
  </si>
  <si>
    <t>v62467538</t>
  </si>
  <si>
    <t>v62467543</t>
  </si>
  <si>
    <t>v62467548</t>
  </si>
  <si>
    <t>v62467561</t>
  </si>
  <si>
    <t>NAICS 55</t>
  </si>
  <si>
    <t xml:space="preserve">NAICS 22 </t>
  </si>
  <si>
    <t xml:space="preserve">NAICS 41 </t>
  </si>
  <si>
    <t xml:space="preserve">NAICS 48-49 </t>
  </si>
  <si>
    <t xml:space="preserve">NAICS 51 </t>
  </si>
  <si>
    <t xml:space="preserve">NAICS 22  </t>
  </si>
  <si>
    <t xml:space="preserve">NAICS 41  </t>
  </si>
  <si>
    <t xml:space="preserve">NAICS 48-49  </t>
  </si>
  <si>
    <t xml:space="preserve">NAICS 51  </t>
  </si>
  <si>
    <t xml:space="preserve">NAICS 55 </t>
  </si>
  <si>
    <t xml:space="preserve">NAICS 61 </t>
  </si>
  <si>
    <t xml:space="preserve">NAICS 71 </t>
  </si>
  <si>
    <t xml:space="preserve">NAICS 72 </t>
  </si>
  <si>
    <t xml:space="preserve">NAICS 81 </t>
  </si>
  <si>
    <t xml:space="preserve">NAICS 91 </t>
  </si>
  <si>
    <t>v62461815</t>
  </si>
  <si>
    <t>v62461935</t>
  </si>
  <si>
    <t>v62461958</t>
  </si>
  <si>
    <t>v62461975</t>
  </si>
  <si>
    <t>v62462022</t>
  </si>
  <si>
    <t>v62462033</t>
  </si>
  <si>
    <t>v62462048</t>
  </si>
  <si>
    <t>v62462053</t>
  </si>
  <si>
    <t>v62462058</t>
  </si>
  <si>
    <t>v62462071</t>
  </si>
  <si>
    <t>v62462120</t>
  </si>
  <si>
    <t>v62462240</t>
  </si>
  <si>
    <t>v62462263</t>
  </si>
  <si>
    <t>v62462280</t>
  </si>
  <si>
    <t>v62462327</t>
  </si>
  <si>
    <t>v62462338</t>
  </si>
  <si>
    <t>v62462353</t>
  </si>
  <si>
    <t>v62462358</t>
  </si>
  <si>
    <t>v62462363</t>
  </si>
  <si>
    <t>v62462376</t>
  </si>
  <si>
    <t>v62463035</t>
  </si>
  <si>
    <t>v62463155</t>
  </si>
  <si>
    <t>v62463178</t>
  </si>
  <si>
    <t>v62463195</t>
  </si>
  <si>
    <t>v62463242</t>
  </si>
  <si>
    <t>v62463253</t>
  </si>
  <si>
    <t>v62463268</t>
  </si>
  <si>
    <t>v62463273</t>
  </si>
  <si>
    <t>v62463278</t>
  </si>
  <si>
    <t>v62463291</t>
  </si>
  <si>
    <t>v62463340</t>
  </si>
  <si>
    <t>v62463460</t>
  </si>
  <si>
    <t>v62463483</t>
  </si>
  <si>
    <t>v62463500</t>
  </si>
  <si>
    <t>v62463547</t>
  </si>
  <si>
    <t>v62463558</t>
  </si>
  <si>
    <t>v62463573</t>
  </si>
  <si>
    <t>v62463578</t>
  </si>
  <si>
    <t>v62463583</t>
  </si>
  <si>
    <t>v62463596</t>
  </si>
  <si>
    <t>v62462023</t>
  </si>
  <si>
    <t>v62462328</t>
  </si>
  <si>
    <t>v62463243</t>
  </si>
  <si>
    <t>v62463548</t>
  </si>
  <si>
    <t xml:space="preserve">NAICS 56 </t>
  </si>
  <si>
    <t>v62465988</t>
  </si>
  <si>
    <t>v62466293</t>
  </si>
  <si>
    <t>v62467208</t>
  </si>
  <si>
    <t>v62467513</t>
  </si>
  <si>
    <t>PID</t>
  </si>
  <si>
    <t>Coord</t>
  </si>
  <si>
    <t>10.2.1</t>
  </si>
  <si>
    <t>v62461990</t>
  </si>
  <si>
    <t>v62465955</t>
  </si>
  <si>
    <t>v62462295</t>
  </si>
  <si>
    <t>v62466260</t>
  </si>
  <si>
    <t>v62463210</t>
  </si>
  <si>
    <t>v62467175</t>
  </si>
  <si>
    <t>v62463515</t>
  </si>
  <si>
    <t>v62467480</t>
  </si>
  <si>
    <t>Current dollars</t>
  </si>
  <si>
    <t xml:space="preserve">NAICS 52 </t>
  </si>
  <si>
    <t>NAICS 53</t>
  </si>
  <si>
    <t>NAICS 54</t>
  </si>
  <si>
    <t>NAICS 56</t>
  </si>
  <si>
    <t>NAICS 57</t>
  </si>
  <si>
    <t>NAICS 58</t>
  </si>
  <si>
    <t>NAICS 59</t>
  </si>
  <si>
    <t>9.2.11</t>
  </si>
  <si>
    <t>9.1.11</t>
  </si>
  <si>
    <t>9.2.22</t>
  </si>
  <si>
    <t>9.1.22</t>
  </si>
  <si>
    <t>Starting Time Period</t>
  </si>
  <si>
    <t>Ending Time Period</t>
  </si>
  <si>
    <t>Vector_Id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</si>
</sst>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daleevanam, Arjun JEDI:EX" id="{921EAE25-3FB5-4328-85B1-E62516EFB53E}" userId="S::Arjun.Kadaleevanam@gov.bc.ca::ddd556cb-baa1-4822-9631-f042819541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3-07T00:18:37.16" personId="{921EAE25-3FB5-4328-85B1-E62516EFB53E}" id="{5B6D7EC9-0F42-4B91-B920-CE1305565D8C}">
    <text xml:space="preserve">Start and end time period available in the dataset as of now. Does not necessarily reflect the time period we need to capture.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EDA1-39EA-4DAB-ACC0-E8D6023048C4}">
  <dimension ref="A1:M229"/>
  <sheetViews>
    <sheetView tabSelected="1" zoomScale="115" zoomScaleNormal="115" workbookViewId="0">
      <selection activeCell="L21" sqref="L21"/>
    </sheetView>
  </sheetViews>
  <sheetFormatPr defaultRowHeight="15" x14ac:dyDescent="0.25"/>
  <cols>
    <col min="1" max="1" width="38.5703125" customWidth="1"/>
    <col min="2" max="2" width="38.5703125" hidden="1" customWidth="1"/>
    <col min="3" max="3" width="48.85546875" hidden="1" customWidth="1"/>
    <col min="4" max="4" width="66.140625" hidden="1" customWidth="1"/>
    <col min="5" max="7" width="38.5703125" hidden="1" customWidth="1"/>
    <col min="8" max="8" width="107.28515625" bestFit="1" customWidth="1"/>
    <col min="9" max="9" width="10.140625" bestFit="1" customWidth="1"/>
    <col min="10" max="10" width="8.5703125" bestFit="1" customWidth="1"/>
    <col min="11" max="11" width="18.85546875" bestFit="1" customWidth="1"/>
    <col min="12" max="12" width="18.140625" bestFit="1" customWidth="1"/>
  </cols>
  <sheetData>
    <row r="1" spans="1:13" s="2" customFormat="1" x14ac:dyDescent="0.25">
      <c r="A1" s="2" t="s">
        <v>8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101</v>
      </c>
      <c r="G1" s="2" t="s">
        <v>102</v>
      </c>
      <c r="H1" s="2" t="s">
        <v>9</v>
      </c>
      <c r="I1" s="2" t="s">
        <v>285</v>
      </c>
      <c r="J1" s="2" t="s">
        <v>286</v>
      </c>
      <c r="K1" s="2" t="s">
        <v>308</v>
      </c>
      <c r="L1" s="2" t="s">
        <v>309</v>
      </c>
      <c r="M1" s="2" t="s">
        <v>310</v>
      </c>
    </row>
    <row r="2" spans="1:13" x14ac:dyDescent="0.25">
      <c r="A2" t="s">
        <v>5</v>
      </c>
      <c r="B2" t="s">
        <v>51</v>
      </c>
      <c r="C2" t="s">
        <v>62</v>
      </c>
      <c r="H2" t="str">
        <f t="shared" ref="H2:H65" si="0">_xlfn.CONCAT(B2:G2)</f>
        <v xml:space="preserve">AB Population </v>
      </c>
      <c r="I2">
        <v>17100009</v>
      </c>
      <c r="J2">
        <v>10</v>
      </c>
      <c r="K2" s="1">
        <v>18810</v>
      </c>
      <c r="L2" s="1">
        <v>45566</v>
      </c>
      <c r="M2" t="str">
        <f>TRIM(RIGHT(A2, LEN(A2)-1))</f>
        <v>15</v>
      </c>
    </row>
    <row r="3" spans="1:13" x14ac:dyDescent="0.25">
      <c r="A3" t="s">
        <v>16</v>
      </c>
      <c r="B3" t="s">
        <v>51</v>
      </c>
      <c r="C3" t="s">
        <v>47</v>
      </c>
      <c r="D3" t="s">
        <v>55</v>
      </c>
      <c r="E3" t="s">
        <v>50</v>
      </c>
      <c r="F3" t="s">
        <v>180</v>
      </c>
      <c r="H3" t="str">
        <f t="shared" si="0"/>
        <v xml:space="preserve">AB GDP NAICS 11 Chained (2017) dollars in millions </v>
      </c>
      <c r="I3">
        <v>36100402</v>
      </c>
      <c r="J3" t="s">
        <v>304</v>
      </c>
      <c r="K3">
        <v>1997</v>
      </c>
      <c r="L3">
        <v>2023</v>
      </c>
      <c r="M3" t="str">
        <f>TRIM(RIGHT(A3, LEN(A3)-1))</f>
        <v>62466969</v>
      </c>
    </row>
    <row r="4" spans="1:13" x14ac:dyDescent="0.25">
      <c r="A4" t="s">
        <v>77</v>
      </c>
      <c r="B4" t="s">
        <v>51</v>
      </c>
      <c r="C4" t="s">
        <v>47</v>
      </c>
      <c r="D4" t="s">
        <v>55</v>
      </c>
      <c r="E4" t="s">
        <v>54</v>
      </c>
      <c r="F4" t="s">
        <v>180</v>
      </c>
      <c r="H4" t="str">
        <f t="shared" si="0"/>
        <v xml:space="preserve">AB GDP NAICS 11 Current dollars in millions </v>
      </c>
      <c r="I4">
        <v>36100402</v>
      </c>
      <c r="J4" t="s">
        <v>305</v>
      </c>
      <c r="K4">
        <v>1997</v>
      </c>
      <c r="L4">
        <v>2023</v>
      </c>
      <c r="M4" t="str">
        <f>TRIM(RIGHT(A4, LEN(A4)-1))</f>
        <v>62463004</v>
      </c>
    </row>
    <row r="5" spans="1:13" x14ac:dyDescent="0.25">
      <c r="A5" t="s">
        <v>28</v>
      </c>
      <c r="B5" t="s">
        <v>51</v>
      </c>
      <c r="C5" t="s">
        <v>47</v>
      </c>
      <c r="D5" t="s">
        <v>58</v>
      </c>
      <c r="E5" t="s">
        <v>50</v>
      </c>
      <c r="F5" t="s">
        <v>180</v>
      </c>
      <c r="H5" t="str">
        <f t="shared" si="0"/>
        <v xml:space="preserve">AB GDP NAICS 21 Chained (2017) dollars in millions </v>
      </c>
      <c r="I5">
        <v>36100402</v>
      </c>
      <c r="J5" t="s">
        <v>306</v>
      </c>
      <c r="K5">
        <v>1997</v>
      </c>
      <c r="L5">
        <v>2023</v>
      </c>
      <c r="M5" t="str">
        <f>TRIM(RIGHT(A5, LEN(A5)-1))</f>
        <v>62466980</v>
      </c>
    </row>
    <row r="6" spans="1:13" x14ac:dyDescent="0.25">
      <c r="A6" t="s">
        <v>78</v>
      </c>
      <c r="B6" t="s">
        <v>51</v>
      </c>
      <c r="C6" t="s">
        <v>47</v>
      </c>
      <c r="D6" t="s">
        <v>58</v>
      </c>
      <c r="E6" t="s">
        <v>54</v>
      </c>
      <c r="F6" t="s">
        <v>180</v>
      </c>
      <c r="H6" t="str">
        <f t="shared" si="0"/>
        <v xml:space="preserve">AB GDP NAICS 21 Current dollars in millions </v>
      </c>
      <c r="I6">
        <v>36100402</v>
      </c>
      <c r="J6" t="s">
        <v>307</v>
      </c>
      <c r="K6">
        <v>1997</v>
      </c>
      <c r="L6">
        <v>2023</v>
      </c>
      <c r="M6" t="str">
        <f>TRIM(RIGHT(A6, LEN(A6)-1))</f>
        <v>62463015</v>
      </c>
    </row>
    <row r="7" spans="1:13" x14ac:dyDescent="0.25">
      <c r="A7" t="s">
        <v>0</v>
      </c>
      <c r="B7" t="s">
        <v>48</v>
      </c>
      <c r="C7" t="s">
        <v>47</v>
      </c>
      <c r="D7" t="s">
        <v>49</v>
      </c>
      <c r="E7" t="s">
        <v>50</v>
      </c>
      <c r="F7" t="s">
        <v>180</v>
      </c>
      <c r="H7" t="str">
        <f t="shared" si="0"/>
        <v xml:space="preserve">BC GDP All Industry Chained (2017) dollars in millions </v>
      </c>
      <c r="I7">
        <v>36100402</v>
      </c>
      <c r="J7" t="s">
        <v>287</v>
      </c>
      <c r="K7">
        <v>1997</v>
      </c>
      <c r="L7">
        <v>2023</v>
      </c>
      <c r="M7" t="str">
        <f>TRIM(RIGHT(A7, LEN(A7)-1))</f>
        <v>62467264</v>
      </c>
    </row>
    <row r="8" spans="1:13" x14ac:dyDescent="0.25">
      <c r="A8" t="s">
        <v>165</v>
      </c>
      <c r="B8" t="s">
        <v>51</v>
      </c>
      <c r="C8" t="s">
        <v>167</v>
      </c>
      <c r="E8" t="s">
        <v>140</v>
      </c>
      <c r="F8" t="s">
        <v>180</v>
      </c>
      <c r="H8" t="str">
        <f t="shared" si="0"/>
        <v xml:space="preserve">AB Business Expenditure on R&amp;D 2017 constant market prices in millions </v>
      </c>
      <c r="M8" t="str">
        <f>TRIM(RIGHT(A8, LEN(A8)-1))</f>
        <v>1578632062</v>
      </c>
    </row>
    <row r="9" spans="1:13" x14ac:dyDescent="0.25">
      <c r="A9" t="s">
        <v>175</v>
      </c>
      <c r="B9" t="s">
        <v>51</v>
      </c>
      <c r="C9" t="s">
        <v>177</v>
      </c>
      <c r="D9" t="s">
        <v>178</v>
      </c>
      <c r="F9" t="s">
        <v>180</v>
      </c>
      <c r="H9" t="str">
        <f t="shared" si="0"/>
        <v xml:space="preserve">AB Capital expenditure on IPP Software in millions </v>
      </c>
      <c r="M9" t="str">
        <f>TRIM(RIGHT(A9, LEN(A9)-1))</f>
        <v>95933081</v>
      </c>
    </row>
    <row r="10" spans="1:13" x14ac:dyDescent="0.25">
      <c r="A10" t="s">
        <v>131</v>
      </c>
      <c r="B10" t="s">
        <v>51</v>
      </c>
      <c r="C10" t="s">
        <v>139</v>
      </c>
      <c r="E10" t="s">
        <v>140</v>
      </c>
      <c r="F10" t="s">
        <v>180</v>
      </c>
      <c r="H10" t="str">
        <f t="shared" si="0"/>
        <v xml:space="preserve">AB Expenditure on R&amp;D funded by provincial government 2017 constant market prices in millions </v>
      </c>
      <c r="M10" t="str">
        <f>TRIM(RIGHT(A10, LEN(A10)-1))</f>
        <v>1578632046</v>
      </c>
    </row>
    <row r="11" spans="1:13" x14ac:dyDescent="0.25">
      <c r="A11" t="s">
        <v>170</v>
      </c>
      <c r="B11" t="s">
        <v>51</v>
      </c>
      <c r="C11" t="s">
        <v>143</v>
      </c>
      <c r="D11" t="s">
        <v>172</v>
      </c>
      <c r="E11" t="s">
        <v>50</v>
      </c>
      <c r="F11" t="s">
        <v>180</v>
      </c>
      <c r="H11" t="str">
        <f t="shared" si="0"/>
        <v xml:space="preserve">AB GDP (expenditure-based) Intellectual property products Chained (2017) dollars in millions </v>
      </c>
      <c r="M11" t="str">
        <f>TRIM(RIGHT(A11, LEN(A11)-1))</f>
        <v>62788292</v>
      </c>
    </row>
    <row r="12" spans="1:13" x14ac:dyDescent="0.25">
      <c r="A12" t="s">
        <v>156</v>
      </c>
      <c r="B12" t="s">
        <v>51</v>
      </c>
      <c r="C12" t="s">
        <v>143</v>
      </c>
      <c r="D12" t="s">
        <v>179</v>
      </c>
      <c r="E12" t="s">
        <v>50</v>
      </c>
      <c r="F12" t="s">
        <v>180</v>
      </c>
      <c r="H12" t="str">
        <f t="shared" si="0"/>
        <v xml:space="preserve">AB GDP (expenditure-based) Machinery and equipment Chained (2017) dollars in millions </v>
      </c>
      <c r="M12" t="str">
        <f>TRIM(RIGHT(A12, LEN(A12)-1))</f>
        <v>62788291</v>
      </c>
    </row>
    <row r="13" spans="1:13" x14ac:dyDescent="0.25">
      <c r="A13" t="s">
        <v>147</v>
      </c>
      <c r="B13" t="s">
        <v>51</v>
      </c>
      <c r="C13" t="s">
        <v>143</v>
      </c>
      <c r="D13" t="s">
        <v>144</v>
      </c>
      <c r="E13" t="s">
        <v>50</v>
      </c>
      <c r="F13" t="s">
        <v>180</v>
      </c>
      <c r="H13" t="str">
        <f t="shared" si="0"/>
        <v xml:space="preserve">AB GDP (expenditure-based) Non-residential structures Chained (2017) dollars in millions </v>
      </c>
      <c r="M13" t="str">
        <f>TRIM(RIGHT(A13, LEN(A13)-1))</f>
        <v>62788290</v>
      </c>
    </row>
    <row r="14" spans="1:13" x14ac:dyDescent="0.25">
      <c r="A14" t="s">
        <v>152</v>
      </c>
      <c r="B14" t="s">
        <v>51</v>
      </c>
      <c r="C14" t="s">
        <v>143</v>
      </c>
      <c r="D14" t="s">
        <v>149</v>
      </c>
      <c r="E14" t="s">
        <v>50</v>
      </c>
      <c r="F14" t="s">
        <v>180</v>
      </c>
      <c r="H14" t="str">
        <f t="shared" si="0"/>
        <v xml:space="preserve">AB GDP (expenditure-based) Non-residential structures, machinery and equipment Chained (2017) dollars in millions </v>
      </c>
      <c r="M14" t="str">
        <f>TRIM(RIGHT(A14, LEN(A14)-1))</f>
        <v>62788289</v>
      </c>
    </row>
    <row r="15" spans="1:13" x14ac:dyDescent="0.25">
      <c r="A15" t="s">
        <v>1</v>
      </c>
      <c r="B15" t="s">
        <v>51</v>
      </c>
      <c r="C15" t="s">
        <v>47</v>
      </c>
      <c r="D15" t="s">
        <v>49</v>
      </c>
      <c r="E15" t="s">
        <v>50</v>
      </c>
      <c r="F15" t="s">
        <v>180</v>
      </c>
      <c r="H15" t="str">
        <f t="shared" si="0"/>
        <v xml:space="preserve">AB GDP All Industry Chained (2017) dollars in millions </v>
      </c>
      <c r="M15" t="str">
        <f>TRIM(RIGHT(A15, LEN(A15)-1))</f>
        <v>62466959</v>
      </c>
    </row>
    <row r="16" spans="1:13" x14ac:dyDescent="0.25">
      <c r="A16" t="s">
        <v>12</v>
      </c>
      <c r="B16" t="s">
        <v>51</v>
      </c>
      <c r="C16" t="s">
        <v>47</v>
      </c>
      <c r="D16" t="s">
        <v>49</v>
      </c>
      <c r="E16" t="s">
        <v>54</v>
      </c>
      <c r="F16" t="s">
        <v>180</v>
      </c>
      <c r="H16" t="str">
        <f t="shared" si="0"/>
        <v xml:space="preserve">AB GDP All Industry Current dollars in millions </v>
      </c>
      <c r="M16" t="str">
        <f>TRIM(RIGHT(A16, LEN(A16)-1))</f>
        <v>62462994</v>
      </c>
    </row>
    <row r="17" spans="1:13" x14ac:dyDescent="0.25">
      <c r="A17" t="s">
        <v>160</v>
      </c>
      <c r="B17" t="s">
        <v>51</v>
      </c>
      <c r="C17" t="s">
        <v>162</v>
      </c>
      <c r="E17" t="s">
        <v>50</v>
      </c>
      <c r="F17" t="s">
        <v>180</v>
      </c>
      <c r="H17" t="str">
        <f t="shared" si="0"/>
        <v xml:space="preserve">AB GDP at market price (expenditure-based) Chained (2017) dollars in millions </v>
      </c>
      <c r="M17" t="str">
        <f>TRIM(RIGHT(A17, LEN(A17)-1))</f>
        <v>62788314</v>
      </c>
    </row>
    <row r="18" spans="1:13" x14ac:dyDescent="0.25">
      <c r="A18" t="s">
        <v>201</v>
      </c>
      <c r="B18" t="s">
        <v>51</v>
      </c>
      <c r="C18" t="s">
        <v>47</v>
      </c>
      <c r="D18" t="s">
        <v>222</v>
      </c>
      <c r="E18" t="s">
        <v>50</v>
      </c>
      <c r="F18" t="s">
        <v>180</v>
      </c>
      <c r="H18" t="str">
        <f t="shared" si="0"/>
        <v xml:space="preserve">AB GDP NAICS 22 Chained (2017) dollars in millions </v>
      </c>
      <c r="M18" t="str">
        <f>TRIM(RIGHT(A18, LEN(A18)-1))</f>
        <v>62467000</v>
      </c>
    </row>
    <row r="19" spans="1:13" x14ac:dyDescent="0.25">
      <c r="A19" t="s">
        <v>256</v>
      </c>
      <c r="B19" t="s">
        <v>51</v>
      </c>
      <c r="C19" t="s">
        <v>47</v>
      </c>
      <c r="D19" t="s">
        <v>222</v>
      </c>
      <c r="E19" t="s">
        <v>54</v>
      </c>
      <c r="F19" t="s">
        <v>180</v>
      </c>
      <c r="H19" t="str">
        <f t="shared" si="0"/>
        <v xml:space="preserve">AB GDP NAICS 22 Current dollars in millions </v>
      </c>
      <c r="M19" t="str">
        <f>TRIM(RIGHT(A19, LEN(A19)-1))</f>
        <v>62463035</v>
      </c>
    </row>
    <row r="20" spans="1:13" x14ac:dyDescent="0.25">
      <c r="A20" t="s">
        <v>20</v>
      </c>
      <c r="B20" t="s">
        <v>51</v>
      </c>
      <c r="C20" t="s">
        <v>47</v>
      </c>
      <c r="D20" t="s">
        <v>56</v>
      </c>
      <c r="E20" t="s">
        <v>50</v>
      </c>
      <c r="F20" t="s">
        <v>180</v>
      </c>
      <c r="H20" t="str">
        <f t="shared" si="0"/>
        <v xml:space="preserve">AB GDP NAICS 23 Chained (2017) dollars in millions </v>
      </c>
      <c r="M20" t="str">
        <f>TRIM(RIGHT(A20, LEN(A20)-1))</f>
        <v>62467005</v>
      </c>
    </row>
    <row r="21" spans="1:13" x14ac:dyDescent="0.25">
      <c r="A21" t="s">
        <v>79</v>
      </c>
      <c r="B21" t="s">
        <v>51</v>
      </c>
      <c r="C21" t="s">
        <v>47</v>
      </c>
      <c r="D21" t="s">
        <v>56</v>
      </c>
      <c r="E21" t="s">
        <v>54</v>
      </c>
      <c r="F21" t="s">
        <v>180</v>
      </c>
      <c r="H21" t="str">
        <f t="shared" si="0"/>
        <v xml:space="preserve">AB GDP NAICS 23 Current dollars in millions </v>
      </c>
      <c r="M21" t="str">
        <f>TRIM(RIGHT(A21, LEN(A21)-1))</f>
        <v>62463040</v>
      </c>
    </row>
    <row r="22" spans="1:13" x14ac:dyDescent="0.25">
      <c r="A22" t="s">
        <v>24</v>
      </c>
      <c r="B22" t="s">
        <v>51</v>
      </c>
      <c r="C22" t="s">
        <v>47</v>
      </c>
      <c r="D22" t="s">
        <v>57</v>
      </c>
      <c r="E22" t="s">
        <v>50</v>
      </c>
      <c r="F22" t="s">
        <v>180</v>
      </c>
      <c r="H22" t="str">
        <f t="shared" si="0"/>
        <v xml:space="preserve">AB GDP NAICS 31-33 Chained (2017) dollars in millions </v>
      </c>
      <c r="M22" t="str">
        <f>TRIM(RIGHT(A22, LEN(A22)-1))</f>
        <v>62467016</v>
      </c>
    </row>
    <row r="23" spans="1:13" x14ac:dyDescent="0.25">
      <c r="A23" t="s">
        <v>80</v>
      </c>
      <c r="B23" t="s">
        <v>51</v>
      </c>
      <c r="C23" t="s">
        <v>47</v>
      </c>
      <c r="D23" t="s">
        <v>57</v>
      </c>
      <c r="E23" t="s">
        <v>54</v>
      </c>
      <c r="F23" t="s">
        <v>180</v>
      </c>
      <c r="H23" t="str">
        <f t="shared" si="0"/>
        <v xml:space="preserve">AB GDP NAICS 31-33 Current dollars in millions </v>
      </c>
      <c r="M23" t="str">
        <f>TRIM(RIGHT(A23, LEN(A23)-1))</f>
        <v>62463051</v>
      </c>
    </row>
    <row r="24" spans="1:13" x14ac:dyDescent="0.25">
      <c r="A24" t="s">
        <v>202</v>
      </c>
      <c r="B24" t="s">
        <v>51</v>
      </c>
      <c r="C24" t="s">
        <v>47</v>
      </c>
      <c r="D24" t="s">
        <v>223</v>
      </c>
      <c r="E24" t="s">
        <v>50</v>
      </c>
      <c r="F24" t="s">
        <v>180</v>
      </c>
      <c r="H24" t="str">
        <f t="shared" si="0"/>
        <v xml:space="preserve">AB GDP NAICS 41 Chained (2017) dollars in millions </v>
      </c>
      <c r="M24" t="str">
        <f>TRIM(RIGHT(A24, LEN(A24)-1))</f>
        <v>62467120</v>
      </c>
    </row>
    <row r="25" spans="1:13" x14ac:dyDescent="0.25">
      <c r="A25" t="s">
        <v>257</v>
      </c>
      <c r="B25" t="s">
        <v>51</v>
      </c>
      <c r="C25" t="s">
        <v>47</v>
      </c>
      <c r="D25" t="s">
        <v>223</v>
      </c>
      <c r="E25" t="s">
        <v>54</v>
      </c>
      <c r="F25" t="s">
        <v>180</v>
      </c>
      <c r="H25" t="str">
        <f t="shared" si="0"/>
        <v xml:space="preserve">AB GDP NAICS 41 Current dollars in millions </v>
      </c>
      <c r="M25" t="str">
        <f>TRIM(RIGHT(A25, LEN(A25)-1))</f>
        <v>62463155</v>
      </c>
    </row>
    <row r="26" spans="1:13" x14ac:dyDescent="0.25">
      <c r="A26" t="s">
        <v>40</v>
      </c>
      <c r="B26" t="s">
        <v>51</v>
      </c>
      <c r="C26" t="s">
        <v>47</v>
      </c>
      <c r="D26" t="s">
        <v>61</v>
      </c>
      <c r="E26" t="s">
        <v>50</v>
      </c>
      <c r="F26" t="s">
        <v>180</v>
      </c>
      <c r="H26" t="str">
        <f t="shared" si="0"/>
        <v xml:space="preserve">AB GDP NAICS 44-45 Chained (2017) dollars in millions </v>
      </c>
      <c r="M26" t="str">
        <f>TRIM(RIGHT(A26, LEN(A26)-1))</f>
        <v>62467130</v>
      </c>
    </row>
    <row r="27" spans="1:13" x14ac:dyDescent="0.25">
      <c r="A27" t="s">
        <v>81</v>
      </c>
      <c r="B27" t="s">
        <v>51</v>
      </c>
      <c r="C27" t="s">
        <v>47</v>
      </c>
      <c r="D27" t="s">
        <v>61</v>
      </c>
      <c r="E27" t="s">
        <v>54</v>
      </c>
      <c r="F27" t="s">
        <v>180</v>
      </c>
      <c r="H27" t="str">
        <f t="shared" si="0"/>
        <v xml:space="preserve">AB GDP NAICS 44-45 Current dollars in millions </v>
      </c>
      <c r="M27" t="str">
        <f>TRIM(RIGHT(A27, LEN(A27)-1))</f>
        <v>62463165</v>
      </c>
    </row>
    <row r="28" spans="1:13" x14ac:dyDescent="0.25">
      <c r="A28" t="s">
        <v>203</v>
      </c>
      <c r="B28" t="s">
        <v>51</v>
      </c>
      <c r="C28" t="s">
        <v>47</v>
      </c>
      <c r="D28" t="s">
        <v>224</v>
      </c>
      <c r="E28" t="s">
        <v>50</v>
      </c>
      <c r="F28" t="s">
        <v>180</v>
      </c>
      <c r="H28" t="str">
        <f t="shared" si="0"/>
        <v xml:space="preserve">AB GDP NAICS 48-49 Chained (2017) dollars in millions </v>
      </c>
      <c r="M28" t="str">
        <f>TRIM(RIGHT(A28, LEN(A28)-1))</f>
        <v>62467143</v>
      </c>
    </row>
    <row r="29" spans="1:13" x14ac:dyDescent="0.25">
      <c r="A29" t="s">
        <v>258</v>
      </c>
      <c r="B29" t="s">
        <v>51</v>
      </c>
      <c r="C29" t="s">
        <v>47</v>
      </c>
      <c r="D29" t="s">
        <v>224</v>
      </c>
      <c r="E29" t="s">
        <v>54</v>
      </c>
      <c r="F29" t="s">
        <v>180</v>
      </c>
      <c r="H29" t="str">
        <f t="shared" si="0"/>
        <v xml:space="preserve">AB GDP NAICS 48-49 Current dollars in millions </v>
      </c>
      <c r="M29" t="str">
        <f>TRIM(RIGHT(A29, LEN(A29)-1))</f>
        <v>62463178</v>
      </c>
    </row>
    <row r="30" spans="1:13" x14ac:dyDescent="0.25">
      <c r="A30" t="s">
        <v>204</v>
      </c>
      <c r="B30" t="s">
        <v>51</v>
      </c>
      <c r="C30" t="s">
        <v>47</v>
      </c>
      <c r="D30" t="s">
        <v>225</v>
      </c>
      <c r="E30" t="s">
        <v>50</v>
      </c>
      <c r="F30" t="s">
        <v>180</v>
      </c>
      <c r="H30" t="str">
        <f t="shared" si="0"/>
        <v xml:space="preserve">AB GDP NAICS 51 Chained (2017) dollars in millions </v>
      </c>
      <c r="M30" t="str">
        <f>TRIM(RIGHT(A30, LEN(A30)-1))</f>
        <v>62467160</v>
      </c>
    </row>
    <row r="31" spans="1:13" x14ac:dyDescent="0.25">
      <c r="A31" t="s">
        <v>259</v>
      </c>
      <c r="B31" t="s">
        <v>51</v>
      </c>
      <c r="C31" t="s">
        <v>47</v>
      </c>
      <c r="D31" t="s">
        <v>225</v>
      </c>
      <c r="E31" t="s">
        <v>54</v>
      </c>
      <c r="F31" t="s">
        <v>180</v>
      </c>
      <c r="H31" t="str">
        <f t="shared" si="0"/>
        <v xml:space="preserve">AB GDP NAICS 51 Current dollars in millions </v>
      </c>
      <c r="M31" t="str">
        <f>TRIM(RIGHT(A31, LEN(A31)-1))</f>
        <v>62463195</v>
      </c>
    </row>
    <row r="32" spans="1:13" x14ac:dyDescent="0.25">
      <c r="A32" t="s">
        <v>36</v>
      </c>
      <c r="B32" t="s">
        <v>51</v>
      </c>
      <c r="C32" t="s">
        <v>47</v>
      </c>
      <c r="D32" t="s">
        <v>60</v>
      </c>
      <c r="E32" t="s">
        <v>50</v>
      </c>
      <c r="F32" t="s">
        <v>180</v>
      </c>
      <c r="H32" t="str">
        <f t="shared" si="0"/>
        <v xml:space="preserve">AB GDP NAICS 53 Chained (2017) dollars in millions </v>
      </c>
      <c r="M32" t="str">
        <f>TRIM(RIGHT(A32, LEN(A32)-1))</f>
        <v>62467186</v>
      </c>
    </row>
    <row r="33" spans="1:13" x14ac:dyDescent="0.25">
      <c r="A33" t="s">
        <v>82</v>
      </c>
      <c r="B33" t="s">
        <v>51</v>
      </c>
      <c r="C33" t="s">
        <v>47</v>
      </c>
      <c r="D33" t="s">
        <v>60</v>
      </c>
      <c r="E33" t="s">
        <v>54</v>
      </c>
      <c r="F33" t="s">
        <v>180</v>
      </c>
      <c r="H33" t="str">
        <f t="shared" si="0"/>
        <v xml:space="preserve">AB GDP NAICS 53 Current dollars in millions </v>
      </c>
      <c r="M33" t="str">
        <f>TRIM(RIGHT(A33, LEN(A33)-1))</f>
        <v>62463221</v>
      </c>
    </row>
    <row r="34" spans="1:13" x14ac:dyDescent="0.25">
      <c r="A34" t="s">
        <v>32</v>
      </c>
      <c r="B34" t="s">
        <v>51</v>
      </c>
      <c r="C34" t="s">
        <v>47</v>
      </c>
      <c r="D34" t="s">
        <v>59</v>
      </c>
      <c r="E34" t="s">
        <v>50</v>
      </c>
      <c r="F34" t="s">
        <v>180</v>
      </c>
      <c r="H34" t="str">
        <f t="shared" si="0"/>
        <v xml:space="preserve">AB GDP NAICS 54 Chained (2017) dollars in millions </v>
      </c>
      <c r="M34" t="str">
        <f>TRIM(RIGHT(A34, LEN(A34)-1))</f>
        <v>62467195</v>
      </c>
    </row>
    <row r="35" spans="1:13" x14ac:dyDescent="0.25">
      <c r="A35" t="s">
        <v>83</v>
      </c>
      <c r="B35" t="s">
        <v>51</v>
      </c>
      <c r="C35" t="s">
        <v>47</v>
      </c>
      <c r="D35" t="s">
        <v>59</v>
      </c>
      <c r="E35" t="s">
        <v>54</v>
      </c>
      <c r="F35" t="s">
        <v>180</v>
      </c>
      <c r="H35" t="str">
        <f t="shared" si="0"/>
        <v xml:space="preserve">AB GDP NAICS 54 Current dollars in millions </v>
      </c>
      <c r="M35" t="str">
        <f>TRIM(RIGHT(A35, LEN(A35)-1))</f>
        <v>62463230</v>
      </c>
    </row>
    <row r="36" spans="1:13" x14ac:dyDescent="0.25">
      <c r="A36" t="s">
        <v>205</v>
      </c>
      <c r="B36" t="s">
        <v>51</v>
      </c>
      <c r="C36" t="s">
        <v>47</v>
      </c>
      <c r="D36" t="s">
        <v>230</v>
      </c>
      <c r="E36" t="s">
        <v>50</v>
      </c>
      <c r="F36" t="s">
        <v>180</v>
      </c>
      <c r="H36" t="str">
        <f t="shared" si="0"/>
        <v xml:space="preserve">AB GDP NAICS 55 Chained (2017) dollars in millions </v>
      </c>
      <c r="M36" t="str">
        <f>TRIM(RIGHT(A36, LEN(A36)-1))</f>
        <v>62467207</v>
      </c>
    </row>
    <row r="37" spans="1:13" x14ac:dyDescent="0.25">
      <c r="A37" t="s">
        <v>260</v>
      </c>
      <c r="B37" t="s">
        <v>51</v>
      </c>
      <c r="C37" t="s">
        <v>47</v>
      </c>
      <c r="D37" t="s">
        <v>230</v>
      </c>
      <c r="E37" t="s">
        <v>54</v>
      </c>
      <c r="F37" t="s">
        <v>180</v>
      </c>
      <c r="H37" t="str">
        <f t="shared" si="0"/>
        <v xml:space="preserve">AB GDP NAICS 55 Current dollars in millions </v>
      </c>
      <c r="M37" t="str">
        <f>TRIM(RIGHT(A37, LEN(A37)-1))</f>
        <v>62463242</v>
      </c>
    </row>
    <row r="38" spans="1:13" x14ac:dyDescent="0.25">
      <c r="A38" t="s">
        <v>283</v>
      </c>
      <c r="B38" t="s">
        <v>51</v>
      </c>
      <c r="C38" t="s">
        <v>47</v>
      </c>
      <c r="D38" t="s">
        <v>280</v>
      </c>
      <c r="E38" t="s">
        <v>50</v>
      </c>
      <c r="F38" t="s">
        <v>180</v>
      </c>
      <c r="H38" t="str">
        <f t="shared" si="0"/>
        <v xml:space="preserve">AB GDP NAICS 56 Chained (2017) dollars in millions </v>
      </c>
      <c r="M38" t="str">
        <f>TRIM(RIGHT(A38, LEN(A38)-1))</f>
        <v>62467208</v>
      </c>
    </row>
    <row r="39" spans="1:13" x14ac:dyDescent="0.25">
      <c r="A39" t="s">
        <v>278</v>
      </c>
      <c r="B39" t="s">
        <v>51</v>
      </c>
      <c r="C39" t="s">
        <v>47</v>
      </c>
      <c r="D39" t="s">
        <v>280</v>
      </c>
      <c r="E39" t="s">
        <v>54</v>
      </c>
      <c r="F39" t="s">
        <v>180</v>
      </c>
      <c r="H39" t="str">
        <f t="shared" si="0"/>
        <v xml:space="preserve">AB GDP NAICS 56 Current dollars in millions </v>
      </c>
      <c r="M39" t="str">
        <f>TRIM(RIGHT(A39, LEN(A39)-1))</f>
        <v>62463243</v>
      </c>
    </row>
    <row r="40" spans="1:13" x14ac:dyDescent="0.25">
      <c r="A40" t="s">
        <v>206</v>
      </c>
      <c r="B40" t="s">
        <v>51</v>
      </c>
      <c r="C40" t="s">
        <v>47</v>
      </c>
      <c r="D40" t="s">
        <v>231</v>
      </c>
      <c r="E40" t="s">
        <v>50</v>
      </c>
      <c r="F40" t="s">
        <v>180</v>
      </c>
      <c r="H40" t="str">
        <f t="shared" si="0"/>
        <v xml:space="preserve">AB GDP NAICS 61 Chained (2017) dollars in millions </v>
      </c>
      <c r="M40" t="str">
        <f>TRIM(RIGHT(A40, LEN(A40)-1))</f>
        <v>62467218</v>
      </c>
    </row>
    <row r="41" spans="1:13" x14ac:dyDescent="0.25">
      <c r="A41" t="s">
        <v>261</v>
      </c>
      <c r="B41" t="s">
        <v>51</v>
      </c>
      <c r="C41" t="s">
        <v>47</v>
      </c>
      <c r="D41" t="s">
        <v>231</v>
      </c>
      <c r="E41" t="s">
        <v>54</v>
      </c>
      <c r="F41" t="s">
        <v>180</v>
      </c>
      <c r="H41" t="str">
        <f t="shared" si="0"/>
        <v xml:space="preserve">AB GDP NAICS 61 Current dollars in millions </v>
      </c>
      <c r="M41" t="str">
        <f>TRIM(RIGHT(A41, LEN(A41)-1))</f>
        <v>62463253</v>
      </c>
    </row>
    <row r="42" spans="1:13" x14ac:dyDescent="0.25">
      <c r="A42" t="s">
        <v>207</v>
      </c>
      <c r="B42" t="s">
        <v>51</v>
      </c>
      <c r="C42" t="s">
        <v>47</v>
      </c>
      <c r="D42" t="s">
        <v>232</v>
      </c>
      <c r="E42" t="s">
        <v>50</v>
      </c>
      <c r="F42" t="s">
        <v>180</v>
      </c>
      <c r="H42" t="str">
        <f t="shared" si="0"/>
        <v xml:space="preserve">AB GDP NAICS 71 Chained (2017) dollars in millions </v>
      </c>
      <c r="M42" t="str">
        <f>TRIM(RIGHT(A42, LEN(A42)-1))</f>
        <v>62467233</v>
      </c>
    </row>
    <row r="43" spans="1:13" x14ac:dyDescent="0.25">
      <c r="A43" t="s">
        <v>262</v>
      </c>
      <c r="B43" t="s">
        <v>51</v>
      </c>
      <c r="C43" t="s">
        <v>47</v>
      </c>
      <c r="D43" t="s">
        <v>232</v>
      </c>
      <c r="E43" t="s">
        <v>54</v>
      </c>
      <c r="F43" t="s">
        <v>180</v>
      </c>
      <c r="H43" t="str">
        <f t="shared" si="0"/>
        <v xml:space="preserve">AB GDP NAICS 71 Current dollars in millions </v>
      </c>
      <c r="M43" t="str">
        <f>TRIM(RIGHT(A43, LEN(A43)-1))</f>
        <v>62463268</v>
      </c>
    </row>
    <row r="44" spans="1:13" x14ac:dyDescent="0.25">
      <c r="A44" t="s">
        <v>208</v>
      </c>
      <c r="B44" t="s">
        <v>51</v>
      </c>
      <c r="C44" t="s">
        <v>47</v>
      </c>
      <c r="D44" t="s">
        <v>233</v>
      </c>
      <c r="E44" t="s">
        <v>50</v>
      </c>
      <c r="F44" t="s">
        <v>180</v>
      </c>
      <c r="H44" t="str">
        <f t="shared" si="0"/>
        <v xml:space="preserve">AB GDP NAICS 72 Chained (2017) dollars in millions </v>
      </c>
      <c r="M44" t="str">
        <f>TRIM(RIGHT(A44, LEN(A44)-1))</f>
        <v>62467238</v>
      </c>
    </row>
    <row r="45" spans="1:13" x14ac:dyDescent="0.25">
      <c r="A45" t="s">
        <v>263</v>
      </c>
      <c r="B45" t="s">
        <v>51</v>
      </c>
      <c r="C45" t="s">
        <v>47</v>
      </c>
      <c r="D45" t="s">
        <v>233</v>
      </c>
      <c r="E45" t="s">
        <v>54</v>
      </c>
      <c r="F45" t="s">
        <v>180</v>
      </c>
      <c r="H45" t="str">
        <f t="shared" si="0"/>
        <v xml:space="preserve">AB GDP NAICS 72 Current dollars in millions </v>
      </c>
      <c r="M45" t="str">
        <f>TRIM(RIGHT(A45, LEN(A45)-1))</f>
        <v>62463273</v>
      </c>
    </row>
    <row r="46" spans="1:13" x14ac:dyDescent="0.25">
      <c r="A46" t="s">
        <v>209</v>
      </c>
      <c r="B46" t="s">
        <v>51</v>
      </c>
      <c r="C46" t="s">
        <v>47</v>
      </c>
      <c r="D46" t="s">
        <v>234</v>
      </c>
      <c r="E46" t="s">
        <v>50</v>
      </c>
      <c r="F46" t="s">
        <v>180</v>
      </c>
      <c r="H46" t="str">
        <f t="shared" si="0"/>
        <v xml:space="preserve">AB GDP NAICS 81 Chained (2017) dollars in millions </v>
      </c>
      <c r="M46" t="str">
        <f>TRIM(RIGHT(A46, LEN(A46)-1))</f>
        <v>62467243</v>
      </c>
    </row>
    <row r="47" spans="1:13" x14ac:dyDescent="0.25">
      <c r="A47" t="s">
        <v>264</v>
      </c>
      <c r="B47" t="s">
        <v>51</v>
      </c>
      <c r="C47" t="s">
        <v>47</v>
      </c>
      <c r="D47" t="s">
        <v>234</v>
      </c>
      <c r="E47" t="s">
        <v>54</v>
      </c>
      <c r="F47" t="s">
        <v>180</v>
      </c>
      <c r="H47" t="str">
        <f t="shared" si="0"/>
        <v xml:space="preserve">AB GDP NAICS 81 Current dollars in millions </v>
      </c>
      <c r="M47" t="str">
        <f>TRIM(RIGHT(A47, LEN(A47)-1))</f>
        <v>62463278</v>
      </c>
    </row>
    <row r="48" spans="1:13" x14ac:dyDescent="0.25">
      <c r="A48" t="s">
        <v>210</v>
      </c>
      <c r="B48" t="s">
        <v>51</v>
      </c>
      <c r="C48" t="s">
        <v>47</v>
      </c>
      <c r="D48" t="s">
        <v>235</v>
      </c>
      <c r="E48" t="s">
        <v>50</v>
      </c>
      <c r="F48" t="s">
        <v>180</v>
      </c>
      <c r="H48" t="str">
        <f t="shared" si="0"/>
        <v xml:space="preserve">AB GDP NAICS 91 Chained (2017) dollars in millions </v>
      </c>
      <c r="M48" t="str">
        <f>TRIM(RIGHT(A48, LEN(A48)-1))</f>
        <v>62467256</v>
      </c>
    </row>
    <row r="49" spans="1:13" x14ac:dyDescent="0.25">
      <c r="A49" t="s">
        <v>265</v>
      </c>
      <c r="B49" t="s">
        <v>51</v>
      </c>
      <c r="C49" t="s">
        <v>47</v>
      </c>
      <c r="D49" t="s">
        <v>235</v>
      </c>
      <c r="E49" t="s">
        <v>54</v>
      </c>
      <c r="F49" t="s">
        <v>180</v>
      </c>
      <c r="H49" t="str">
        <f t="shared" si="0"/>
        <v xml:space="preserve">AB GDP NAICS 91 Current dollars in millions </v>
      </c>
      <c r="M49" t="str">
        <f>TRIM(RIGHT(A49, LEN(A49)-1))</f>
        <v>62463291</v>
      </c>
    </row>
    <row r="50" spans="1:13" x14ac:dyDescent="0.25">
      <c r="A50" t="s">
        <v>122</v>
      </c>
      <c r="B50" t="s">
        <v>51</v>
      </c>
      <c r="C50" t="s">
        <v>138</v>
      </c>
      <c r="E50" t="s">
        <v>140</v>
      </c>
      <c r="F50" t="s">
        <v>180</v>
      </c>
      <c r="H50" t="str">
        <f t="shared" si="0"/>
        <v xml:space="preserve">AB Gross Expenditure on R&amp;D 2017 constant market prices in millions </v>
      </c>
      <c r="M50" t="str">
        <f>TRIM(RIGHT(A50, LEN(A50)-1))</f>
        <v>1578632013</v>
      </c>
    </row>
    <row r="51" spans="1:13" x14ac:dyDescent="0.25">
      <c r="A51" t="s">
        <v>93</v>
      </c>
      <c r="B51" t="s">
        <v>51</v>
      </c>
      <c r="C51" t="s">
        <v>96</v>
      </c>
      <c r="D51" t="s">
        <v>49</v>
      </c>
      <c r="E51" t="s">
        <v>95</v>
      </c>
      <c r="H51" t="str">
        <f t="shared" si="0"/>
        <v>AB Labour productivity All Industry Chained (2017) dollars per hour</v>
      </c>
      <c r="M51" t="str">
        <f>TRIM(RIGHT(A51, LEN(A51)-1))</f>
        <v>111415990</v>
      </c>
    </row>
    <row r="52" spans="1:13" x14ac:dyDescent="0.25">
      <c r="A52" t="s">
        <v>106</v>
      </c>
      <c r="B52" t="s">
        <v>51</v>
      </c>
      <c r="C52" t="s">
        <v>133</v>
      </c>
      <c r="D52" t="s">
        <v>49</v>
      </c>
      <c r="E52" t="s">
        <v>54</v>
      </c>
      <c r="F52" t="s">
        <v>135</v>
      </c>
      <c r="H52" t="str">
        <f t="shared" si="0"/>
        <v xml:space="preserve">AB Median hourly wage rate All Industry Current dollars Men+ </v>
      </c>
      <c r="M52" t="str">
        <f>TRIM(RIGHT(A52, LEN(A52)-1))</f>
        <v>2293878</v>
      </c>
    </row>
    <row r="53" spans="1:13" x14ac:dyDescent="0.25">
      <c r="A53" t="s">
        <v>99</v>
      </c>
      <c r="B53" t="s">
        <v>51</v>
      </c>
      <c r="C53" t="s">
        <v>133</v>
      </c>
      <c r="D53" t="s">
        <v>49</v>
      </c>
      <c r="E53" t="s">
        <v>54</v>
      </c>
      <c r="F53" t="s">
        <v>103</v>
      </c>
      <c r="H53" t="str">
        <f t="shared" si="0"/>
        <v xml:space="preserve">AB Median hourly wage rate All Industry Current dollars Total - Gender </v>
      </c>
      <c r="M53" t="str">
        <f>TRIM(RIGHT(A53, LEN(A53)-1))</f>
        <v>2292738</v>
      </c>
    </row>
    <row r="54" spans="1:13" x14ac:dyDescent="0.25">
      <c r="A54" t="s">
        <v>110</v>
      </c>
      <c r="B54" t="s">
        <v>51</v>
      </c>
      <c r="C54" t="s">
        <v>133</v>
      </c>
      <c r="D54" t="s">
        <v>49</v>
      </c>
      <c r="E54" t="s">
        <v>54</v>
      </c>
      <c r="F54" t="s">
        <v>134</v>
      </c>
      <c r="H54" t="str">
        <f t="shared" si="0"/>
        <v xml:space="preserve">AB Median hourly wage rate All Industry Current dollars Women+ </v>
      </c>
      <c r="M54" t="str">
        <f>TRIM(RIGHT(A54, LEN(A54)-1))</f>
        <v>2295018</v>
      </c>
    </row>
    <row r="55" spans="1:13" x14ac:dyDescent="0.25">
      <c r="A55" t="s">
        <v>118</v>
      </c>
      <c r="B55" t="s">
        <v>51</v>
      </c>
      <c r="C55" t="s">
        <v>137</v>
      </c>
      <c r="H55" t="str">
        <f t="shared" si="0"/>
        <v xml:space="preserve">AB Personnel engaged in R&amp;D in business enterprises </v>
      </c>
      <c r="M55" t="str">
        <f>TRIM(RIGHT(A55, LEN(A55)-1))</f>
        <v>54329450</v>
      </c>
    </row>
    <row r="56" spans="1:13" x14ac:dyDescent="0.25">
      <c r="A56" t="s">
        <v>126</v>
      </c>
      <c r="B56" t="s">
        <v>51</v>
      </c>
      <c r="C56" t="s">
        <v>128</v>
      </c>
      <c r="F56" t="s">
        <v>142</v>
      </c>
      <c r="H56" t="str">
        <f t="shared" si="0"/>
        <v xml:space="preserve">AB Total domestic expenditure on R&amp;D as % of GDP </v>
      </c>
      <c r="M56" t="str">
        <f>TRIM(RIGHT(A56, LEN(A56)-1))</f>
        <v>1000081822</v>
      </c>
    </row>
    <row r="57" spans="1:13" x14ac:dyDescent="0.25">
      <c r="A57" t="s">
        <v>114</v>
      </c>
      <c r="B57" t="s">
        <v>51</v>
      </c>
      <c r="C57" t="s">
        <v>136</v>
      </c>
      <c r="E57" t="s">
        <v>141</v>
      </c>
      <c r="F57" t="s">
        <v>180</v>
      </c>
      <c r="H57" t="str">
        <f t="shared" si="0"/>
        <v xml:space="preserve">AB Total environmental and clean technology products 2017 constant dollars in millions </v>
      </c>
      <c r="M57" t="str">
        <f>TRIM(RIGHT(A57, LEN(A57)-1))</f>
        <v>1140983978</v>
      </c>
    </row>
    <row r="58" spans="1:13" x14ac:dyDescent="0.25">
      <c r="A58" t="s">
        <v>166</v>
      </c>
      <c r="B58" t="s">
        <v>48</v>
      </c>
      <c r="C58" t="s">
        <v>167</v>
      </c>
      <c r="E58" t="s">
        <v>140</v>
      </c>
      <c r="F58" t="s">
        <v>180</v>
      </c>
      <c r="H58" t="str">
        <f t="shared" si="0"/>
        <v xml:space="preserve">BC Business Expenditure on R&amp;D 2017 constant market prices in millions </v>
      </c>
      <c r="M58" t="str">
        <f>TRIM(RIGHT(A58, LEN(A58)-1))</f>
        <v>1578632153</v>
      </c>
    </row>
    <row r="59" spans="1:13" x14ac:dyDescent="0.25">
      <c r="A59" t="s">
        <v>176</v>
      </c>
      <c r="B59" t="s">
        <v>48</v>
      </c>
      <c r="C59" t="s">
        <v>177</v>
      </c>
      <c r="D59" t="s">
        <v>178</v>
      </c>
      <c r="F59" t="s">
        <v>180</v>
      </c>
      <c r="H59" t="str">
        <f t="shared" si="0"/>
        <v xml:space="preserve">BC Capital expenditure on IPP Software in millions </v>
      </c>
      <c r="M59" t="str">
        <f>TRIM(RIGHT(A59, LEN(A59)-1))</f>
        <v>95933086</v>
      </c>
    </row>
    <row r="60" spans="1:13" x14ac:dyDescent="0.25">
      <c r="A60" t="s">
        <v>132</v>
      </c>
      <c r="B60" t="s">
        <v>48</v>
      </c>
      <c r="C60" t="s">
        <v>139</v>
      </c>
      <c r="E60" t="s">
        <v>140</v>
      </c>
      <c r="F60" t="s">
        <v>180</v>
      </c>
      <c r="H60" t="str">
        <f t="shared" si="0"/>
        <v xml:space="preserve">BC Expenditure on R&amp;D funded by provincial government 2017 constant market prices in millions </v>
      </c>
      <c r="M60" t="str">
        <f>TRIM(RIGHT(A60, LEN(A60)-1))</f>
        <v>1578632136</v>
      </c>
    </row>
    <row r="61" spans="1:13" x14ac:dyDescent="0.25">
      <c r="A61" t="s">
        <v>171</v>
      </c>
      <c r="B61" t="s">
        <v>48</v>
      </c>
      <c r="C61" t="s">
        <v>143</v>
      </c>
      <c r="D61" t="s">
        <v>172</v>
      </c>
      <c r="E61" t="s">
        <v>46</v>
      </c>
      <c r="F61" t="s">
        <v>180</v>
      </c>
      <c r="H61" t="str">
        <f t="shared" si="0"/>
        <v xml:space="preserve">BC GDP (expenditure-based) Intellectual property products Chained (2017) dollarsin millions </v>
      </c>
      <c r="M61" t="str">
        <f>TRIM(RIGHT(A61, LEN(A61)-1))</f>
        <v>62788409</v>
      </c>
    </row>
    <row r="62" spans="1:13" x14ac:dyDescent="0.25">
      <c r="A62" t="s">
        <v>157</v>
      </c>
      <c r="B62" t="s">
        <v>48</v>
      </c>
      <c r="C62" t="s">
        <v>143</v>
      </c>
      <c r="D62" t="s">
        <v>179</v>
      </c>
      <c r="E62" t="s">
        <v>46</v>
      </c>
      <c r="F62" t="s">
        <v>180</v>
      </c>
      <c r="H62" t="str">
        <f t="shared" si="0"/>
        <v xml:space="preserve">BC GDP (expenditure-based) Machinery and equipment Chained (2017) dollarsin millions </v>
      </c>
      <c r="M62" t="str">
        <f>TRIM(RIGHT(A62, LEN(A62)-1))</f>
        <v>62788408</v>
      </c>
    </row>
    <row r="63" spans="1:13" x14ac:dyDescent="0.25">
      <c r="A63" t="s">
        <v>148</v>
      </c>
      <c r="B63" t="s">
        <v>48</v>
      </c>
      <c r="C63" t="s">
        <v>143</v>
      </c>
      <c r="D63" t="s">
        <v>144</v>
      </c>
      <c r="E63" t="s">
        <v>46</v>
      </c>
      <c r="F63" t="s">
        <v>180</v>
      </c>
      <c r="H63" t="str">
        <f t="shared" si="0"/>
        <v xml:space="preserve">BC GDP (expenditure-based) Non-residential structures Chained (2017) dollarsin millions </v>
      </c>
      <c r="M63" t="str">
        <f>TRIM(RIGHT(A63, LEN(A63)-1))</f>
        <v>62788407</v>
      </c>
    </row>
    <row r="64" spans="1:13" x14ac:dyDescent="0.25">
      <c r="A64" t="s">
        <v>153</v>
      </c>
      <c r="B64" t="s">
        <v>48</v>
      </c>
      <c r="C64" t="s">
        <v>143</v>
      </c>
      <c r="D64" t="s">
        <v>149</v>
      </c>
      <c r="E64" t="s">
        <v>46</v>
      </c>
      <c r="F64" t="s">
        <v>180</v>
      </c>
      <c r="H64" t="str">
        <f t="shared" si="0"/>
        <v xml:space="preserve">BC GDP (expenditure-based) Non-residential structures, machinery and equipment Chained (2017) dollarsin millions </v>
      </c>
      <c r="M64" t="str">
        <f>TRIM(RIGHT(A64, LEN(A64)-1))</f>
        <v>62788406</v>
      </c>
    </row>
    <row r="65" spans="1:13" x14ac:dyDescent="0.25">
      <c r="A65" t="s">
        <v>13</v>
      </c>
      <c r="B65" t="s">
        <v>48</v>
      </c>
      <c r="C65" t="s">
        <v>47</v>
      </c>
      <c r="D65" t="s">
        <v>49</v>
      </c>
      <c r="E65" t="s">
        <v>54</v>
      </c>
      <c r="F65" t="s">
        <v>180</v>
      </c>
      <c r="H65" t="str">
        <f t="shared" si="0"/>
        <v xml:space="preserve">BC GDP All Industry Current dollars in millions </v>
      </c>
      <c r="M65" t="str">
        <f>TRIM(RIGHT(A65, LEN(A65)-1))</f>
        <v>62463299</v>
      </c>
    </row>
    <row r="66" spans="1:13" x14ac:dyDescent="0.25">
      <c r="A66" t="s">
        <v>161</v>
      </c>
      <c r="B66" t="s">
        <v>48</v>
      </c>
      <c r="C66" t="s">
        <v>162</v>
      </c>
      <c r="E66" t="s">
        <v>46</v>
      </c>
      <c r="F66" t="s">
        <v>180</v>
      </c>
      <c r="H66" t="str">
        <f t="shared" ref="H66:H129" si="1">_xlfn.CONCAT(B66:G66)</f>
        <v xml:space="preserve">BC GDP at market price (expenditure-based) Chained (2017) dollarsin millions </v>
      </c>
      <c r="M66" t="str">
        <f>TRIM(RIGHT(A66, LEN(A66)-1))</f>
        <v>62788431</v>
      </c>
    </row>
    <row r="67" spans="1:13" x14ac:dyDescent="0.25">
      <c r="A67" t="s">
        <v>17</v>
      </c>
      <c r="B67" t="s">
        <v>48</v>
      </c>
      <c r="C67" t="s">
        <v>47</v>
      </c>
      <c r="D67" t="s">
        <v>55</v>
      </c>
      <c r="E67" t="s">
        <v>50</v>
      </c>
      <c r="F67" t="s">
        <v>180</v>
      </c>
      <c r="H67" t="str">
        <f t="shared" si="1"/>
        <v xml:space="preserve">BC GDP NAICS 11 Chained (2017) dollars in millions </v>
      </c>
      <c r="M67" t="str">
        <f>TRIM(RIGHT(A67, LEN(A67)-1))</f>
        <v>62467274</v>
      </c>
    </row>
    <row r="68" spans="1:13" x14ac:dyDescent="0.25">
      <c r="A68" t="s">
        <v>84</v>
      </c>
      <c r="B68" t="s">
        <v>48</v>
      </c>
      <c r="C68" t="s">
        <v>47</v>
      </c>
      <c r="D68" t="s">
        <v>55</v>
      </c>
      <c r="E68" t="s">
        <v>54</v>
      </c>
      <c r="F68" t="s">
        <v>180</v>
      </c>
      <c r="H68" t="str">
        <f t="shared" si="1"/>
        <v xml:space="preserve">BC GDP NAICS 11 Current dollars in millions </v>
      </c>
      <c r="M68" t="str">
        <f>TRIM(RIGHT(A68, LEN(A68)-1))</f>
        <v>62463309</v>
      </c>
    </row>
    <row r="69" spans="1:13" x14ac:dyDescent="0.25">
      <c r="A69" t="s">
        <v>29</v>
      </c>
      <c r="B69" t="s">
        <v>48</v>
      </c>
      <c r="C69" t="s">
        <v>47</v>
      </c>
      <c r="D69" t="s">
        <v>58</v>
      </c>
      <c r="E69" t="s">
        <v>50</v>
      </c>
      <c r="F69" t="s">
        <v>180</v>
      </c>
      <c r="H69" t="str">
        <f t="shared" si="1"/>
        <v xml:space="preserve">BC GDP NAICS 21 Chained (2017) dollars in millions </v>
      </c>
      <c r="M69" t="str">
        <f>TRIM(RIGHT(A69, LEN(A69)-1))</f>
        <v>62467285</v>
      </c>
    </row>
    <row r="70" spans="1:13" x14ac:dyDescent="0.25">
      <c r="A70" t="s">
        <v>85</v>
      </c>
      <c r="B70" t="s">
        <v>48</v>
      </c>
      <c r="C70" t="s">
        <v>47</v>
      </c>
      <c r="D70" t="s">
        <v>58</v>
      </c>
      <c r="E70" t="s">
        <v>54</v>
      </c>
      <c r="F70" t="s">
        <v>180</v>
      </c>
      <c r="H70" t="str">
        <f t="shared" si="1"/>
        <v xml:space="preserve">BC GDP NAICS 21 Current dollars in millions </v>
      </c>
      <c r="M70" t="str">
        <f>TRIM(RIGHT(A70, LEN(A70)-1))</f>
        <v>62463320</v>
      </c>
    </row>
    <row r="71" spans="1:13" x14ac:dyDescent="0.25">
      <c r="A71" t="s">
        <v>211</v>
      </c>
      <c r="B71" t="s">
        <v>48</v>
      </c>
      <c r="C71" t="s">
        <v>47</v>
      </c>
      <c r="D71" t="s">
        <v>222</v>
      </c>
      <c r="E71" t="s">
        <v>50</v>
      </c>
      <c r="F71" t="s">
        <v>180</v>
      </c>
      <c r="H71" t="str">
        <f t="shared" si="1"/>
        <v xml:space="preserve">BC GDP NAICS 22 Chained (2017) dollars in millions </v>
      </c>
      <c r="M71" t="str">
        <f>TRIM(RIGHT(A71, LEN(A71)-1))</f>
        <v>62467305</v>
      </c>
    </row>
    <row r="72" spans="1:13" x14ac:dyDescent="0.25">
      <c r="A72" t="s">
        <v>266</v>
      </c>
      <c r="B72" t="s">
        <v>48</v>
      </c>
      <c r="C72" t="s">
        <v>47</v>
      </c>
      <c r="D72" t="s">
        <v>222</v>
      </c>
      <c r="E72" t="s">
        <v>54</v>
      </c>
      <c r="F72" t="s">
        <v>180</v>
      </c>
      <c r="H72" t="str">
        <f t="shared" si="1"/>
        <v xml:space="preserve">BC GDP NAICS 22 Current dollars in millions </v>
      </c>
      <c r="M72" t="str">
        <f>TRIM(RIGHT(A72, LEN(A72)-1))</f>
        <v>62463340</v>
      </c>
    </row>
    <row r="73" spans="1:13" x14ac:dyDescent="0.25">
      <c r="A73" t="s">
        <v>21</v>
      </c>
      <c r="B73" t="s">
        <v>48</v>
      </c>
      <c r="C73" t="s">
        <v>47</v>
      </c>
      <c r="D73" t="s">
        <v>56</v>
      </c>
      <c r="E73" t="s">
        <v>50</v>
      </c>
      <c r="F73" t="s">
        <v>180</v>
      </c>
      <c r="H73" t="str">
        <f t="shared" si="1"/>
        <v xml:space="preserve">BC GDP NAICS 23 Chained (2017) dollars in millions </v>
      </c>
      <c r="M73" t="str">
        <f>TRIM(RIGHT(A73, LEN(A73)-1))</f>
        <v>62467310</v>
      </c>
    </row>
    <row r="74" spans="1:13" x14ac:dyDescent="0.25">
      <c r="A74" t="s">
        <v>86</v>
      </c>
      <c r="B74" t="s">
        <v>48</v>
      </c>
      <c r="C74" t="s">
        <v>47</v>
      </c>
      <c r="D74" t="s">
        <v>56</v>
      </c>
      <c r="E74" t="s">
        <v>54</v>
      </c>
      <c r="F74" t="s">
        <v>180</v>
      </c>
      <c r="H74" t="str">
        <f t="shared" si="1"/>
        <v xml:space="preserve">BC GDP NAICS 23 Current dollars in millions </v>
      </c>
      <c r="M74" t="str">
        <f>TRIM(RIGHT(A74, LEN(A74)-1))</f>
        <v>62463345</v>
      </c>
    </row>
    <row r="75" spans="1:13" x14ac:dyDescent="0.25">
      <c r="A75" t="s">
        <v>25</v>
      </c>
      <c r="B75" t="s">
        <v>48</v>
      </c>
      <c r="C75" t="s">
        <v>47</v>
      </c>
      <c r="D75" t="s">
        <v>57</v>
      </c>
      <c r="E75" t="s">
        <v>50</v>
      </c>
      <c r="F75" t="s">
        <v>180</v>
      </c>
      <c r="H75" t="str">
        <f t="shared" si="1"/>
        <v xml:space="preserve">BC GDP NAICS 31-33 Chained (2017) dollars in millions </v>
      </c>
      <c r="M75" t="str">
        <f>TRIM(RIGHT(A75, LEN(A75)-1))</f>
        <v>62467321</v>
      </c>
    </row>
    <row r="76" spans="1:13" x14ac:dyDescent="0.25">
      <c r="A76" t="s">
        <v>87</v>
      </c>
      <c r="B76" t="s">
        <v>48</v>
      </c>
      <c r="C76" t="s">
        <v>47</v>
      </c>
      <c r="D76" t="s">
        <v>57</v>
      </c>
      <c r="E76" t="s">
        <v>54</v>
      </c>
      <c r="F76" t="s">
        <v>180</v>
      </c>
      <c r="H76" t="str">
        <f t="shared" si="1"/>
        <v xml:space="preserve">BC GDP NAICS 31-33 Current dollars in millions </v>
      </c>
      <c r="M76" t="str">
        <f>TRIM(RIGHT(A76, LEN(A76)-1))</f>
        <v>62463356</v>
      </c>
    </row>
    <row r="77" spans="1:13" x14ac:dyDescent="0.25">
      <c r="A77" t="s">
        <v>212</v>
      </c>
      <c r="B77" t="s">
        <v>48</v>
      </c>
      <c r="C77" t="s">
        <v>47</v>
      </c>
      <c r="D77" t="s">
        <v>223</v>
      </c>
      <c r="E77" t="s">
        <v>50</v>
      </c>
      <c r="F77" t="s">
        <v>180</v>
      </c>
      <c r="H77" t="str">
        <f t="shared" si="1"/>
        <v xml:space="preserve">BC GDP NAICS 41 Chained (2017) dollars in millions </v>
      </c>
      <c r="M77" t="str">
        <f>TRIM(RIGHT(A77, LEN(A77)-1))</f>
        <v>62467425</v>
      </c>
    </row>
    <row r="78" spans="1:13" x14ac:dyDescent="0.25">
      <c r="A78" t="s">
        <v>267</v>
      </c>
      <c r="B78" t="s">
        <v>48</v>
      </c>
      <c r="C78" t="s">
        <v>47</v>
      </c>
      <c r="D78" t="s">
        <v>223</v>
      </c>
      <c r="E78" t="s">
        <v>54</v>
      </c>
      <c r="F78" t="s">
        <v>180</v>
      </c>
      <c r="H78" t="str">
        <f t="shared" si="1"/>
        <v xml:space="preserve">BC GDP NAICS 41 Current dollars in millions </v>
      </c>
      <c r="M78" t="str">
        <f>TRIM(RIGHT(A78, LEN(A78)-1))</f>
        <v>62463460</v>
      </c>
    </row>
    <row r="79" spans="1:13" x14ac:dyDescent="0.25">
      <c r="A79" t="s">
        <v>41</v>
      </c>
      <c r="B79" t="s">
        <v>48</v>
      </c>
      <c r="C79" t="s">
        <v>47</v>
      </c>
      <c r="D79" t="s">
        <v>61</v>
      </c>
      <c r="E79" t="s">
        <v>50</v>
      </c>
      <c r="F79" t="s">
        <v>180</v>
      </c>
      <c r="H79" t="str">
        <f t="shared" si="1"/>
        <v xml:space="preserve">BC GDP NAICS 44-45 Chained (2017) dollars in millions </v>
      </c>
      <c r="M79" t="str">
        <f>TRIM(RIGHT(A79, LEN(A79)-1))</f>
        <v>62467435</v>
      </c>
    </row>
    <row r="80" spans="1:13" x14ac:dyDescent="0.25">
      <c r="A80" t="s">
        <v>88</v>
      </c>
      <c r="B80" t="s">
        <v>48</v>
      </c>
      <c r="C80" t="s">
        <v>47</v>
      </c>
      <c r="D80" t="s">
        <v>61</v>
      </c>
      <c r="E80" t="s">
        <v>54</v>
      </c>
      <c r="F80" t="s">
        <v>180</v>
      </c>
      <c r="H80" t="str">
        <f t="shared" si="1"/>
        <v xml:space="preserve">BC GDP NAICS 44-45 Current dollars in millions </v>
      </c>
      <c r="M80" t="str">
        <f>TRIM(RIGHT(A80, LEN(A80)-1))</f>
        <v>62463470</v>
      </c>
    </row>
    <row r="81" spans="1:13" x14ac:dyDescent="0.25">
      <c r="A81" t="s">
        <v>213</v>
      </c>
      <c r="B81" t="s">
        <v>48</v>
      </c>
      <c r="C81" t="s">
        <v>47</v>
      </c>
      <c r="D81" t="s">
        <v>224</v>
      </c>
      <c r="E81" t="s">
        <v>50</v>
      </c>
      <c r="F81" t="s">
        <v>180</v>
      </c>
      <c r="H81" t="str">
        <f t="shared" si="1"/>
        <v xml:space="preserve">BC GDP NAICS 48-49 Chained (2017) dollars in millions </v>
      </c>
      <c r="M81" t="str">
        <f>TRIM(RIGHT(A81, LEN(A81)-1))</f>
        <v>62467448</v>
      </c>
    </row>
    <row r="82" spans="1:13" x14ac:dyDescent="0.25">
      <c r="A82" t="s">
        <v>268</v>
      </c>
      <c r="B82" t="s">
        <v>48</v>
      </c>
      <c r="C82" t="s">
        <v>47</v>
      </c>
      <c r="D82" t="s">
        <v>224</v>
      </c>
      <c r="E82" t="s">
        <v>54</v>
      </c>
      <c r="F82" t="s">
        <v>180</v>
      </c>
      <c r="H82" t="str">
        <f t="shared" si="1"/>
        <v xml:space="preserve">BC GDP NAICS 48-49 Current dollars in millions </v>
      </c>
      <c r="M82" t="str">
        <f>TRIM(RIGHT(A82, LEN(A82)-1))</f>
        <v>62463483</v>
      </c>
    </row>
    <row r="83" spans="1:13" x14ac:dyDescent="0.25">
      <c r="A83" t="s">
        <v>214</v>
      </c>
      <c r="B83" t="s">
        <v>48</v>
      </c>
      <c r="C83" t="s">
        <v>47</v>
      </c>
      <c r="D83" t="s">
        <v>225</v>
      </c>
      <c r="E83" t="s">
        <v>50</v>
      </c>
      <c r="F83" t="s">
        <v>180</v>
      </c>
      <c r="H83" t="str">
        <f t="shared" si="1"/>
        <v xml:space="preserve">BC GDP NAICS 51 Chained (2017) dollars in millions </v>
      </c>
      <c r="M83" t="str">
        <f>TRIM(RIGHT(A83, LEN(A83)-1))</f>
        <v>62467465</v>
      </c>
    </row>
    <row r="84" spans="1:13" x14ac:dyDescent="0.25">
      <c r="A84" t="s">
        <v>269</v>
      </c>
      <c r="B84" t="s">
        <v>48</v>
      </c>
      <c r="C84" t="s">
        <v>47</v>
      </c>
      <c r="D84" t="s">
        <v>225</v>
      </c>
      <c r="E84" t="s">
        <v>54</v>
      </c>
      <c r="F84" t="s">
        <v>180</v>
      </c>
      <c r="H84" t="str">
        <f t="shared" si="1"/>
        <v xml:space="preserve">BC GDP NAICS 51 Current dollars in millions </v>
      </c>
      <c r="M84" t="str">
        <f>TRIM(RIGHT(A84, LEN(A84)-1))</f>
        <v>62463500</v>
      </c>
    </row>
    <row r="85" spans="1:13" x14ac:dyDescent="0.25">
      <c r="A85" t="s">
        <v>37</v>
      </c>
      <c r="B85" t="s">
        <v>48</v>
      </c>
      <c r="C85" t="s">
        <v>47</v>
      </c>
      <c r="D85" t="s">
        <v>60</v>
      </c>
      <c r="E85" t="s">
        <v>50</v>
      </c>
      <c r="F85" t="s">
        <v>180</v>
      </c>
      <c r="H85" t="str">
        <f t="shared" si="1"/>
        <v xml:space="preserve">BC GDP NAICS 53 Chained (2017) dollars in millions </v>
      </c>
      <c r="M85" t="str">
        <f>TRIM(RIGHT(A85, LEN(A85)-1))</f>
        <v>62467491</v>
      </c>
    </row>
    <row r="86" spans="1:13" x14ac:dyDescent="0.25">
      <c r="A86" t="s">
        <v>89</v>
      </c>
      <c r="B86" t="s">
        <v>48</v>
      </c>
      <c r="C86" t="s">
        <v>47</v>
      </c>
      <c r="D86" t="s">
        <v>60</v>
      </c>
      <c r="E86" t="s">
        <v>54</v>
      </c>
      <c r="F86" t="s">
        <v>180</v>
      </c>
      <c r="H86" t="str">
        <f t="shared" si="1"/>
        <v xml:space="preserve">BC GDP NAICS 53 Current dollars in millions </v>
      </c>
      <c r="M86" t="str">
        <f>TRIM(RIGHT(A86, LEN(A86)-1))</f>
        <v>62463526</v>
      </c>
    </row>
    <row r="87" spans="1:13" x14ac:dyDescent="0.25">
      <c r="A87" t="s">
        <v>33</v>
      </c>
      <c r="B87" t="s">
        <v>48</v>
      </c>
      <c r="C87" t="s">
        <v>47</v>
      </c>
      <c r="D87" t="s">
        <v>59</v>
      </c>
      <c r="E87" t="s">
        <v>50</v>
      </c>
      <c r="F87" t="s">
        <v>180</v>
      </c>
      <c r="H87" t="str">
        <f t="shared" si="1"/>
        <v xml:space="preserve">BC GDP NAICS 54 Chained (2017) dollars in millions </v>
      </c>
      <c r="M87" t="str">
        <f>TRIM(RIGHT(A87, LEN(A87)-1))</f>
        <v>62467500</v>
      </c>
    </row>
    <row r="88" spans="1:13" x14ac:dyDescent="0.25">
      <c r="A88" t="s">
        <v>90</v>
      </c>
      <c r="B88" t="s">
        <v>48</v>
      </c>
      <c r="C88" t="s">
        <v>47</v>
      </c>
      <c r="D88" t="s">
        <v>59</v>
      </c>
      <c r="E88" t="s">
        <v>54</v>
      </c>
      <c r="F88" t="s">
        <v>180</v>
      </c>
      <c r="H88" t="str">
        <f t="shared" si="1"/>
        <v xml:space="preserve">BC GDP NAICS 54 Current dollars in millions </v>
      </c>
      <c r="M88" t="str">
        <f>TRIM(RIGHT(A88, LEN(A88)-1))</f>
        <v>62463535</v>
      </c>
    </row>
    <row r="89" spans="1:13" x14ac:dyDescent="0.25">
      <c r="A89" t="s">
        <v>215</v>
      </c>
      <c r="B89" t="s">
        <v>48</v>
      </c>
      <c r="C89" t="s">
        <v>47</v>
      </c>
      <c r="D89" t="s">
        <v>230</v>
      </c>
      <c r="E89" t="s">
        <v>50</v>
      </c>
      <c r="F89" t="s">
        <v>180</v>
      </c>
      <c r="H89" t="str">
        <f t="shared" si="1"/>
        <v xml:space="preserve">BC GDP NAICS 55 Chained (2017) dollars in millions </v>
      </c>
      <c r="M89" t="str">
        <f>TRIM(RIGHT(A89, LEN(A89)-1))</f>
        <v>62467512</v>
      </c>
    </row>
    <row r="90" spans="1:13" x14ac:dyDescent="0.25">
      <c r="A90" t="s">
        <v>270</v>
      </c>
      <c r="B90" t="s">
        <v>48</v>
      </c>
      <c r="C90" t="s">
        <v>47</v>
      </c>
      <c r="D90" t="s">
        <v>230</v>
      </c>
      <c r="E90" t="s">
        <v>54</v>
      </c>
      <c r="F90" t="s">
        <v>180</v>
      </c>
      <c r="H90" t="str">
        <f t="shared" si="1"/>
        <v xml:space="preserve">BC GDP NAICS 55 Current dollars in millions </v>
      </c>
      <c r="M90" t="str">
        <f>TRIM(RIGHT(A90, LEN(A90)-1))</f>
        <v>62463547</v>
      </c>
    </row>
    <row r="91" spans="1:13" x14ac:dyDescent="0.25">
      <c r="A91" t="s">
        <v>284</v>
      </c>
      <c r="B91" t="s">
        <v>48</v>
      </c>
      <c r="C91" t="s">
        <v>47</v>
      </c>
      <c r="D91" t="s">
        <v>280</v>
      </c>
      <c r="E91" t="s">
        <v>50</v>
      </c>
      <c r="F91" t="s">
        <v>180</v>
      </c>
      <c r="H91" t="str">
        <f t="shared" si="1"/>
        <v xml:space="preserve">BC GDP NAICS 56 Chained (2017) dollars in millions </v>
      </c>
      <c r="M91" t="str">
        <f>TRIM(RIGHT(A91, LEN(A91)-1))</f>
        <v>62467513</v>
      </c>
    </row>
    <row r="92" spans="1:13" x14ac:dyDescent="0.25">
      <c r="A92" t="s">
        <v>279</v>
      </c>
      <c r="B92" t="s">
        <v>48</v>
      </c>
      <c r="C92" t="s">
        <v>47</v>
      </c>
      <c r="D92" t="s">
        <v>280</v>
      </c>
      <c r="E92" t="s">
        <v>54</v>
      </c>
      <c r="F92" t="s">
        <v>180</v>
      </c>
      <c r="H92" t="str">
        <f t="shared" si="1"/>
        <v xml:space="preserve">BC GDP NAICS 56 Current dollars in millions </v>
      </c>
      <c r="M92" t="str">
        <f>TRIM(RIGHT(A92, LEN(A92)-1))</f>
        <v>62463548</v>
      </c>
    </row>
    <row r="93" spans="1:13" x14ac:dyDescent="0.25">
      <c r="A93" t="s">
        <v>216</v>
      </c>
      <c r="B93" t="s">
        <v>48</v>
      </c>
      <c r="C93" t="s">
        <v>47</v>
      </c>
      <c r="D93" t="s">
        <v>231</v>
      </c>
      <c r="E93" t="s">
        <v>50</v>
      </c>
      <c r="F93" t="s">
        <v>180</v>
      </c>
      <c r="H93" t="str">
        <f t="shared" si="1"/>
        <v xml:space="preserve">BC GDP NAICS 61 Chained (2017) dollars in millions </v>
      </c>
      <c r="M93" t="str">
        <f>TRIM(RIGHT(A93, LEN(A93)-1))</f>
        <v>62467523</v>
      </c>
    </row>
    <row r="94" spans="1:13" x14ac:dyDescent="0.25">
      <c r="A94" t="s">
        <v>271</v>
      </c>
      <c r="B94" t="s">
        <v>48</v>
      </c>
      <c r="C94" t="s">
        <v>47</v>
      </c>
      <c r="D94" t="s">
        <v>231</v>
      </c>
      <c r="E94" t="s">
        <v>54</v>
      </c>
      <c r="F94" t="s">
        <v>180</v>
      </c>
      <c r="H94" t="str">
        <f t="shared" si="1"/>
        <v xml:space="preserve">BC GDP NAICS 61 Current dollars in millions </v>
      </c>
      <c r="M94" t="str">
        <f>TRIM(RIGHT(A94, LEN(A94)-1))</f>
        <v>62463558</v>
      </c>
    </row>
    <row r="95" spans="1:13" x14ac:dyDescent="0.25">
      <c r="A95" t="s">
        <v>217</v>
      </c>
      <c r="B95" t="s">
        <v>48</v>
      </c>
      <c r="C95" t="s">
        <v>47</v>
      </c>
      <c r="D95" t="s">
        <v>232</v>
      </c>
      <c r="E95" t="s">
        <v>50</v>
      </c>
      <c r="F95" t="s">
        <v>180</v>
      </c>
      <c r="H95" t="str">
        <f t="shared" si="1"/>
        <v xml:space="preserve">BC GDP NAICS 71 Chained (2017) dollars in millions </v>
      </c>
      <c r="M95" t="str">
        <f>TRIM(RIGHT(A95, LEN(A95)-1))</f>
        <v>62467538</v>
      </c>
    </row>
    <row r="96" spans="1:13" x14ac:dyDescent="0.25">
      <c r="A96" t="s">
        <v>272</v>
      </c>
      <c r="B96" t="s">
        <v>48</v>
      </c>
      <c r="C96" t="s">
        <v>47</v>
      </c>
      <c r="D96" t="s">
        <v>232</v>
      </c>
      <c r="E96" t="s">
        <v>54</v>
      </c>
      <c r="F96" t="s">
        <v>180</v>
      </c>
      <c r="H96" t="str">
        <f t="shared" si="1"/>
        <v xml:space="preserve">BC GDP NAICS 71 Current dollars in millions </v>
      </c>
      <c r="M96" t="str">
        <f>TRIM(RIGHT(A96, LEN(A96)-1))</f>
        <v>62463573</v>
      </c>
    </row>
    <row r="97" spans="1:13" x14ac:dyDescent="0.25">
      <c r="A97" t="s">
        <v>218</v>
      </c>
      <c r="B97" t="s">
        <v>48</v>
      </c>
      <c r="C97" t="s">
        <v>47</v>
      </c>
      <c r="D97" t="s">
        <v>233</v>
      </c>
      <c r="E97" t="s">
        <v>50</v>
      </c>
      <c r="F97" t="s">
        <v>180</v>
      </c>
      <c r="H97" t="str">
        <f t="shared" si="1"/>
        <v xml:space="preserve">BC GDP NAICS 72 Chained (2017) dollars in millions </v>
      </c>
      <c r="M97" t="str">
        <f>TRIM(RIGHT(A97, LEN(A97)-1))</f>
        <v>62467543</v>
      </c>
    </row>
    <row r="98" spans="1:13" x14ac:dyDescent="0.25">
      <c r="A98" t="s">
        <v>273</v>
      </c>
      <c r="B98" t="s">
        <v>48</v>
      </c>
      <c r="C98" t="s">
        <v>47</v>
      </c>
      <c r="D98" t="s">
        <v>233</v>
      </c>
      <c r="E98" t="s">
        <v>54</v>
      </c>
      <c r="F98" t="s">
        <v>180</v>
      </c>
      <c r="H98" t="str">
        <f t="shared" si="1"/>
        <v xml:space="preserve">BC GDP NAICS 72 Current dollars in millions </v>
      </c>
      <c r="M98" t="str">
        <f>TRIM(RIGHT(A98, LEN(A98)-1))</f>
        <v>62463578</v>
      </c>
    </row>
    <row r="99" spans="1:13" x14ac:dyDescent="0.25">
      <c r="A99" t="s">
        <v>219</v>
      </c>
      <c r="B99" t="s">
        <v>48</v>
      </c>
      <c r="C99" t="s">
        <v>47</v>
      </c>
      <c r="D99" t="s">
        <v>234</v>
      </c>
      <c r="E99" t="s">
        <v>50</v>
      </c>
      <c r="F99" t="s">
        <v>180</v>
      </c>
      <c r="H99" t="str">
        <f t="shared" si="1"/>
        <v xml:space="preserve">BC GDP NAICS 81 Chained (2017) dollars in millions </v>
      </c>
      <c r="M99" t="str">
        <f>TRIM(RIGHT(A99, LEN(A99)-1))</f>
        <v>62467548</v>
      </c>
    </row>
    <row r="100" spans="1:13" x14ac:dyDescent="0.25">
      <c r="A100" t="s">
        <v>274</v>
      </c>
      <c r="B100" t="s">
        <v>48</v>
      </c>
      <c r="C100" t="s">
        <v>47</v>
      </c>
      <c r="D100" t="s">
        <v>234</v>
      </c>
      <c r="E100" t="s">
        <v>54</v>
      </c>
      <c r="F100" t="s">
        <v>180</v>
      </c>
      <c r="H100" t="str">
        <f t="shared" si="1"/>
        <v xml:space="preserve">BC GDP NAICS 81 Current dollars in millions </v>
      </c>
      <c r="M100" t="str">
        <f>TRIM(RIGHT(A100, LEN(A100)-1))</f>
        <v>62463583</v>
      </c>
    </row>
    <row r="101" spans="1:13" x14ac:dyDescent="0.25">
      <c r="A101" t="s">
        <v>220</v>
      </c>
      <c r="B101" t="s">
        <v>48</v>
      </c>
      <c r="C101" t="s">
        <v>47</v>
      </c>
      <c r="D101" t="s">
        <v>235</v>
      </c>
      <c r="E101" t="s">
        <v>50</v>
      </c>
      <c r="F101" t="s">
        <v>180</v>
      </c>
      <c r="H101" t="str">
        <f t="shared" si="1"/>
        <v xml:space="preserve">BC GDP NAICS 91 Chained (2017) dollars in millions </v>
      </c>
      <c r="M101" t="str">
        <f>TRIM(RIGHT(A101, LEN(A101)-1))</f>
        <v>62467561</v>
      </c>
    </row>
    <row r="102" spans="1:13" x14ac:dyDescent="0.25">
      <c r="A102" t="s">
        <v>275</v>
      </c>
      <c r="B102" t="s">
        <v>48</v>
      </c>
      <c r="C102" t="s">
        <v>47</v>
      </c>
      <c r="D102" t="s">
        <v>235</v>
      </c>
      <c r="E102" t="s">
        <v>54</v>
      </c>
      <c r="F102" t="s">
        <v>180</v>
      </c>
      <c r="H102" t="str">
        <f t="shared" si="1"/>
        <v xml:space="preserve">BC GDP NAICS 91 Current dollars in millions </v>
      </c>
      <c r="M102" t="str">
        <f>TRIM(RIGHT(A102, LEN(A102)-1))</f>
        <v>62463596</v>
      </c>
    </row>
    <row r="103" spans="1:13" x14ac:dyDescent="0.25">
      <c r="A103" t="s">
        <v>123</v>
      </c>
      <c r="B103" t="s">
        <v>48</v>
      </c>
      <c r="C103" t="s">
        <v>138</v>
      </c>
      <c r="E103" t="s">
        <v>140</v>
      </c>
      <c r="F103" t="s">
        <v>180</v>
      </c>
      <c r="H103" t="str">
        <f t="shared" si="1"/>
        <v xml:space="preserve">BC Gross Expenditure on R&amp;D 2017 constant market prices in millions </v>
      </c>
      <c r="M103" t="str">
        <f>TRIM(RIGHT(A103, LEN(A103)-1))</f>
        <v>1578632103</v>
      </c>
    </row>
    <row r="104" spans="1:13" x14ac:dyDescent="0.25">
      <c r="A104" t="s">
        <v>94</v>
      </c>
      <c r="B104" t="s">
        <v>48</v>
      </c>
      <c r="C104" t="s">
        <v>96</v>
      </c>
      <c r="D104" t="s">
        <v>49</v>
      </c>
      <c r="E104" t="s">
        <v>95</v>
      </c>
      <c r="H104" t="str">
        <f t="shared" si="1"/>
        <v>BC Labour productivity All Industry Chained (2017) dollars per hour</v>
      </c>
      <c r="M104" t="str">
        <f>TRIM(RIGHT(A104, LEN(A104)-1))</f>
        <v>111419532</v>
      </c>
    </row>
    <row r="105" spans="1:13" x14ac:dyDescent="0.25">
      <c r="A105" t="s">
        <v>107</v>
      </c>
      <c r="B105" t="s">
        <v>48</v>
      </c>
      <c r="C105" t="s">
        <v>133</v>
      </c>
      <c r="D105" t="s">
        <v>49</v>
      </c>
      <c r="E105" t="s">
        <v>54</v>
      </c>
      <c r="F105" t="s">
        <v>135</v>
      </c>
      <c r="H105" t="str">
        <f t="shared" si="1"/>
        <v xml:space="preserve">BC Median hourly wage rate All Industry Current dollars Men+ </v>
      </c>
      <c r="M105" t="str">
        <f>TRIM(RIGHT(A105, LEN(A105)-1))</f>
        <v>2297298</v>
      </c>
    </row>
    <row r="106" spans="1:13" x14ac:dyDescent="0.25">
      <c r="A106" t="s">
        <v>100</v>
      </c>
      <c r="B106" t="s">
        <v>48</v>
      </c>
      <c r="C106" t="s">
        <v>133</v>
      </c>
      <c r="D106" t="s">
        <v>49</v>
      </c>
      <c r="E106" t="s">
        <v>54</v>
      </c>
      <c r="F106" t="s">
        <v>103</v>
      </c>
      <c r="H106" t="str">
        <f t="shared" si="1"/>
        <v xml:space="preserve">BC Median hourly wage rate All Industry Current dollars Total - Gender </v>
      </c>
      <c r="M106" t="str">
        <f>TRIM(RIGHT(A106, LEN(A106)-1))</f>
        <v>2296158</v>
      </c>
    </row>
    <row r="107" spans="1:13" x14ac:dyDescent="0.25">
      <c r="A107" t="s">
        <v>111</v>
      </c>
      <c r="B107" t="s">
        <v>48</v>
      </c>
      <c r="C107" t="s">
        <v>133</v>
      </c>
      <c r="D107" t="s">
        <v>49</v>
      </c>
      <c r="E107" t="s">
        <v>54</v>
      </c>
      <c r="F107" t="s">
        <v>134</v>
      </c>
      <c r="H107" t="str">
        <f t="shared" si="1"/>
        <v xml:space="preserve">BC Median hourly wage rate All Industry Current dollars Women+ </v>
      </c>
      <c r="M107" t="str">
        <f>TRIM(RIGHT(A107, LEN(A107)-1))</f>
        <v>2298438</v>
      </c>
    </row>
    <row r="108" spans="1:13" x14ac:dyDescent="0.25">
      <c r="A108" t="s">
        <v>119</v>
      </c>
      <c r="B108" t="s">
        <v>48</v>
      </c>
      <c r="C108" t="s">
        <v>137</v>
      </c>
      <c r="H108" t="str">
        <f t="shared" si="1"/>
        <v xml:space="preserve">BC Personnel engaged in R&amp;D in business enterprises </v>
      </c>
      <c r="M108" t="str">
        <f>TRIM(RIGHT(A108, LEN(A108)-1))</f>
        <v>54329470</v>
      </c>
    </row>
    <row r="109" spans="1:13" x14ac:dyDescent="0.25">
      <c r="A109" t="s">
        <v>4</v>
      </c>
      <c r="B109" t="s">
        <v>48</v>
      </c>
      <c r="C109" t="s">
        <v>62</v>
      </c>
      <c r="H109" t="str">
        <f t="shared" si="1"/>
        <v xml:space="preserve">BC Population </v>
      </c>
      <c r="M109" t="str">
        <f>TRIM(RIGHT(A109, LEN(A109)-1))</f>
        <v>3</v>
      </c>
    </row>
    <row r="110" spans="1:13" x14ac:dyDescent="0.25">
      <c r="A110" t="s">
        <v>127</v>
      </c>
      <c r="B110" t="s">
        <v>48</v>
      </c>
      <c r="C110" t="s">
        <v>128</v>
      </c>
      <c r="F110" t="s">
        <v>142</v>
      </c>
      <c r="H110" t="str">
        <f t="shared" si="1"/>
        <v xml:space="preserve">BC Total domestic expenditure on R&amp;D as % of GDP </v>
      </c>
      <c r="M110" t="str">
        <f>TRIM(RIGHT(A110, LEN(A110)-1))</f>
        <v>1000081823</v>
      </c>
    </row>
    <row r="111" spans="1:13" x14ac:dyDescent="0.25">
      <c r="A111" t="s">
        <v>115</v>
      </c>
      <c r="B111" t="s">
        <v>48</v>
      </c>
      <c r="C111" t="s">
        <v>136</v>
      </c>
      <c r="E111" t="s">
        <v>141</v>
      </c>
      <c r="F111" t="s">
        <v>180</v>
      </c>
      <c r="H111" t="str">
        <f t="shared" si="1"/>
        <v xml:space="preserve">BC Total environmental and clean technology products 2017 constant dollars in millions </v>
      </c>
      <c r="M111" t="str">
        <f>TRIM(RIGHT(A111, LEN(A111)-1))</f>
        <v>1140984029</v>
      </c>
    </row>
    <row r="112" spans="1:13" x14ac:dyDescent="0.25">
      <c r="A112" t="s">
        <v>164</v>
      </c>
      <c r="B112" t="s">
        <v>52</v>
      </c>
      <c r="C112" t="s">
        <v>167</v>
      </c>
      <c r="E112" t="s">
        <v>140</v>
      </c>
      <c r="F112" t="s">
        <v>180</v>
      </c>
      <c r="H112" t="str">
        <f t="shared" si="1"/>
        <v xml:space="preserve">ON Business Expenditure on R&amp;D 2017 constant market prices in millions </v>
      </c>
      <c r="M112" t="str">
        <f>TRIM(RIGHT(A112, LEN(A112)-1))</f>
        <v>1578631783</v>
      </c>
    </row>
    <row r="113" spans="1:13" x14ac:dyDescent="0.25">
      <c r="A113" t="s">
        <v>174</v>
      </c>
      <c r="B113" t="s">
        <v>52</v>
      </c>
      <c r="C113" t="s">
        <v>177</v>
      </c>
      <c r="D113" t="s">
        <v>178</v>
      </c>
      <c r="F113" t="s">
        <v>180</v>
      </c>
      <c r="H113" t="str">
        <f t="shared" si="1"/>
        <v xml:space="preserve">ON Capital expenditure on IPP Software in millions </v>
      </c>
      <c r="M113" t="str">
        <f>TRIM(RIGHT(A113, LEN(A113)-1))</f>
        <v>95933066</v>
      </c>
    </row>
    <row r="114" spans="1:13" x14ac:dyDescent="0.25">
      <c r="A114" t="s">
        <v>130</v>
      </c>
      <c r="B114" t="s">
        <v>52</v>
      </c>
      <c r="C114" t="s">
        <v>139</v>
      </c>
      <c r="E114" t="s">
        <v>140</v>
      </c>
      <c r="F114" t="s">
        <v>180</v>
      </c>
      <c r="H114" t="str">
        <f t="shared" si="1"/>
        <v xml:space="preserve">ON Expenditure on R&amp;D funded by provincial government 2017 constant market prices in millions </v>
      </c>
      <c r="M114" t="str">
        <f>TRIM(RIGHT(A114, LEN(A114)-1))</f>
        <v>1578631766</v>
      </c>
    </row>
    <row r="115" spans="1:13" x14ac:dyDescent="0.25">
      <c r="A115" t="s">
        <v>169</v>
      </c>
      <c r="B115" t="s">
        <v>52</v>
      </c>
      <c r="C115" t="s">
        <v>143</v>
      </c>
      <c r="D115" t="s">
        <v>172</v>
      </c>
      <c r="E115" t="s">
        <v>46</v>
      </c>
      <c r="F115" t="s">
        <v>180</v>
      </c>
      <c r="H115" t="str">
        <f t="shared" si="1"/>
        <v xml:space="preserve">ON GDP (expenditure-based) Intellectual property products Chained (2017) dollarsin millions </v>
      </c>
      <c r="M115" t="str">
        <f>TRIM(RIGHT(A115, LEN(A115)-1))</f>
        <v>62787941</v>
      </c>
    </row>
    <row r="116" spans="1:13" x14ac:dyDescent="0.25">
      <c r="A116" t="s">
        <v>155</v>
      </c>
      <c r="B116" t="s">
        <v>52</v>
      </c>
      <c r="C116" t="s">
        <v>143</v>
      </c>
      <c r="D116" t="s">
        <v>179</v>
      </c>
      <c r="E116" t="s">
        <v>46</v>
      </c>
      <c r="F116" t="s">
        <v>180</v>
      </c>
      <c r="H116" t="str">
        <f t="shared" si="1"/>
        <v xml:space="preserve">ON GDP (expenditure-based) Machinery and equipment Chained (2017) dollarsin millions </v>
      </c>
      <c r="M116" t="str">
        <f>TRIM(RIGHT(A116, LEN(A116)-1))</f>
        <v>62787940</v>
      </c>
    </row>
    <row r="117" spans="1:13" x14ac:dyDescent="0.25">
      <c r="A117" t="s">
        <v>146</v>
      </c>
      <c r="B117" t="s">
        <v>52</v>
      </c>
      <c r="C117" t="s">
        <v>143</v>
      </c>
      <c r="D117" t="s">
        <v>144</v>
      </c>
      <c r="E117" t="s">
        <v>46</v>
      </c>
      <c r="F117" t="s">
        <v>180</v>
      </c>
      <c r="H117" t="str">
        <f t="shared" si="1"/>
        <v xml:space="preserve">ON GDP (expenditure-based) Non-residential structures Chained (2017) dollarsin millions </v>
      </c>
      <c r="M117" t="str">
        <f>TRIM(RIGHT(A117, LEN(A117)-1))</f>
        <v>62787939</v>
      </c>
    </row>
    <row r="118" spans="1:13" x14ac:dyDescent="0.25">
      <c r="A118" t="s">
        <v>151</v>
      </c>
      <c r="B118" t="s">
        <v>52</v>
      </c>
      <c r="C118" t="s">
        <v>143</v>
      </c>
      <c r="D118" t="s">
        <v>149</v>
      </c>
      <c r="E118" t="s">
        <v>46</v>
      </c>
      <c r="F118" t="s">
        <v>180</v>
      </c>
      <c r="H118" t="str">
        <f t="shared" si="1"/>
        <v xml:space="preserve">ON GDP (expenditure-based) Non-residential structures, machinery and equipment Chained (2017) dollarsin millions </v>
      </c>
      <c r="M118" t="str">
        <f>TRIM(RIGHT(A118, LEN(A118)-1))</f>
        <v>62787938</v>
      </c>
    </row>
    <row r="119" spans="1:13" x14ac:dyDescent="0.25">
      <c r="A119" t="s">
        <v>2</v>
      </c>
      <c r="B119" t="s">
        <v>52</v>
      </c>
      <c r="C119" t="s">
        <v>47</v>
      </c>
      <c r="D119" t="s">
        <v>49</v>
      </c>
      <c r="E119" t="s">
        <v>50</v>
      </c>
      <c r="F119" t="s">
        <v>180</v>
      </c>
      <c r="H119" t="str">
        <f t="shared" si="1"/>
        <v xml:space="preserve">ON GDP All Industry Chained (2017) dollars in millions </v>
      </c>
      <c r="M119" t="str">
        <f>TRIM(RIGHT(A119, LEN(A119)-1))</f>
        <v>62466044</v>
      </c>
    </row>
    <row r="120" spans="1:13" x14ac:dyDescent="0.25">
      <c r="A120" t="s">
        <v>11</v>
      </c>
      <c r="B120" t="s">
        <v>52</v>
      </c>
      <c r="C120" t="s">
        <v>47</v>
      </c>
      <c r="D120" t="s">
        <v>49</v>
      </c>
      <c r="E120" t="s">
        <v>54</v>
      </c>
      <c r="F120" t="s">
        <v>180</v>
      </c>
      <c r="H120" t="str">
        <f t="shared" si="1"/>
        <v xml:space="preserve">ON GDP All Industry Current dollars in millions </v>
      </c>
      <c r="M120" t="str">
        <f>TRIM(RIGHT(A120, LEN(A120)-1))</f>
        <v>62462079</v>
      </c>
    </row>
    <row r="121" spans="1:13" x14ac:dyDescent="0.25">
      <c r="A121" t="s">
        <v>159</v>
      </c>
      <c r="B121" t="s">
        <v>52</v>
      </c>
      <c r="C121" t="s">
        <v>162</v>
      </c>
      <c r="E121" t="s">
        <v>46</v>
      </c>
      <c r="F121" t="s">
        <v>180</v>
      </c>
      <c r="H121" t="str">
        <f t="shared" si="1"/>
        <v xml:space="preserve">ON GDP at market price (expenditure-based) Chained (2017) dollarsin millions </v>
      </c>
      <c r="M121" t="str">
        <f>TRIM(RIGHT(A121, LEN(A121)-1))</f>
        <v>62787963</v>
      </c>
    </row>
    <row r="122" spans="1:13" x14ac:dyDescent="0.25">
      <c r="A122" t="s">
        <v>15</v>
      </c>
      <c r="B122" t="s">
        <v>52</v>
      </c>
      <c r="C122" t="s">
        <v>47</v>
      </c>
      <c r="D122" t="s">
        <v>55</v>
      </c>
      <c r="E122" t="s">
        <v>50</v>
      </c>
      <c r="F122" t="s">
        <v>180</v>
      </c>
      <c r="H122" t="str">
        <f t="shared" si="1"/>
        <v xml:space="preserve">ON GDP NAICS 11 Chained (2017) dollars in millions </v>
      </c>
      <c r="M122" t="str">
        <f>TRIM(RIGHT(A122, LEN(A122)-1))</f>
        <v>62466054</v>
      </c>
    </row>
    <row r="123" spans="1:13" x14ac:dyDescent="0.25">
      <c r="A123" t="s">
        <v>70</v>
      </c>
      <c r="B123" t="s">
        <v>52</v>
      </c>
      <c r="C123" t="s">
        <v>47</v>
      </c>
      <c r="D123" t="s">
        <v>55</v>
      </c>
      <c r="E123" t="s">
        <v>54</v>
      </c>
      <c r="F123" t="s">
        <v>180</v>
      </c>
      <c r="H123" t="str">
        <f t="shared" si="1"/>
        <v xml:space="preserve">ON GDP NAICS 11 Current dollars in millions </v>
      </c>
      <c r="M123" t="str">
        <f>TRIM(RIGHT(A123, LEN(A123)-1))</f>
        <v>62462089</v>
      </c>
    </row>
    <row r="124" spans="1:13" x14ac:dyDescent="0.25">
      <c r="A124" t="s">
        <v>27</v>
      </c>
      <c r="B124" t="s">
        <v>52</v>
      </c>
      <c r="C124" t="s">
        <v>47</v>
      </c>
      <c r="D124" t="s">
        <v>58</v>
      </c>
      <c r="E124" t="s">
        <v>50</v>
      </c>
      <c r="F124" t="s">
        <v>180</v>
      </c>
      <c r="H124" t="str">
        <f t="shared" si="1"/>
        <v xml:space="preserve">ON GDP NAICS 21 Chained (2017) dollars in millions </v>
      </c>
      <c r="M124" t="str">
        <f>TRIM(RIGHT(A124, LEN(A124)-1))</f>
        <v>62466065</v>
      </c>
    </row>
    <row r="125" spans="1:13" x14ac:dyDescent="0.25">
      <c r="A125" t="s">
        <v>71</v>
      </c>
      <c r="B125" t="s">
        <v>52</v>
      </c>
      <c r="C125" t="s">
        <v>47</v>
      </c>
      <c r="D125" t="s">
        <v>58</v>
      </c>
      <c r="E125" t="s">
        <v>54</v>
      </c>
      <c r="F125" t="s">
        <v>180</v>
      </c>
      <c r="H125" t="str">
        <f t="shared" si="1"/>
        <v xml:space="preserve">ON GDP NAICS 21 Current dollars in millions </v>
      </c>
      <c r="M125" t="str">
        <f>TRIM(RIGHT(A125, LEN(A125)-1))</f>
        <v>62462100</v>
      </c>
    </row>
    <row r="126" spans="1:13" x14ac:dyDescent="0.25">
      <c r="A126" t="s">
        <v>191</v>
      </c>
      <c r="B126" t="s">
        <v>52</v>
      </c>
      <c r="C126" t="s">
        <v>47</v>
      </c>
      <c r="D126" t="s">
        <v>222</v>
      </c>
      <c r="E126" t="s">
        <v>50</v>
      </c>
      <c r="F126" t="s">
        <v>180</v>
      </c>
      <c r="H126" t="str">
        <f t="shared" si="1"/>
        <v xml:space="preserve">ON GDP NAICS 22 Chained (2017) dollars in millions </v>
      </c>
      <c r="M126" t="str">
        <f>TRIM(RIGHT(A126, LEN(A126)-1))</f>
        <v>62466085</v>
      </c>
    </row>
    <row r="127" spans="1:13" x14ac:dyDescent="0.25">
      <c r="A127" t="s">
        <v>246</v>
      </c>
      <c r="B127" t="s">
        <v>52</v>
      </c>
      <c r="C127" t="s">
        <v>47</v>
      </c>
      <c r="D127" t="s">
        <v>222</v>
      </c>
      <c r="E127" t="s">
        <v>54</v>
      </c>
      <c r="F127" t="s">
        <v>180</v>
      </c>
      <c r="H127" t="str">
        <f t="shared" si="1"/>
        <v xml:space="preserve">ON GDP NAICS 22 Current dollars in millions </v>
      </c>
      <c r="M127" t="str">
        <f>TRIM(RIGHT(A127, LEN(A127)-1))</f>
        <v>62462120</v>
      </c>
    </row>
    <row r="128" spans="1:13" x14ac:dyDescent="0.25">
      <c r="A128" t="s">
        <v>19</v>
      </c>
      <c r="B128" t="s">
        <v>52</v>
      </c>
      <c r="C128" t="s">
        <v>47</v>
      </c>
      <c r="D128" t="s">
        <v>56</v>
      </c>
      <c r="E128" t="s">
        <v>50</v>
      </c>
      <c r="F128" t="s">
        <v>180</v>
      </c>
      <c r="H128" t="str">
        <f t="shared" si="1"/>
        <v xml:space="preserve">ON GDP NAICS 23 Chained (2017) dollars in millions </v>
      </c>
      <c r="M128" t="str">
        <f>TRIM(RIGHT(A128, LEN(A128)-1))</f>
        <v>62466090</v>
      </c>
    </row>
    <row r="129" spans="1:13" x14ac:dyDescent="0.25">
      <c r="A129" t="s">
        <v>72</v>
      </c>
      <c r="B129" t="s">
        <v>52</v>
      </c>
      <c r="C129" t="s">
        <v>47</v>
      </c>
      <c r="D129" t="s">
        <v>56</v>
      </c>
      <c r="E129" t="s">
        <v>54</v>
      </c>
      <c r="F129" t="s">
        <v>180</v>
      </c>
      <c r="H129" t="str">
        <f t="shared" si="1"/>
        <v xml:space="preserve">ON GDP NAICS 23 Current dollars in millions </v>
      </c>
      <c r="M129" t="str">
        <f>TRIM(RIGHT(A129, LEN(A129)-1))</f>
        <v>62462125</v>
      </c>
    </row>
    <row r="130" spans="1:13" x14ac:dyDescent="0.25">
      <c r="A130" t="s">
        <v>23</v>
      </c>
      <c r="B130" t="s">
        <v>52</v>
      </c>
      <c r="C130" t="s">
        <v>47</v>
      </c>
      <c r="D130" t="s">
        <v>57</v>
      </c>
      <c r="E130" t="s">
        <v>50</v>
      </c>
      <c r="F130" t="s">
        <v>180</v>
      </c>
      <c r="H130" t="str">
        <f t="shared" ref="H130:H193" si="2">_xlfn.CONCAT(B130:G130)</f>
        <v xml:space="preserve">ON GDP NAICS 31-33 Chained (2017) dollars in millions </v>
      </c>
      <c r="M130" t="str">
        <f>TRIM(RIGHT(A130, LEN(A130)-1))</f>
        <v>62466101</v>
      </c>
    </row>
    <row r="131" spans="1:13" x14ac:dyDescent="0.25">
      <c r="A131" t="s">
        <v>73</v>
      </c>
      <c r="B131" t="s">
        <v>52</v>
      </c>
      <c r="C131" t="s">
        <v>47</v>
      </c>
      <c r="D131" t="s">
        <v>57</v>
      </c>
      <c r="E131" t="s">
        <v>54</v>
      </c>
      <c r="F131" t="s">
        <v>180</v>
      </c>
      <c r="H131" t="str">
        <f t="shared" si="2"/>
        <v xml:space="preserve">ON GDP NAICS 31-33 Current dollars in millions </v>
      </c>
      <c r="M131" t="str">
        <f>TRIM(RIGHT(A131, LEN(A131)-1))</f>
        <v>62462136</v>
      </c>
    </row>
    <row r="132" spans="1:13" x14ac:dyDescent="0.25">
      <c r="A132" t="s">
        <v>192</v>
      </c>
      <c r="B132" t="s">
        <v>52</v>
      </c>
      <c r="C132" t="s">
        <v>47</v>
      </c>
      <c r="D132" t="s">
        <v>223</v>
      </c>
      <c r="E132" t="s">
        <v>50</v>
      </c>
      <c r="F132" t="s">
        <v>180</v>
      </c>
      <c r="H132" t="str">
        <f t="shared" si="2"/>
        <v xml:space="preserve">ON GDP NAICS 41 Chained (2017) dollars in millions </v>
      </c>
      <c r="M132" t="str">
        <f>TRIM(RIGHT(A132, LEN(A132)-1))</f>
        <v>62466205</v>
      </c>
    </row>
    <row r="133" spans="1:13" x14ac:dyDescent="0.25">
      <c r="A133" t="s">
        <v>247</v>
      </c>
      <c r="B133" t="s">
        <v>52</v>
      </c>
      <c r="C133" t="s">
        <v>47</v>
      </c>
      <c r="D133" t="s">
        <v>223</v>
      </c>
      <c r="E133" t="s">
        <v>54</v>
      </c>
      <c r="F133" t="s">
        <v>180</v>
      </c>
      <c r="H133" t="str">
        <f t="shared" si="2"/>
        <v xml:space="preserve">ON GDP NAICS 41 Current dollars in millions </v>
      </c>
      <c r="M133" t="str">
        <f>TRIM(RIGHT(A133, LEN(A133)-1))</f>
        <v>62462240</v>
      </c>
    </row>
    <row r="134" spans="1:13" x14ac:dyDescent="0.25">
      <c r="A134" t="s">
        <v>39</v>
      </c>
      <c r="B134" t="s">
        <v>52</v>
      </c>
      <c r="C134" t="s">
        <v>47</v>
      </c>
      <c r="D134" t="s">
        <v>61</v>
      </c>
      <c r="E134" t="s">
        <v>50</v>
      </c>
      <c r="F134" t="s">
        <v>180</v>
      </c>
      <c r="H134" t="str">
        <f t="shared" si="2"/>
        <v xml:space="preserve">ON GDP NAICS 44-45 Chained (2017) dollars in millions </v>
      </c>
      <c r="M134" t="str">
        <f>TRIM(RIGHT(A134, LEN(A134)-1))</f>
        <v>62466215</v>
      </c>
    </row>
    <row r="135" spans="1:13" x14ac:dyDescent="0.25">
      <c r="A135" t="s">
        <v>74</v>
      </c>
      <c r="B135" t="s">
        <v>52</v>
      </c>
      <c r="C135" t="s">
        <v>47</v>
      </c>
      <c r="D135" t="s">
        <v>61</v>
      </c>
      <c r="E135" t="s">
        <v>54</v>
      </c>
      <c r="F135" t="s">
        <v>180</v>
      </c>
      <c r="H135" t="str">
        <f t="shared" si="2"/>
        <v xml:space="preserve">ON GDP NAICS 44-45 Current dollars in millions </v>
      </c>
      <c r="M135" t="str">
        <f>TRIM(RIGHT(A135, LEN(A135)-1))</f>
        <v>62462250</v>
      </c>
    </row>
    <row r="136" spans="1:13" x14ac:dyDescent="0.25">
      <c r="A136" t="s">
        <v>193</v>
      </c>
      <c r="B136" t="s">
        <v>52</v>
      </c>
      <c r="C136" t="s">
        <v>47</v>
      </c>
      <c r="D136" t="s">
        <v>224</v>
      </c>
      <c r="E136" t="s">
        <v>50</v>
      </c>
      <c r="F136" t="s">
        <v>180</v>
      </c>
      <c r="H136" t="str">
        <f t="shared" si="2"/>
        <v xml:space="preserve">ON GDP NAICS 48-49 Chained (2017) dollars in millions </v>
      </c>
      <c r="M136" t="str">
        <f>TRIM(RIGHT(A136, LEN(A136)-1))</f>
        <v>62466228</v>
      </c>
    </row>
    <row r="137" spans="1:13" x14ac:dyDescent="0.25">
      <c r="A137" t="s">
        <v>248</v>
      </c>
      <c r="B137" t="s">
        <v>52</v>
      </c>
      <c r="C137" t="s">
        <v>47</v>
      </c>
      <c r="D137" t="s">
        <v>224</v>
      </c>
      <c r="E137" t="s">
        <v>54</v>
      </c>
      <c r="F137" t="s">
        <v>180</v>
      </c>
      <c r="H137" t="str">
        <f t="shared" si="2"/>
        <v xml:space="preserve">ON GDP NAICS 48-49 Current dollars in millions </v>
      </c>
      <c r="M137" t="str">
        <f>TRIM(RIGHT(A137, LEN(A137)-1))</f>
        <v>62462263</v>
      </c>
    </row>
    <row r="138" spans="1:13" x14ac:dyDescent="0.25">
      <c r="A138" t="s">
        <v>194</v>
      </c>
      <c r="B138" t="s">
        <v>52</v>
      </c>
      <c r="C138" t="s">
        <v>47</v>
      </c>
      <c r="D138" t="s">
        <v>225</v>
      </c>
      <c r="E138" t="s">
        <v>50</v>
      </c>
      <c r="F138" t="s">
        <v>180</v>
      </c>
      <c r="H138" t="str">
        <f t="shared" si="2"/>
        <v xml:space="preserve">ON GDP NAICS 51 Chained (2017) dollars in millions </v>
      </c>
      <c r="M138" t="str">
        <f>TRIM(RIGHT(A138, LEN(A138)-1))</f>
        <v>62466245</v>
      </c>
    </row>
    <row r="139" spans="1:13" x14ac:dyDescent="0.25">
      <c r="A139" t="s">
        <v>249</v>
      </c>
      <c r="B139" t="s">
        <v>52</v>
      </c>
      <c r="C139" t="s">
        <v>47</v>
      </c>
      <c r="D139" t="s">
        <v>225</v>
      </c>
      <c r="E139" t="s">
        <v>54</v>
      </c>
      <c r="F139" t="s">
        <v>180</v>
      </c>
      <c r="H139" t="str">
        <f t="shared" si="2"/>
        <v xml:space="preserve">ON GDP NAICS 51 Current dollars in millions </v>
      </c>
      <c r="M139" t="str">
        <f>TRIM(RIGHT(A139, LEN(A139)-1))</f>
        <v>62462280</v>
      </c>
    </row>
    <row r="140" spans="1:13" x14ac:dyDescent="0.25">
      <c r="A140" t="s">
        <v>35</v>
      </c>
      <c r="B140" t="s">
        <v>52</v>
      </c>
      <c r="C140" t="s">
        <v>47</v>
      </c>
      <c r="D140" t="s">
        <v>60</v>
      </c>
      <c r="E140" t="s">
        <v>50</v>
      </c>
      <c r="F140" t="s">
        <v>180</v>
      </c>
      <c r="H140" t="str">
        <f t="shared" si="2"/>
        <v xml:space="preserve">ON GDP NAICS 53 Chained (2017) dollars in millions </v>
      </c>
      <c r="M140" t="str">
        <f>TRIM(RIGHT(A140, LEN(A140)-1))</f>
        <v>62466271</v>
      </c>
    </row>
    <row r="141" spans="1:13" x14ac:dyDescent="0.25">
      <c r="A141" t="s">
        <v>75</v>
      </c>
      <c r="B141" t="s">
        <v>52</v>
      </c>
      <c r="C141" t="s">
        <v>47</v>
      </c>
      <c r="D141" t="s">
        <v>60</v>
      </c>
      <c r="E141" t="s">
        <v>54</v>
      </c>
      <c r="F141" t="s">
        <v>180</v>
      </c>
      <c r="H141" t="str">
        <f t="shared" si="2"/>
        <v xml:space="preserve">ON GDP NAICS 53 Current dollars in millions </v>
      </c>
      <c r="M141" t="str">
        <f>TRIM(RIGHT(A141, LEN(A141)-1))</f>
        <v>62462306</v>
      </c>
    </row>
    <row r="142" spans="1:13" x14ac:dyDescent="0.25">
      <c r="A142" t="s">
        <v>31</v>
      </c>
      <c r="B142" t="s">
        <v>52</v>
      </c>
      <c r="C142" t="s">
        <v>47</v>
      </c>
      <c r="D142" t="s">
        <v>59</v>
      </c>
      <c r="E142" t="s">
        <v>50</v>
      </c>
      <c r="F142" t="s">
        <v>180</v>
      </c>
      <c r="H142" t="str">
        <f t="shared" si="2"/>
        <v xml:space="preserve">ON GDP NAICS 54 Chained (2017) dollars in millions </v>
      </c>
      <c r="M142" t="str">
        <f>TRIM(RIGHT(A142, LEN(A142)-1))</f>
        <v>62466280</v>
      </c>
    </row>
    <row r="143" spans="1:13" x14ac:dyDescent="0.25">
      <c r="A143" t="s">
        <v>76</v>
      </c>
      <c r="B143" t="s">
        <v>52</v>
      </c>
      <c r="C143" t="s">
        <v>47</v>
      </c>
      <c r="D143" t="s">
        <v>59</v>
      </c>
      <c r="E143" t="s">
        <v>54</v>
      </c>
      <c r="F143" t="s">
        <v>180</v>
      </c>
      <c r="H143" t="str">
        <f t="shared" si="2"/>
        <v xml:space="preserve">ON GDP NAICS 54 Current dollars in millions </v>
      </c>
      <c r="M143" t="str">
        <f>TRIM(RIGHT(A143, LEN(A143)-1))</f>
        <v>62462315</v>
      </c>
    </row>
    <row r="144" spans="1:13" x14ac:dyDescent="0.25">
      <c r="A144" t="s">
        <v>195</v>
      </c>
      <c r="B144" t="s">
        <v>52</v>
      </c>
      <c r="C144" t="s">
        <v>47</v>
      </c>
      <c r="D144" t="s">
        <v>230</v>
      </c>
      <c r="E144" t="s">
        <v>50</v>
      </c>
      <c r="F144" t="s">
        <v>180</v>
      </c>
      <c r="H144" t="str">
        <f t="shared" si="2"/>
        <v xml:space="preserve">ON GDP NAICS 55 Chained (2017) dollars in millions </v>
      </c>
      <c r="M144" t="str">
        <f>TRIM(RIGHT(A144, LEN(A144)-1))</f>
        <v>62466292</v>
      </c>
    </row>
    <row r="145" spans="1:13" x14ac:dyDescent="0.25">
      <c r="A145" t="s">
        <v>250</v>
      </c>
      <c r="B145" t="s">
        <v>52</v>
      </c>
      <c r="C145" t="s">
        <v>47</v>
      </c>
      <c r="D145" t="s">
        <v>230</v>
      </c>
      <c r="E145" t="s">
        <v>54</v>
      </c>
      <c r="F145" t="s">
        <v>180</v>
      </c>
      <c r="H145" t="str">
        <f t="shared" si="2"/>
        <v xml:space="preserve">ON GDP NAICS 55 Current dollars in millions </v>
      </c>
      <c r="M145" t="str">
        <f>TRIM(RIGHT(A145, LEN(A145)-1))</f>
        <v>62462327</v>
      </c>
    </row>
    <row r="146" spans="1:13" x14ac:dyDescent="0.25">
      <c r="A146" t="s">
        <v>282</v>
      </c>
      <c r="B146" t="s">
        <v>52</v>
      </c>
      <c r="C146" t="s">
        <v>47</v>
      </c>
      <c r="D146" t="s">
        <v>280</v>
      </c>
      <c r="E146" t="s">
        <v>50</v>
      </c>
      <c r="F146" t="s">
        <v>180</v>
      </c>
      <c r="H146" t="str">
        <f t="shared" si="2"/>
        <v xml:space="preserve">ON GDP NAICS 56 Chained (2017) dollars in millions </v>
      </c>
      <c r="M146" t="str">
        <f>TRIM(RIGHT(A146, LEN(A146)-1))</f>
        <v>62466293</v>
      </c>
    </row>
    <row r="147" spans="1:13" x14ac:dyDescent="0.25">
      <c r="A147" t="s">
        <v>277</v>
      </c>
      <c r="B147" t="s">
        <v>52</v>
      </c>
      <c r="C147" t="s">
        <v>47</v>
      </c>
      <c r="D147" t="s">
        <v>280</v>
      </c>
      <c r="E147" t="s">
        <v>54</v>
      </c>
      <c r="F147" t="s">
        <v>180</v>
      </c>
      <c r="H147" t="str">
        <f t="shared" si="2"/>
        <v xml:space="preserve">ON GDP NAICS 56 Current dollars in millions </v>
      </c>
      <c r="M147" t="str">
        <f>TRIM(RIGHT(A147, LEN(A147)-1))</f>
        <v>62462328</v>
      </c>
    </row>
    <row r="148" spans="1:13" x14ac:dyDescent="0.25">
      <c r="A148" t="s">
        <v>196</v>
      </c>
      <c r="B148" t="s">
        <v>52</v>
      </c>
      <c r="C148" t="s">
        <v>47</v>
      </c>
      <c r="D148" t="s">
        <v>231</v>
      </c>
      <c r="E148" t="s">
        <v>50</v>
      </c>
      <c r="F148" t="s">
        <v>180</v>
      </c>
      <c r="H148" t="str">
        <f t="shared" si="2"/>
        <v xml:space="preserve">ON GDP NAICS 61 Chained (2017) dollars in millions </v>
      </c>
      <c r="M148" t="str">
        <f>TRIM(RIGHT(A148, LEN(A148)-1))</f>
        <v>62466303</v>
      </c>
    </row>
    <row r="149" spans="1:13" x14ac:dyDescent="0.25">
      <c r="A149" t="s">
        <v>251</v>
      </c>
      <c r="B149" t="s">
        <v>52</v>
      </c>
      <c r="C149" t="s">
        <v>47</v>
      </c>
      <c r="D149" t="s">
        <v>231</v>
      </c>
      <c r="E149" t="s">
        <v>54</v>
      </c>
      <c r="F149" t="s">
        <v>180</v>
      </c>
      <c r="H149" t="str">
        <f t="shared" si="2"/>
        <v xml:space="preserve">ON GDP NAICS 61 Current dollars in millions </v>
      </c>
      <c r="M149" t="str">
        <f>TRIM(RIGHT(A149, LEN(A149)-1))</f>
        <v>62462338</v>
      </c>
    </row>
    <row r="150" spans="1:13" x14ac:dyDescent="0.25">
      <c r="A150" t="s">
        <v>197</v>
      </c>
      <c r="B150" t="s">
        <v>52</v>
      </c>
      <c r="C150" t="s">
        <v>47</v>
      </c>
      <c r="D150" t="s">
        <v>232</v>
      </c>
      <c r="E150" t="s">
        <v>50</v>
      </c>
      <c r="F150" t="s">
        <v>180</v>
      </c>
      <c r="H150" t="str">
        <f t="shared" si="2"/>
        <v xml:space="preserve">ON GDP NAICS 71 Chained (2017) dollars in millions </v>
      </c>
      <c r="M150" t="str">
        <f>TRIM(RIGHT(A150, LEN(A150)-1))</f>
        <v>62466318</v>
      </c>
    </row>
    <row r="151" spans="1:13" x14ac:dyDescent="0.25">
      <c r="A151" t="s">
        <v>252</v>
      </c>
      <c r="B151" t="s">
        <v>52</v>
      </c>
      <c r="C151" t="s">
        <v>47</v>
      </c>
      <c r="D151" t="s">
        <v>232</v>
      </c>
      <c r="E151" t="s">
        <v>54</v>
      </c>
      <c r="F151" t="s">
        <v>180</v>
      </c>
      <c r="H151" t="str">
        <f t="shared" si="2"/>
        <v xml:space="preserve">ON GDP NAICS 71 Current dollars in millions </v>
      </c>
      <c r="M151" t="str">
        <f>TRIM(RIGHT(A151, LEN(A151)-1))</f>
        <v>62462353</v>
      </c>
    </row>
    <row r="152" spans="1:13" x14ac:dyDescent="0.25">
      <c r="A152" t="s">
        <v>198</v>
      </c>
      <c r="B152" t="s">
        <v>52</v>
      </c>
      <c r="C152" t="s">
        <v>47</v>
      </c>
      <c r="D152" t="s">
        <v>233</v>
      </c>
      <c r="E152" t="s">
        <v>50</v>
      </c>
      <c r="F152" t="s">
        <v>180</v>
      </c>
      <c r="H152" t="str">
        <f t="shared" si="2"/>
        <v xml:space="preserve">ON GDP NAICS 72 Chained (2017) dollars in millions </v>
      </c>
      <c r="M152" t="str">
        <f>TRIM(RIGHT(A152, LEN(A152)-1))</f>
        <v>62466323</v>
      </c>
    </row>
    <row r="153" spans="1:13" x14ac:dyDescent="0.25">
      <c r="A153" t="s">
        <v>253</v>
      </c>
      <c r="B153" t="s">
        <v>52</v>
      </c>
      <c r="C153" t="s">
        <v>47</v>
      </c>
      <c r="D153" t="s">
        <v>233</v>
      </c>
      <c r="E153" t="s">
        <v>54</v>
      </c>
      <c r="F153" t="s">
        <v>180</v>
      </c>
      <c r="H153" t="str">
        <f t="shared" si="2"/>
        <v xml:space="preserve">ON GDP NAICS 72 Current dollars in millions </v>
      </c>
      <c r="M153" t="str">
        <f>TRIM(RIGHT(A153, LEN(A153)-1))</f>
        <v>62462358</v>
      </c>
    </row>
    <row r="154" spans="1:13" x14ac:dyDescent="0.25">
      <c r="A154" t="s">
        <v>199</v>
      </c>
      <c r="B154" t="s">
        <v>52</v>
      </c>
      <c r="C154" t="s">
        <v>47</v>
      </c>
      <c r="D154" t="s">
        <v>234</v>
      </c>
      <c r="E154" t="s">
        <v>50</v>
      </c>
      <c r="F154" t="s">
        <v>180</v>
      </c>
      <c r="H154" t="str">
        <f t="shared" si="2"/>
        <v xml:space="preserve">ON GDP NAICS 81 Chained (2017) dollars in millions </v>
      </c>
      <c r="M154" t="str">
        <f>TRIM(RIGHT(A154, LEN(A154)-1))</f>
        <v>62466328</v>
      </c>
    </row>
    <row r="155" spans="1:13" x14ac:dyDescent="0.25">
      <c r="A155" t="s">
        <v>254</v>
      </c>
      <c r="B155" t="s">
        <v>52</v>
      </c>
      <c r="C155" t="s">
        <v>47</v>
      </c>
      <c r="D155" t="s">
        <v>234</v>
      </c>
      <c r="E155" t="s">
        <v>54</v>
      </c>
      <c r="F155" t="s">
        <v>180</v>
      </c>
      <c r="H155" t="str">
        <f t="shared" si="2"/>
        <v xml:space="preserve">ON GDP NAICS 81 Current dollars in millions </v>
      </c>
      <c r="M155" t="str">
        <f>TRIM(RIGHT(A155, LEN(A155)-1))</f>
        <v>62462363</v>
      </c>
    </row>
    <row r="156" spans="1:13" x14ac:dyDescent="0.25">
      <c r="A156" t="s">
        <v>200</v>
      </c>
      <c r="B156" t="s">
        <v>52</v>
      </c>
      <c r="C156" t="s">
        <v>47</v>
      </c>
      <c r="D156" t="s">
        <v>235</v>
      </c>
      <c r="E156" t="s">
        <v>50</v>
      </c>
      <c r="F156" t="s">
        <v>180</v>
      </c>
      <c r="H156" t="str">
        <f t="shared" si="2"/>
        <v xml:space="preserve">ON GDP NAICS 91 Chained (2017) dollars in millions </v>
      </c>
      <c r="M156" t="str">
        <f>TRIM(RIGHT(A156, LEN(A156)-1))</f>
        <v>62466341</v>
      </c>
    </row>
    <row r="157" spans="1:13" x14ac:dyDescent="0.25">
      <c r="A157" t="s">
        <v>255</v>
      </c>
      <c r="B157" t="s">
        <v>52</v>
      </c>
      <c r="C157" t="s">
        <v>47</v>
      </c>
      <c r="D157" t="s">
        <v>235</v>
      </c>
      <c r="E157" t="s">
        <v>54</v>
      </c>
      <c r="F157" t="s">
        <v>180</v>
      </c>
      <c r="H157" t="str">
        <f t="shared" si="2"/>
        <v xml:space="preserve">ON GDP NAICS 91 Current dollars in millions </v>
      </c>
      <c r="M157" t="str">
        <f>TRIM(RIGHT(A157, LEN(A157)-1))</f>
        <v>62462376</v>
      </c>
    </row>
    <row r="158" spans="1:13" x14ac:dyDescent="0.25">
      <c r="A158" t="s">
        <v>121</v>
      </c>
      <c r="B158" t="s">
        <v>52</v>
      </c>
      <c r="C158" t="s">
        <v>138</v>
      </c>
      <c r="E158" t="s">
        <v>140</v>
      </c>
      <c r="F158" t="s">
        <v>180</v>
      </c>
      <c r="H158" t="str">
        <f t="shared" si="2"/>
        <v xml:space="preserve">ON Gross Expenditure on R&amp;D 2017 constant market prices in millions </v>
      </c>
      <c r="M158" t="str">
        <f>TRIM(RIGHT(A158, LEN(A158)-1))</f>
        <v>1578631733</v>
      </c>
    </row>
    <row r="159" spans="1:13" x14ac:dyDescent="0.25">
      <c r="A159" t="s">
        <v>92</v>
      </c>
      <c r="B159" t="s">
        <v>52</v>
      </c>
      <c r="C159" t="s">
        <v>96</v>
      </c>
      <c r="D159" t="s">
        <v>49</v>
      </c>
      <c r="E159" t="s">
        <v>95</v>
      </c>
      <c r="H159" t="str">
        <f t="shared" si="2"/>
        <v>ON Labour productivity All Industry Chained (2017) dollars per hour</v>
      </c>
      <c r="M159" t="str">
        <f>TRIM(RIGHT(A159, LEN(A159)-1))</f>
        <v>111405364</v>
      </c>
    </row>
    <row r="160" spans="1:13" x14ac:dyDescent="0.25">
      <c r="A160" t="s">
        <v>105</v>
      </c>
      <c r="B160" t="s">
        <v>52</v>
      </c>
      <c r="C160" t="s">
        <v>133</v>
      </c>
      <c r="D160" t="s">
        <v>49</v>
      </c>
      <c r="E160" t="s">
        <v>54</v>
      </c>
      <c r="F160" t="s">
        <v>135</v>
      </c>
      <c r="H160" t="str">
        <f t="shared" si="2"/>
        <v xml:space="preserve">ON Median hourly wage rate All Industry Current dollars Men+ </v>
      </c>
      <c r="M160" t="str">
        <f>TRIM(RIGHT(A160, LEN(A160)-1))</f>
        <v>2218277</v>
      </c>
    </row>
    <row r="161" spans="1:13" x14ac:dyDescent="0.25">
      <c r="A161" t="s">
        <v>98</v>
      </c>
      <c r="B161" t="s">
        <v>52</v>
      </c>
      <c r="C161" t="s">
        <v>133</v>
      </c>
      <c r="D161" t="s">
        <v>49</v>
      </c>
      <c r="E161" t="s">
        <v>54</v>
      </c>
      <c r="F161" t="s">
        <v>103</v>
      </c>
      <c r="H161" t="str">
        <f t="shared" si="2"/>
        <v xml:space="preserve">ON Median hourly wage rate All Industry Current dollars Total - Gender </v>
      </c>
      <c r="M161" t="str">
        <f>TRIM(RIGHT(A161, LEN(A161)-1))</f>
        <v>2217137</v>
      </c>
    </row>
    <row r="162" spans="1:13" x14ac:dyDescent="0.25">
      <c r="A162" t="s">
        <v>109</v>
      </c>
      <c r="B162" t="s">
        <v>52</v>
      </c>
      <c r="C162" t="s">
        <v>133</v>
      </c>
      <c r="D162" t="s">
        <v>49</v>
      </c>
      <c r="E162" t="s">
        <v>54</v>
      </c>
      <c r="F162" t="s">
        <v>134</v>
      </c>
      <c r="H162" t="str">
        <f t="shared" si="2"/>
        <v xml:space="preserve">ON Median hourly wage rate All Industry Current dollars Women+ </v>
      </c>
      <c r="M162" t="str">
        <f>TRIM(RIGHT(A162, LEN(A162)-1))</f>
        <v>2219417</v>
      </c>
    </row>
    <row r="163" spans="1:13" x14ac:dyDescent="0.25">
      <c r="A163" t="s">
        <v>117</v>
      </c>
      <c r="B163" t="s">
        <v>52</v>
      </c>
      <c r="C163" t="s">
        <v>137</v>
      </c>
      <c r="H163" t="str">
        <f t="shared" si="2"/>
        <v xml:space="preserve">ON Personnel engaged in R&amp;D in business enterprises </v>
      </c>
      <c r="M163" t="str">
        <f>TRIM(RIGHT(A163, LEN(A163)-1))</f>
        <v>54329610</v>
      </c>
    </row>
    <row r="164" spans="1:13" x14ac:dyDescent="0.25">
      <c r="A164" t="s">
        <v>6</v>
      </c>
      <c r="B164" t="s">
        <v>52</v>
      </c>
      <c r="C164" t="s">
        <v>62</v>
      </c>
      <c r="H164" t="str">
        <f t="shared" si="2"/>
        <v xml:space="preserve">ON Population </v>
      </c>
      <c r="M164" t="str">
        <f>TRIM(RIGHT(A164, LEN(A164)-1))</f>
        <v>12</v>
      </c>
    </row>
    <row r="165" spans="1:13" x14ac:dyDescent="0.25">
      <c r="A165" t="s">
        <v>125</v>
      </c>
      <c r="B165" t="s">
        <v>52</v>
      </c>
      <c r="C165" t="s">
        <v>128</v>
      </c>
      <c r="F165" t="s">
        <v>142</v>
      </c>
      <c r="H165" t="str">
        <f t="shared" si="2"/>
        <v xml:space="preserve">ON Total domestic expenditure on R&amp;D as % of GDP </v>
      </c>
      <c r="M165" t="str">
        <f>TRIM(RIGHT(A165, LEN(A165)-1))</f>
        <v>1000081819</v>
      </c>
    </row>
    <row r="166" spans="1:13" x14ac:dyDescent="0.25">
      <c r="A166" t="s">
        <v>113</v>
      </c>
      <c r="B166" t="s">
        <v>52</v>
      </c>
      <c r="C166" t="s">
        <v>136</v>
      </c>
      <c r="E166" t="s">
        <v>141</v>
      </c>
      <c r="F166" t="s">
        <v>180</v>
      </c>
      <c r="H166" t="str">
        <f t="shared" si="2"/>
        <v xml:space="preserve">ON Total environmental and clean technology products 2017 constant dollars in millions </v>
      </c>
      <c r="M166" t="str">
        <f>TRIM(RIGHT(A166, LEN(A166)-1))</f>
        <v>1140983825</v>
      </c>
    </row>
    <row r="167" spans="1:13" x14ac:dyDescent="0.25">
      <c r="A167" t="s">
        <v>163</v>
      </c>
      <c r="B167" t="s">
        <v>53</v>
      </c>
      <c r="C167" t="s">
        <v>167</v>
      </c>
      <c r="E167" t="s">
        <v>140</v>
      </c>
      <c r="F167" t="s">
        <v>180</v>
      </c>
      <c r="H167" t="str">
        <f t="shared" si="2"/>
        <v xml:space="preserve">QC Business Expenditure on R&amp;D 2017 constant market prices in millions </v>
      </c>
      <c r="M167" t="str">
        <f>TRIM(RIGHT(A167, LEN(A167)-1))</f>
        <v>1578631689</v>
      </c>
    </row>
    <row r="168" spans="1:13" x14ac:dyDescent="0.25">
      <c r="A168" t="s">
        <v>173</v>
      </c>
      <c r="B168" t="s">
        <v>53</v>
      </c>
      <c r="C168" t="s">
        <v>177</v>
      </c>
      <c r="D168" t="s">
        <v>178</v>
      </c>
      <c r="F168" t="s">
        <v>180</v>
      </c>
      <c r="H168" t="str">
        <f t="shared" si="2"/>
        <v xml:space="preserve">QC Capital expenditure on IPP Software in millions </v>
      </c>
      <c r="M168" t="str">
        <f>TRIM(RIGHT(A168, LEN(A168)-1))</f>
        <v>95933061</v>
      </c>
    </row>
    <row r="169" spans="1:13" x14ac:dyDescent="0.25">
      <c r="A169" t="s">
        <v>129</v>
      </c>
      <c r="B169" t="s">
        <v>53</v>
      </c>
      <c r="C169" t="s">
        <v>139</v>
      </c>
      <c r="E169" t="s">
        <v>140</v>
      </c>
      <c r="F169" t="s">
        <v>180</v>
      </c>
      <c r="H169" t="str">
        <f t="shared" si="2"/>
        <v xml:space="preserve">QC Expenditure on R&amp;D funded by provincial government 2017 constant market prices in millions </v>
      </c>
      <c r="M169" t="str">
        <f>TRIM(RIGHT(A169, LEN(A169)-1))</f>
        <v>1578631670</v>
      </c>
    </row>
    <row r="170" spans="1:13" x14ac:dyDescent="0.25">
      <c r="A170" t="s">
        <v>168</v>
      </c>
      <c r="B170" t="s">
        <v>53</v>
      </c>
      <c r="C170" t="s">
        <v>143</v>
      </c>
      <c r="D170" t="s">
        <v>172</v>
      </c>
      <c r="E170" t="s">
        <v>46</v>
      </c>
      <c r="F170" t="s">
        <v>180</v>
      </c>
      <c r="H170" t="str">
        <f t="shared" si="2"/>
        <v xml:space="preserve">QC GDP (expenditure-based) Intellectual property products Chained (2017) dollarsin millions </v>
      </c>
      <c r="M170" t="str">
        <f>TRIM(RIGHT(A170, LEN(A170)-1))</f>
        <v>62787824</v>
      </c>
    </row>
    <row r="171" spans="1:13" x14ac:dyDescent="0.25">
      <c r="A171" t="s">
        <v>154</v>
      </c>
      <c r="B171" t="s">
        <v>53</v>
      </c>
      <c r="C171" t="s">
        <v>143</v>
      </c>
      <c r="D171" t="s">
        <v>179</v>
      </c>
      <c r="E171" t="s">
        <v>46</v>
      </c>
      <c r="F171" t="s">
        <v>180</v>
      </c>
      <c r="H171" t="str">
        <f t="shared" si="2"/>
        <v xml:space="preserve">QC GDP (expenditure-based) Machinery and equipment Chained (2017) dollarsin millions </v>
      </c>
      <c r="M171" t="str">
        <f>TRIM(RIGHT(A171, LEN(A171)-1))</f>
        <v>62787823</v>
      </c>
    </row>
    <row r="172" spans="1:13" x14ac:dyDescent="0.25">
      <c r="A172" t="s">
        <v>145</v>
      </c>
      <c r="B172" t="s">
        <v>53</v>
      </c>
      <c r="C172" t="s">
        <v>143</v>
      </c>
      <c r="D172" t="s">
        <v>144</v>
      </c>
      <c r="E172" t="s">
        <v>46</v>
      </c>
      <c r="F172" t="s">
        <v>180</v>
      </c>
      <c r="H172" t="str">
        <f t="shared" si="2"/>
        <v xml:space="preserve">QC GDP (expenditure-based) Non-residential structures Chained (2017) dollarsin millions </v>
      </c>
      <c r="M172" t="str">
        <f>TRIM(RIGHT(A172, LEN(A172)-1))</f>
        <v>62787822</v>
      </c>
    </row>
    <row r="173" spans="1:13" x14ac:dyDescent="0.25">
      <c r="A173" t="s">
        <v>150</v>
      </c>
      <c r="B173" t="s">
        <v>53</v>
      </c>
      <c r="C173" t="s">
        <v>143</v>
      </c>
      <c r="D173" t="s">
        <v>149</v>
      </c>
      <c r="E173" t="s">
        <v>46</v>
      </c>
      <c r="F173" t="s">
        <v>180</v>
      </c>
      <c r="H173" t="str">
        <f t="shared" si="2"/>
        <v xml:space="preserve">QC GDP (expenditure-based) Non-residential structures, machinery and equipment Chained (2017) dollarsin millions </v>
      </c>
      <c r="M173" t="str">
        <f>TRIM(RIGHT(A173, LEN(A173)-1))</f>
        <v>62787821</v>
      </c>
    </row>
    <row r="174" spans="1:13" x14ac:dyDescent="0.25">
      <c r="A174" t="s">
        <v>3</v>
      </c>
      <c r="B174" t="s">
        <v>53</v>
      </c>
      <c r="C174" t="s">
        <v>47</v>
      </c>
      <c r="D174" t="s">
        <v>49</v>
      </c>
      <c r="E174" t="s">
        <v>50</v>
      </c>
      <c r="F174" t="s">
        <v>180</v>
      </c>
      <c r="H174" t="str">
        <f t="shared" si="2"/>
        <v xml:space="preserve">QC GDP All Industry Chained (2017) dollars in millions </v>
      </c>
      <c r="M174" t="str">
        <f>TRIM(RIGHT(A174, LEN(A174)-1))</f>
        <v>62465739</v>
      </c>
    </row>
    <row r="175" spans="1:13" x14ac:dyDescent="0.25">
      <c r="A175" t="s">
        <v>10</v>
      </c>
      <c r="B175" t="s">
        <v>53</v>
      </c>
      <c r="C175" t="s">
        <v>47</v>
      </c>
      <c r="D175" t="s">
        <v>49</v>
      </c>
      <c r="E175" t="s">
        <v>54</v>
      </c>
      <c r="F175" t="s">
        <v>180</v>
      </c>
      <c r="H175" t="str">
        <f t="shared" si="2"/>
        <v xml:space="preserve">QC GDP All Industry Current dollars in millions </v>
      </c>
      <c r="M175" t="str">
        <f>TRIM(RIGHT(A175, LEN(A175)-1))</f>
        <v>62461774</v>
      </c>
    </row>
    <row r="176" spans="1:13" x14ac:dyDescent="0.25">
      <c r="A176" t="s">
        <v>158</v>
      </c>
      <c r="B176" t="s">
        <v>53</v>
      </c>
      <c r="C176" t="s">
        <v>162</v>
      </c>
      <c r="E176" t="s">
        <v>46</v>
      </c>
      <c r="F176" t="s">
        <v>180</v>
      </c>
      <c r="H176" t="str">
        <f t="shared" si="2"/>
        <v xml:space="preserve">QC GDP at market price (expenditure-based) Chained (2017) dollarsin millions </v>
      </c>
      <c r="M176" t="str">
        <f>TRIM(RIGHT(A176, LEN(A176)-1))</f>
        <v>62787846</v>
      </c>
    </row>
    <row r="177" spans="1:13" x14ac:dyDescent="0.25">
      <c r="A177" t="s">
        <v>14</v>
      </c>
      <c r="B177" t="s">
        <v>53</v>
      </c>
      <c r="C177" t="s">
        <v>47</v>
      </c>
      <c r="D177" t="s">
        <v>55</v>
      </c>
      <c r="E177" t="s">
        <v>50</v>
      </c>
      <c r="F177" t="s">
        <v>180</v>
      </c>
      <c r="H177" t="str">
        <f t="shared" si="2"/>
        <v xml:space="preserve">QC GDP NAICS 11 Chained (2017) dollars in millions </v>
      </c>
      <c r="M177" t="str">
        <f>TRIM(RIGHT(A177, LEN(A177)-1))</f>
        <v>62465749</v>
      </c>
    </row>
    <row r="178" spans="1:13" x14ac:dyDescent="0.25">
      <c r="A178" t="s">
        <v>63</v>
      </c>
      <c r="B178" t="s">
        <v>53</v>
      </c>
      <c r="C178" t="s">
        <v>47</v>
      </c>
      <c r="D178" t="s">
        <v>55</v>
      </c>
      <c r="E178" t="s">
        <v>54</v>
      </c>
      <c r="F178" t="s">
        <v>180</v>
      </c>
      <c r="H178" t="str">
        <f t="shared" si="2"/>
        <v xml:space="preserve">QC GDP NAICS 11 Current dollars in millions </v>
      </c>
      <c r="M178" t="str">
        <f>TRIM(RIGHT(A178, LEN(A178)-1))</f>
        <v>62461784</v>
      </c>
    </row>
    <row r="179" spans="1:13" x14ac:dyDescent="0.25">
      <c r="A179" t="s">
        <v>26</v>
      </c>
      <c r="B179" t="s">
        <v>53</v>
      </c>
      <c r="C179" t="s">
        <v>47</v>
      </c>
      <c r="D179" t="s">
        <v>58</v>
      </c>
      <c r="E179" t="s">
        <v>50</v>
      </c>
      <c r="F179" t="s">
        <v>180</v>
      </c>
      <c r="H179" t="str">
        <f t="shared" si="2"/>
        <v xml:space="preserve">QC GDP NAICS 21 Chained (2017) dollars in millions </v>
      </c>
      <c r="M179" t="str">
        <f>TRIM(RIGHT(A179, LEN(A179)-1))</f>
        <v>62465760</v>
      </c>
    </row>
    <row r="180" spans="1:13" x14ac:dyDescent="0.25">
      <c r="A180" t="s">
        <v>64</v>
      </c>
      <c r="B180" t="s">
        <v>53</v>
      </c>
      <c r="C180" t="s">
        <v>47</v>
      </c>
      <c r="D180" t="s">
        <v>58</v>
      </c>
      <c r="E180" t="s">
        <v>54</v>
      </c>
      <c r="F180" t="s">
        <v>180</v>
      </c>
      <c r="H180" t="str">
        <f t="shared" si="2"/>
        <v xml:space="preserve">QC GDP NAICS 21 Current dollars in millions </v>
      </c>
      <c r="M180" t="str">
        <f>TRIM(RIGHT(A180, LEN(A180)-1))</f>
        <v>62461795</v>
      </c>
    </row>
    <row r="181" spans="1:13" x14ac:dyDescent="0.25">
      <c r="A181" t="s">
        <v>181</v>
      </c>
      <c r="B181" t="s">
        <v>53</v>
      </c>
      <c r="C181" t="s">
        <v>47</v>
      </c>
      <c r="D181" t="s">
        <v>226</v>
      </c>
      <c r="E181" t="s">
        <v>50</v>
      </c>
      <c r="F181" t="s">
        <v>180</v>
      </c>
      <c r="H181" t="str">
        <f t="shared" si="2"/>
        <v xml:space="preserve">QC GDP NAICS 22  Chained (2017) dollars in millions </v>
      </c>
      <c r="M181" t="str">
        <f>TRIM(RIGHT(A181, LEN(A181)-1))</f>
        <v>62465780</v>
      </c>
    </row>
    <row r="182" spans="1:13" x14ac:dyDescent="0.25">
      <c r="A182" t="s">
        <v>236</v>
      </c>
      <c r="B182" t="s">
        <v>53</v>
      </c>
      <c r="C182" t="s">
        <v>47</v>
      </c>
      <c r="D182" t="s">
        <v>222</v>
      </c>
      <c r="E182" t="s">
        <v>54</v>
      </c>
      <c r="F182" t="s">
        <v>180</v>
      </c>
      <c r="H182" t="str">
        <f t="shared" si="2"/>
        <v xml:space="preserve">QC GDP NAICS 22 Current dollars in millions </v>
      </c>
      <c r="M182" t="str">
        <f>TRIM(RIGHT(A182, LEN(A182)-1))</f>
        <v>62461815</v>
      </c>
    </row>
    <row r="183" spans="1:13" x14ac:dyDescent="0.25">
      <c r="A183" t="s">
        <v>18</v>
      </c>
      <c r="B183" t="s">
        <v>53</v>
      </c>
      <c r="C183" t="s">
        <v>47</v>
      </c>
      <c r="D183" t="s">
        <v>56</v>
      </c>
      <c r="E183" t="s">
        <v>50</v>
      </c>
      <c r="F183" t="s">
        <v>180</v>
      </c>
      <c r="H183" t="str">
        <f t="shared" si="2"/>
        <v xml:space="preserve">QC GDP NAICS 23 Chained (2017) dollars in millions </v>
      </c>
      <c r="M183" t="str">
        <f>TRIM(RIGHT(A183, LEN(A183)-1))</f>
        <v>62465785</v>
      </c>
    </row>
    <row r="184" spans="1:13" x14ac:dyDescent="0.25">
      <c r="A184" t="s">
        <v>65</v>
      </c>
      <c r="B184" t="s">
        <v>53</v>
      </c>
      <c r="C184" t="s">
        <v>47</v>
      </c>
      <c r="D184" t="s">
        <v>56</v>
      </c>
      <c r="E184" t="s">
        <v>54</v>
      </c>
      <c r="F184" t="s">
        <v>180</v>
      </c>
      <c r="H184" t="str">
        <f t="shared" si="2"/>
        <v xml:space="preserve">QC GDP NAICS 23 Current dollars in millions </v>
      </c>
      <c r="M184" t="str">
        <f>TRIM(RIGHT(A184, LEN(A184)-1))</f>
        <v>62461820</v>
      </c>
    </row>
    <row r="185" spans="1:13" x14ac:dyDescent="0.25">
      <c r="A185" t="s">
        <v>22</v>
      </c>
      <c r="B185" t="s">
        <v>53</v>
      </c>
      <c r="C185" t="s">
        <v>47</v>
      </c>
      <c r="D185" t="s">
        <v>57</v>
      </c>
      <c r="E185" t="s">
        <v>50</v>
      </c>
      <c r="F185" t="s">
        <v>180</v>
      </c>
      <c r="H185" t="str">
        <f t="shared" si="2"/>
        <v xml:space="preserve">QC GDP NAICS 31-33 Chained (2017) dollars in millions </v>
      </c>
      <c r="M185" t="str">
        <f>TRIM(RIGHT(A185, LEN(A185)-1))</f>
        <v>62465796</v>
      </c>
    </row>
    <row r="186" spans="1:13" x14ac:dyDescent="0.25">
      <c r="A186" t="s">
        <v>66</v>
      </c>
      <c r="B186" t="s">
        <v>53</v>
      </c>
      <c r="C186" t="s">
        <v>47</v>
      </c>
      <c r="D186" t="s">
        <v>57</v>
      </c>
      <c r="E186" t="s">
        <v>54</v>
      </c>
      <c r="F186" t="s">
        <v>180</v>
      </c>
      <c r="H186" t="str">
        <f t="shared" si="2"/>
        <v xml:space="preserve">QC GDP NAICS 31-33 Current dollars in millions </v>
      </c>
      <c r="M186" t="str">
        <f>TRIM(RIGHT(A186, LEN(A186)-1))</f>
        <v>62461831</v>
      </c>
    </row>
    <row r="187" spans="1:13" x14ac:dyDescent="0.25">
      <c r="A187" t="s">
        <v>182</v>
      </c>
      <c r="B187" t="s">
        <v>53</v>
      </c>
      <c r="C187" t="s">
        <v>47</v>
      </c>
      <c r="D187" t="s">
        <v>227</v>
      </c>
      <c r="E187" t="s">
        <v>50</v>
      </c>
      <c r="F187" t="s">
        <v>180</v>
      </c>
      <c r="H187" t="str">
        <f t="shared" si="2"/>
        <v xml:space="preserve">QC GDP NAICS 41  Chained (2017) dollars in millions </v>
      </c>
      <c r="M187" t="str">
        <f>TRIM(RIGHT(A187, LEN(A187)-1))</f>
        <v>62465900</v>
      </c>
    </row>
    <row r="188" spans="1:13" x14ac:dyDescent="0.25">
      <c r="A188" t="s">
        <v>237</v>
      </c>
      <c r="B188" t="s">
        <v>53</v>
      </c>
      <c r="C188" t="s">
        <v>47</v>
      </c>
      <c r="D188" t="s">
        <v>223</v>
      </c>
      <c r="E188" t="s">
        <v>54</v>
      </c>
      <c r="F188" t="s">
        <v>180</v>
      </c>
      <c r="H188" t="str">
        <f t="shared" si="2"/>
        <v xml:space="preserve">QC GDP NAICS 41 Current dollars in millions </v>
      </c>
      <c r="M188" t="str">
        <f>TRIM(RIGHT(A188, LEN(A188)-1))</f>
        <v>62461935</v>
      </c>
    </row>
    <row r="189" spans="1:13" x14ac:dyDescent="0.25">
      <c r="A189" t="s">
        <v>38</v>
      </c>
      <c r="B189" t="s">
        <v>53</v>
      </c>
      <c r="C189" t="s">
        <v>47</v>
      </c>
      <c r="D189" t="s">
        <v>61</v>
      </c>
      <c r="E189" t="s">
        <v>50</v>
      </c>
      <c r="F189" t="s">
        <v>180</v>
      </c>
      <c r="H189" t="str">
        <f t="shared" si="2"/>
        <v xml:space="preserve">QC GDP NAICS 44-45 Chained (2017) dollars in millions </v>
      </c>
      <c r="M189" t="str">
        <f>TRIM(RIGHT(A189, LEN(A189)-1))</f>
        <v>62465910</v>
      </c>
    </row>
    <row r="190" spans="1:13" x14ac:dyDescent="0.25">
      <c r="A190" t="s">
        <v>67</v>
      </c>
      <c r="B190" t="s">
        <v>53</v>
      </c>
      <c r="C190" t="s">
        <v>47</v>
      </c>
      <c r="D190" t="s">
        <v>61</v>
      </c>
      <c r="E190" t="s">
        <v>54</v>
      </c>
      <c r="F190" t="s">
        <v>180</v>
      </c>
      <c r="H190" t="str">
        <f t="shared" si="2"/>
        <v xml:space="preserve">QC GDP NAICS 44-45 Current dollars in millions </v>
      </c>
      <c r="M190" t="str">
        <f>TRIM(RIGHT(A190, LEN(A190)-1))</f>
        <v>62461945</v>
      </c>
    </row>
    <row r="191" spans="1:13" x14ac:dyDescent="0.25">
      <c r="A191" t="s">
        <v>183</v>
      </c>
      <c r="B191" t="s">
        <v>53</v>
      </c>
      <c r="C191" t="s">
        <v>47</v>
      </c>
      <c r="D191" t="s">
        <v>228</v>
      </c>
      <c r="E191" t="s">
        <v>50</v>
      </c>
      <c r="F191" t="s">
        <v>180</v>
      </c>
      <c r="H191" t="str">
        <f t="shared" si="2"/>
        <v xml:space="preserve">QC GDP NAICS 48-49  Chained (2017) dollars in millions </v>
      </c>
      <c r="M191" t="str">
        <f>TRIM(RIGHT(A191, LEN(A191)-1))</f>
        <v>62465923</v>
      </c>
    </row>
    <row r="192" spans="1:13" x14ac:dyDescent="0.25">
      <c r="A192" t="s">
        <v>238</v>
      </c>
      <c r="B192" t="s">
        <v>53</v>
      </c>
      <c r="C192" t="s">
        <v>47</v>
      </c>
      <c r="D192" t="s">
        <v>224</v>
      </c>
      <c r="E192" t="s">
        <v>54</v>
      </c>
      <c r="F192" t="s">
        <v>180</v>
      </c>
      <c r="H192" t="str">
        <f t="shared" si="2"/>
        <v xml:space="preserve">QC GDP NAICS 48-49 Current dollars in millions </v>
      </c>
      <c r="M192" t="str">
        <f>TRIM(RIGHT(A192, LEN(A192)-1))</f>
        <v>62461958</v>
      </c>
    </row>
    <row r="193" spans="1:13" x14ac:dyDescent="0.25">
      <c r="A193" t="s">
        <v>184</v>
      </c>
      <c r="B193" t="s">
        <v>53</v>
      </c>
      <c r="C193" t="s">
        <v>47</v>
      </c>
      <c r="D193" t="s">
        <v>229</v>
      </c>
      <c r="E193" t="s">
        <v>50</v>
      </c>
      <c r="F193" t="s">
        <v>180</v>
      </c>
      <c r="H193" t="str">
        <f t="shared" si="2"/>
        <v xml:space="preserve">QC GDP NAICS 51  Chained (2017) dollars in millions </v>
      </c>
      <c r="M193" t="str">
        <f>TRIM(RIGHT(A193, LEN(A193)-1))</f>
        <v>62465940</v>
      </c>
    </row>
    <row r="194" spans="1:13" x14ac:dyDescent="0.25">
      <c r="A194" t="s">
        <v>239</v>
      </c>
      <c r="B194" t="s">
        <v>53</v>
      </c>
      <c r="C194" t="s">
        <v>47</v>
      </c>
      <c r="D194" t="s">
        <v>225</v>
      </c>
      <c r="E194" t="s">
        <v>54</v>
      </c>
      <c r="F194" t="s">
        <v>180</v>
      </c>
      <c r="H194" t="str">
        <f t="shared" ref="H194:H257" si="3">_xlfn.CONCAT(B194:G194)</f>
        <v xml:space="preserve">QC GDP NAICS 51 Current dollars in millions </v>
      </c>
      <c r="M194" t="str">
        <f>TRIM(RIGHT(A194, LEN(A194)-1))</f>
        <v>62461975</v>
      </c>
    </row>
    <row r="195" spans="1:13" x14ac:dyDescent="0.25">
      <c r="A195" t="s">
        <v>34</v>
      </c>
      <c r="B195" t="s">
        <v>53</v>
      </c>
      <c r="C195" t="s">
        <v>47</v>
      </c>
      <c r="D195" t="s">
        <v>60</v>
      </c>
      <c r="E195" t="s">
        <v>50</v>
      </c>
      <c r="F195" t="s">
        <v>180</v>
      </c>
      <c r="H195" t="str">
        <f t="shared" si="3"/>
        <v xml:space="preserve">QC GDP NAICS 53 Chained (2017) dollars in millions </v>
      </c>
      <c r="M195" t="str">
        <f>TRIM(RIGHT(A195, LEN(A195)-1))</f>
        <v>62465966</v>
      </c>
    </row>
    <row r="196" spans="1:13" x14ac:dyDescent="0.25">
      <c r="A196" t="s">
        <v>68</v>
      </c>
      <c r="B196" t="s">
        <v>53</v>
      </c>
      <c r="C196" t="s">
        <v>47</v>
      </c>
      <c r="D196" t="s">
        <v>60</v>
      </c>
      <c r="E196" t="s">
        <v>54</v>
      </c>
      <c r="F196" t="s">
        <v>180</v>
      </c>
      <c r="H196" t="str">
        <f t="shared" si="3"/>
        <v xml:space="preserve">QC GDP NAICS 53 Current dollars in millions </v>
      </c>
      <c r="M196" t="str">
        <f>TRIM(RIGHT(A196, LEN(A196)-1))</f>
        <v>62462001</v>
      </c>
    </row>
    <row r="197" spans="1:13" x14ac:dyDescent="0.25">
      <c r="A197" t="s">
        <v>30</v>
      </c>
      <c r="B197" t="s">
        <v>53</v>
      </c>
      <c r="C197" t="s">
        <v>47</v>
      </c>
      <c r="D197" t="s">
        <v>59</v>
      </c>
      <c r="E197" t="s">
        <v>50</v>
      </c>
      <c r="F197" t="s">
        <v>180</v>
      </c>
      <c r="H197" t="str">
        <f t="shared" si="3"/>
        <v xml:space="preserve">QC GDP NAICS 54 Chained (2017) dollars in millions </v>
      </c>
      <c r="M197" t="str">
        <f>TRIM(RIGHT(A197, LEN(A197)-1))</f>
        <v>62465975</v>
      </c>
    </row>
    <row r="198" spans="1:13" x14ac:dyDescent="0.25">
      <c r="A198" t="s">
        <v>69</v>
      </c>
      <c r="B198" t="s">
        <v>53</v>
      </c>
      <c r="C198" t="s">
        <v>47</v>
      </c>
      <c r="D198" t="s">
        <v>59</v>
      </c>
      <c r="E198" t="s">
        <v>54</v>
      </c>
      <c r="F198" t="s">
        <v>180</v>
      </c>
      <c r="H198" t="str">
        <f t="shared" si="3"/>
        <v xml:space="preserve">QC GDP NAICS 54 Current dollars in millions </v>
      </c>
      <c r="M198" t="str">
        <f>TRIM(RIGHT(A198, LEN(A198)-1))</f>
        <v>62462010</v>
      </c>
    </row>
    <row r="199" spans="1:13" x14ac:dyDescent="0.25">
      <c r="A199" t="s">
        <v>185</v>
      </c>
      <c r="B199" t="s">
        <v>53</v>
      </c>
      <c r="C199" t="s">
        <v>47</v>
      </c>
      <c r="D199" t="s">
        <v>230</v>
      </c>
      <c r="E199" t="s">
        <v>50</v>
      </c>
      <c r="F199" t="s">
        <v>180</v>
      </c>
      <c r="H199" t="str">
        <f t="shared" si="3"/>
        <v xml:space="preserve">QC GDP NAICS 55 Chained (2017) dollars in millions </v>
      </c>
      <c r="M199" t="str">
        <f>TRIM(RIGHT(A199, LEN(A199)-1))</f>
        <v>62465987</v>
      </c>
    </row>
    <row r="200" spans="1:13" x14ac:dyDescent="0.25">
      <c r="A200" t="s">
        <v>240</v>
      </c>
      <c r="B200" t="s">
        <v>53</v>
      </c>
      <c r="C200" t="s">
        <v>47</v>
      </c>
      <c r="D200" t="s">
        <v>230</v>
      </c>
      <c r="E200" t="s">
        <v>54</v>
      </c>
      <c r="F200" t="s">
        <v>180</v>
      </c>
      <c r="H200" t="str">
        <f t="shared" si="3"/>
        <v xml:space="preserve">QC GDP NAICS 55 Current dollars in millions </v>
      </c>
      <c r="M200" t="str">
        <f>TRIM(RIGHT(A200, LEN(A200)-1))</f>
        <v>62462022</v>
      </c>
    </row>
    <row r="201" spans="1:13" x14ac:dyDescent="0.25">
      <c r="A201" t="s">
        <v>281</v>
      </c>
      <c r="B201" t="s">
        <v>53</v>
      </c>
      <c r="C201" t="s">
        <v>47</v>
      </c>
      <c r="D201" t="s">
        <v>280</v>
      </c>
      <c r="E201" t="s">
        <v>50</v>
      </c>
      <c r="F201" t="s">
        <v>180</v>
      </c>
      <c r="H201" t="str">
        <f t="shared" si="3"/>
        <v xml:space="preserve">QC GDP NAICS 56 Chained (2017) dollars in millions </v>
      </c>
      <c r="M201" t="str">
        <f>TRIM(RIGHT(A201, LEN(A201)-1))</f>
        <v>62465988</v>
      </c>
    </row>
    <row r="202" spans="1:13" x14ac:dyDescent="0.25">
      <c r="A202" t="s">
        <v>276</v>
      </c>
      <c r="B202" t="s">
        <v>53</v>
      </c>
      <c r="C202" t="s">
        <v>47</v>
      </c>
      <c r="D202" t="s">
        <v>280</v>
      </c>
      <c r="E202" t="s">
        <v>54</v>
      </c>
      <c r="F202" t="s">
        <v>180</v>
      </c>
      <c r="H202" t="str">
        <f t="shared" si="3"/>
        <v xml:space="preserve">QC GDP NAICS 56 Current dollars in millions </v>
      </c>
      <c r="M202" t="str">
        <f>TRIM(RIGHT(A202, LEN(A202)-1))</f>
        <v>62462023</v>
      </c>
    </row>
    <row r="203" spans="1:13" x14ac:dyDescent="0.25">
      <c r="A203" t="s">
        <v>186</v>
      </c>
      <c r="B203" t="s">
        <v>53</v>
      </c>
      <c r="C203" t="s">
        <v>47</v>
      </c>
      <c r="D203" t="s">
        <v>231</v>
      </c>
      <c r="E203" t="s">
        <v>50</v>
      </c>
      <c r="F203" t="s">
        <v>180</v>
      </c>
      <c r="H203" t="str">
        <f t="shared" si="3"/>
        <v xml:space="preserve">QC GDP NAICS 61 Chained (2017) dollars in millions </v>
      </c>
      <c r="M203" t="str">
        <f>TRIM(RIGHT(A203, LEN(A203)-1))</f>
        <v>62465998</v>
      </c>
    </row>
    <row r="204" spans="1:13" x14ac:dyDescent="0.25">
      <c r="A204" t="s">
        <v>241</v>
      </c>
      <c r="B204" t="s">
        <v>53</v>
      </c>
      <c r="C204" t="s">
        <v>47</v>
      </c>
      <c r="D204" t="s">
        <v>231</v>
      </c>
      <c r="E204" t="s">
        <v>54</v>
      </c>
      <c r="F204" t="s">
        <v>180</v>
      </c>
      <c r="H204" t="str">
        <f t="shared" si="3"/>
        <v xml:space="preserve">QC GDP NAICS 61 Current dollars in millions </v>
      </c>
      <c r="M204" t="str">
        <f>TRIM(RIGHT(A204, LEN(A204)-1))</f>
        <v>62462033</v>
      </c>
    </row>
    <row r="205" spans="1:13" x14ac:dyDescent="0.25">
      <c r="A205" t="s">
        <v>187</v>
      </c>
      <c r="B205" t="s">
        <v>53</v>
      </c>
      <c r="C205" t="s">
        <v>47</v>
      </c>
      <c r="D205" t="s">
        <v>232</v>
      </c>
      <c r="E205" t="s">
        <v>50</v>
      </c>
      <c r="F205" t="s">
        <v>180</v>
      </c>
      <c r="H205" t="str">
        <f t="shared" si="3"/>
        <v xml:space="preserve">QC GDP NAICS 71 Chained (2017) dollars in millions </v>
      </c>
      <c r="M205" t="str">
        <f>TRIM(RIGHT(A205, LEN(A205)-1))</f>
        <v>62466013</v>
      </c>
    </row>
    <row r="206" spans="1:13" x14ac:dyDescent="0.25">
      <c r="A206" t="s">
        <v>242</v>
      </c>
      <c r="B206" t="s">
        <v>53</v>
      </c>
      <c r="C206" t="s">
        <v>47</v>
      </c>
      <c r="D206" t="s">
        <v>232</v>
      </c>
      <c r="E206" t="s">
        <v>54</v>
      </c>
      <c r="F206" t="s">
        <v>180</v>
      </c>
      <c r="H206" t="str">
        <f t="shared" si="3"/>
        <v xml:space="preserve">QC GDP NAICS 71 Current dollars in millions </v>
      </c>
      <c r="M206" t="str">
        <f>TRIM(RIGHT(A206, LEN(A206)-1))</f>
        <v>62462048</v>
      </c>
    </row>
    <row r="207" spans="1:13" x14ac:dyDescent="0.25">
      <c r="A207" t="s">
        <v>188</v>
      </c>
      <c r="B207" t="s">
        <v>53</v>
      </c>
      <c r="C207" t="s">
        <v>47</v>
      </c>
      <c r="D207" t="s">
        <v>233</v>
      </c>
      <c r="E207" t="s">
        <v>50</v>
      </c>
      <c r="F207" t="s">
        <v>180</v>
      </c>
      <c r="H207" t="str">
        <f t="shared" si="3"/>
        <v xml:space="preserve">QC GDP NAICS 72 Chained (2017) dollars in millions </v>
      </c>
      <c r="M207" t="str">
        <f>TRIM(RIGHT(A207, LEN(A207)-1))</f>
        <v>62466018</v>
      </c>
    </row>
    <row r="208" spans="1:13" x14ac:dyDescent="0.25">
      <c r="A208" t="s">
        <v>243</v>
      </c>
      <c r="B208" t="s">
        <v>53</v>
      </c>
      <c r="C208" t="s">
        <v>47</v>
      </c>
      <c r="D208" t="s">
        <v>233</v>
      </c>
      <c r="E208" t="s">
        <v>54</v>
      </c>
      <c r="F208" t="s">
        <v>180</v>
      </c>
      <c r="H208" t="str">
        <f t="shared" si="3"/>
        <v xml:space="preserve">QC GDP NAICS 72 Current dollars in millions </v>
      </c>
      <c r="M208" t="str">
        <f>TRIM(RIGHT(A208, LEN(A208)-1))</f>
        <v>62462053</v>
      </c>
    </row>
    <row r="209" spans="1:13" x14ac:dyDescent="0.25">
      <c r="A209" t="s">
        <v>189</v>
      </c>
      <c r="B209" t="s">
        <v>53</v>
      </c>
      <c r="C209" t="s">
        <v>47</v>
      </c>
      <c r="D209" t="s">
        <v>234</v>
      </c>
      <c r="E209" t="s">
        <v>50</v>
      </c>
      <c r="F209" t="s">
        <v>180</v>
      </c>
      <c r="H209" t="str">
        <f t="shared" si="3"/>
        <v xml:space="preserve">QC GDP NAICS 81 Chained (2017) dollars in millions </v>
      </c>
      <c r="M209" t="str">
        <f>TRIM(RIGHT(A209, LEN(A209)-1))</f>
        <v>62466023</v>
      </c>
    </row>
    <row r="210" spans="1:13" x14ac:dyDescent="0.25">
      <c r="A210" t="s">
        <v>244</v>
      </c>
      <c r="B210" t="s">
        <v>53</v>
      </c>
      <c r="C210" t="s">
        <v>47</v>
      </c>
      <c r="D210" t="s">
        <v>234</v>
      </c>
      <c r="E210" t="s">
        <v>54</v>
      </c>
      <c r="F210" t="s">
        <v>180</v>
      </c>
      <c r="H210" t="str">
        <f t="shared" si="3"/>
        <v xml:space="preserve">QC GDP NAICS 81 Current dollars in millions </v>
      </c>
      <c r="M210" t="str">
        <f>TRIM(RIGHT(A210, LEN(A210)-1))</f>
        <v>62462058</v>
      </c>
    </row>
    <row r="211" spans="1:13" x14ac:dyDescent="0.25">
      <c r="A211" t="s">
        <v>190</v>
      </c>
      <c r="B211" t="s">
        <v>53</v>
      </c>
      <c r="C211" t="s">
        <v>47</v>
      </c>
      <c r="D211" t="s">
        <v>235</v>
      </c>
      <c r="E211" t="s">
        <v>50</v>
      </c>
      <c r="F211" t="s">
        <v>180</v>
      </c>
      <c r="H211" t="str">
        <f t="shared" si="3"/>
        <v xml:space="preserve">QC GDP NAICS 91 Chained (2017) dollars in millions </v>
      </c>
      <c r="M211" t="str">
        <f>TRIM(RIGHT(A211, LEN(A211)-1))</f>
        <v>62466036</v>
      </c>
    </row>
    <row r="212" spans="1:13" x14ac:dyDescent="0.25">
      <c r="A212" t="s">
        <v>245</v>
      </c>
      <c r="B212" t="s">
        <v>53</v>
      </c>
      <c r="C212" t="s">
        <v>47</v>
      </c>
      <c r="D212" t="s">
        <v>235</v>
      </c>
      <c r="E212" t="s">
        <v>54</v>
      </c>
      <c r="F212" t="s">
        <v>180</v>
      </c>
      <c r="H212" t="str">
        <f t="shared" si="3"/>
        <v xml:space="preserve">QC GDP NAICS 91 Current dollars in millions </v>
      </c>
      <c r="M212" t="str">
        <f>TRIM(RIGHT(A212, LEN(A212)-1))</f>
        <v>62462071</v>
      </c>
    </row>
    <row r="213" spans="1:13" x14ac:dyDescent="0.25">
      <c r="A213" t="s">
        <v>120</v>
      </c>
      <c r="B213" t="s">
        <v>53</v>
      </c>
      <c r="C213" t="s">
        <v>138</v>
      </c>
      <c r="E213" t="s">
        <v>140</v>
      </c>
      <c r="F213" t="s">
        <v>180</v>
      </c>
      <c r="H213" t="str">
        <f t="shared" si="3"/>
        <v xml:space="preserve">QC Gross Expenditure on R&amp;D 2017 constant market prices in millions </v>
      </c>
      <c r="M213" t="str">
        <f>TRIM(RIGHT(A213, LEN(A213)-1))</f>
        <v>1578631635</v>
      </c>
    </row>
    <row r="214" spans="1:13" x14ac:dyDescent="0.25">
      <c r="A214" t="s">
        <v>91</v>
      </c>
      <c r="B214" t="s">
        <v>53</v>
      </c>
      <c r="C214" t="s">
        <v>96</v>
      </c>
      <c r="D214" t="s">
        <v>49</v>
      </c>
      <c r="E214" t="s">
        <v>95</v>
      </c>
      <c r="H214" t="str">
        <f t="shared" si="3"/>
        <v>QC Labour productivity All Industry Chained (2017) dollars per hour</v>
      </c>
      <c r="M214" t="str">
        <f>TRIM(RIGHT(A214, LEN(A214)-1))</f>
        <v>111401822</v>
      </c>
    </row>
    <row r="215" spans="1:13" x14ac:dyDescent="0.25">
      <c r="A215" t="s">
        <v>104</v>
      </c>
      <c r="B215" t="s">
        <v>53</v>
      </c>
      <c r="C215" t="s">
        <v>133</v>
      </c>
      <c r="D215" t="s">
        <v>49</v>
      </c>
      <c r="E215" t="s">
        <v>54</v>
      </c>
      <c r="F215" t="s">
        <v>135</v>
      </c>
      <c r="H215" t="str">
        <f t="shared" si="3"/>
        <v xml:space="preserve">QC Median hourly wage rate All Industry Current dollars Men+ </v>
      </c>
      <c r="M215" t="str">
        <f>TRIM(RIGHT(A215, LEN(A215)-1))</f>
        <v>2214857</v>
      </c>
    </row>
    <row r="216" spans="1:13" x14ac:dyDescent="0.25">
      <c r="A216" t="s">
        <v>97</v>
      </c>
      <c r="B216" t="s">
        <v>53</v>
      </c>
      <c r="C216" t="s">
        <v>133</v>
      </c>
      <c r="D216" t="s">
        <v>49</v>
      </c>
      <c r="E216" t="s">
        <v>54</v>
      </c>
      <c r="F216" t="s">
        <v>103</v>
      </c>
      <c r="H216" t="str">
        <f t="shared" si="3"/>
        <v xml:space="preserve">QC Median hourly wage rate All Industry Current dollars Total - Gender </v>
      </c>
      <c r="M216" t="str">
        <f>TRIM(RIGHT(A216, LEN(A216)-1))</f>
        <v>2213717</v>
      </c>
    </row>
    <row r="217" spans="1:13" x14ac:dyDescent="0.25">
      <c r="A217" t="s">
        <v>108</v>
      </c>
      <c r="B217" t="s">
        <v>53</v>
      </c>
      <c r="C217" t="s">
        <v>133</v>
      </c>
      <c r="D217" t="s">
        <v>49</v>
      </c>
      <c r="E217" t="s">
        <v>54</v>
      </c>
      <c r="F217" t="s">
        <v>134</v>
      </c>
      <c r="H217" t="str">
        <f t="shared" si="3"/>
        <v xml:space="preserve">QC Median hourly wage rate All Industry Current dollars Women+ </v>
      </c>
      <c r="M217" t="str">
        <f>TRIM(RIGHT(A217, LEN(A217)-1))</f>
        <v>2215997</v>
      </c>
    </row>
    <row r="218" spans="1:13" x14ac:dyDescent="0.25">
      <c r="A218" t="s">
        <v>116</v>
      </c>
      <c r="B218" t="s">
        <v>53</v>
      </c>
      <c r="C218" t="s">
        <v>137</v>
      </c>
      <c r="H218" t="str">
        <f t="shared" si="3"/>
        <v xml:space="preserve">QC Personnel engaged in R&amp;D in business enterprises </v>
      </c>
      <c r="M218" t="str">
        <f>TRIM(RIGHT(A218, LEN(A218)-1))</f>
        <v>54329590</v>
      </c>
    </row>
    <row r="219" spans="1:13" x14ac:dyDescent="0.25">
      <c r="A219" t="s">
        <v>7</v>
      </c>
      <c r="B219" t="s">
        <v>53</v>
      </c>
      <c r="C219" t="s">
        <v>62</v>
      </c>
      <c r="H219" t="str">
        <f t="shared" si="3"/>
        <v xml:space="preserve">QC Population </v>
      </c>
      <c r="M219" t="str">
        <f>TRIM(RIGHT(A219, LEN(A219)-1))</f>
        <v>11</v>
      </c>
    </row>
    <row r="220" spans="1:13" x14ac:dyDescent="0.25">
      <c r="A220" t="s">
        <v>124</v>
      </c>
      <c r="B220" t="s">
        <v>53</v>
      </c>
      <c r="C220" t="s">
        <v>128</v>
      </c>
      <c r="F220" t="s">
        <v>142</v>
      </c>
      <c r="H220" t="str">
        <f t="shared" si="3"/>
        <v xml:space="preserve">QC Total domestic expenditure on R&amp;D as % of GDP </v>
      </c>
      <c r="M220" t="str">
        <f>TRIM(RIGHT(A220, LEN(A220)-1))</f>
        <v>1000081818</v>
      </c>
    </row>
    <row r="221" spans="1:13" x14ac:dyDescent="0.25">
      <c r="A221" t="s">
        <v>112</v>
      </c>
      <c r="B221" t="s">
        <v>53</v>
      </c>
      <c r="C221" t="s">
        <v>136</v>
      </c>
      <c r="E221" t="s">
        <v>141</v>
      </c>
      <c r="F221" t="s">
        <v>180</v>
      </c>
      <c r="H221" t="str">
        <f t="shared" si="3"/>
        <v xml:space="preserve">QC Total environmental and clean technology products 2017 constant dollars in millions </v>
      </c>
      <c r="M221" t="str">
        <f>TRIM(RIGHT(A221, LEN(A221)-1))</f>
        <v>1140983774</v>
      </c>
    </row>
    <row r="222" spans="1:13" x14ac:dyDescent="0.25">
      <c r="A222" t="s">
        <v>295</v>
      </c>
      <c r="B222" t="s">
        <v>48</v>
      </c>
      <c r="C222" t="s">
        <v>47</v>
      </c>
      <c r="D222" t="s">
        <v>303</v>
      </c>
      <c r="E222" t="s">
        <v>46</v>
      </c>
      <c r="M222" t="str">
        <f>TRIM(RIGHT(A222, LEN(A222)-1))</f>
        <v>62467480</v>
      </c>
    </row>
    <row r="223" spans="1:13" x14ac:dyDescent="0.25">
      <c r="A223" t="s">
        <v>293</v>
      </c>
      <c r="B223" t="s">
        <v>51</v>
      </c>
      <c r="C223" t="s">
        <v>47</v>
      </c>
      <c r="D223" t="s">
        <v>301</v>
      </c>
      <c r="E223" t="s">
        <v>46</v>
      </c>
      <c r="M223" t="str">
        <f>TRIM(RIGHT(A223, LEN(A223)-1))</f>
        <v>62467175</v>
      </c>
    </row>
    <row r="224" spans="1:13" x14ac:dyDescent="0.25">
      <c r="A224" t="s">
        <v>291</v>
      </c>
      <c r="B224" t="s">
        <v>52</v>
      </c>
      <c r="C224" t="s">
        <v>47</v>
      </c>
      <c r="D224" t="s">
        <v>221</v>
      </c>
      <c r="E224" t="s">
        <v>46</v>
      </c>
      <c r="M224" t="str">
        <f>TRIM(RIGHT(A224, LEN(A224)-1))</f>
        <v>62466260</v>
      </c>
    </row>
    <row r="225" spans="1:13" x14ac:dyDescent="0.25">
      <c r="A225" t="s">
        <v>289</v>
      </c>
      <c r="B225" t="s">
        <v>53</v>
      </c>
      <c r="C225" t="s">
        <v>47</v>
      </c>
      <c r="D225" t="s">
        <v>298</v>
      </c>
      <c r="E225" t="s">
        <v>46</v>
      </c>
      <c r="M225" t="str">
        <f>TRIM(RIGHT(A225, LEN(A225)-1))</f>
        <v>62465955</v>
      </c>
    </row>
    <row r="226" spans="1:13" x14ac:dyDescent="0.25">
      <c r="A226" t="s">
        <v>294</v>
      </c>
      <c r="B226" t="s">
        <v>48</v>
      </c>
      <c r="C226" t="s">
        <v>47</v>
      </c>
      <c r="D226" t="s">
        <v>302</v>
      </c>
      <c r="E226" t="s">
        <v>296</v>
      </c>
      <c r="M226" t="str">
        <f>TRIM(RIGHT(A226, LEN(A226)-1))</f>
        <v>62463515</v>
      </c>
    </row>
    <row r="227" spans="1:13" x14ac:dyDescent="0.25">
      <c r="A227" t="s">
        <v>292</v>
      </c>
      <c r="B227" t="s">
        <v>51</v>
      </c>
      <c r="C227" t="s">
        <v>47</v>
      </c>
      <c r="D227" t="s">
        <v>300</v>
      </c>
      <c r="E227" t="s">
        <v>296</v>
      </c>
      <c r="M227" t="str">
        <f>TRIM(RIGHT(A227, LEN(A227)-1))</f>
        <v>62463210</v>
      </c>
    </row>
    <row r="228" spans="1:13" x14ac:dyDescent="0.25">
      <c r="A228" t="s">
        <v>290</v>
      </c>
      <c r="B228" t="s">
        <v>52</v>
      </c>
      <c r="C228" t="s">
        <v>47</v>
      </c>
      <c r="D228" t="s">
        <v>299</v>
      </c>
      <c r="E228" t="s">
        <v>296</v>
      </c>
      <c r="M228" t="str">
        <f>TRIM(RIGHT(A228, LEN(A228)-1))</f>
        <v>62462295</v>
      </c>
    </row>
    <row r="229" spans="1:13" x14ac:dyDescent="0.25">
      <c r="A229" t="s">
        <v>288</v>
      </c>
      <c r="B229" t="s">
        <v>53</v>
      </c>
      <c r="C229" t="s">
        <v>47</v>
      </c>
      <c r="D229" t="s">
        <v>297</v>
      </c>
      <c r="E229" t="s">
        <v>296</v>
      </c>
      <c r="M229" t="str">
        <f>TRIM(RIGHT(A229, LEN(A229)-1))</f>
        <v>62461990</v>
      </c>
    </row>
  </sheetData>
  <autoFilter ref="A1:L1" xr:uid="{9380EDA1-39EA-4DAB-ACC0-E8D6023048C4}">
    <sortState xmlns:xlrd2="http://schemas.microsoft.com/office/spreadsheetml/2017/richdata2" ref="A2:L229">
      <sortCondition ref="I1"/>
    </sortState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Kadaleevanam, Arjun JEDI:EX</dc:creator>
  <cp:lastModifiedBy>Plut, Cale JEDI:EX</cp:lastModifiedBy>
  <dcterms:created xsi:type="dcterms:W3CDTF">2025-03-05T21:33:16Z</dcterms:created>
  <dcterms:modified xsi:type="dcterms:W3CDTF">2025-03-11T17:50:27Z</dcterms:modified>
</cp:coreProperties>
</file>