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040" windowHeight="9000" firstSheet="2" activeTab="2"/>
  </bookViews>
  <sheets>
    <sheet name="ข้อมูล" sheetId="1" r:id="rId1"/>
    <sheet name="กราฟ" sheetId="2" r:id="rId2"/>
    <sheet name="เกรด" sheetId="3" r:id="rId3"/>
  </sheets>
  <definedNames>
    <definedName name="_xlnm._FilterDatabase" localSheetId="2" hidden="1">เกรด!$A$4:$G$9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<sst xmlns="http://schemas.openxmlformats.org/spreadsheetml/2006/main" count="33" uniqueCount="26">
  <si>
    <t>สรุปเงินเดือน บ.ไก่กา จำกัด ประจำเดือนกันยายน 2568</t>
  </si>
  <si>
    <t>ลำดับ</t>
  </si>
  <si>
    <t>ชื่อ</t>
  </si>
  <si>
    <t>เงินเดือน</t>
  </si>
  <si>
    <t>ยอดขาย</t>
  </si>
  <si>
    <t>คอมมิชชั้น</t>
  </si>
  <si>
    <t>รวม</t>
  </si>
  <si>
    <t>ดำมากสุด</t>
  </si>
  <si>
    <t>ดำมาก</t>
  </si>
  <si>
    <t>ดำปานกลาง</t>
  </si>
  <si>
    <t>ดำน้อย</t>
  </si>
  <si>
    <t>ดำน้อยสุด</t>
  </si>
  <si>
    <t>เฉลี่ย</t>
  </si>
  <si>
    <t>จำนวน</t>
  </si>
  <si>
    <t>มากสุด</t>
  </si>
  <si>
    <t>น้อยสุด</t>
  </si>
  <si>
    <t>ผลการเรียน ป.2/1 ห้องครูไก่</t>
  </si>
  <si>
    <t>คะแนนเก็บ</t>
  </si>
  <si>
    <t>กลางภาค</t>
  </si>
  <si>
    <t>ปลายภาค</t>
  </si>
  <si>
    <t>เกรด</t>
  </si>
  <si>
    <t>A</t>
  </si>
  <si>
    <t>B</t>
  </si>
  <si>
    <t>C</t>
  </si>
  <si>
    <t>D</t>
  </si>
  <si>
    <t>F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</si>
</sst>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222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9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th-TH"/>
              <a:t>สรุปเงินเดือน บ.ไก่กา จำกัด ประจำเดือนกันยายน 2568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กราฟ!$B$1</c:f>
              <c:strCache>
                <c:ptCount val="1"/>
                <c:pt idx="0">
                  <c:v>คอมมิชชั้น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กราฟ!$A$2:$A$6</c:f>
              <c:strCache>
                <c:ptCount val="5"/>
                <c:pt idx="0">
                  <c:v>ดำมากสุด</c:v>
                </c:pt>
                <c:pt idx="1">
                  <c:v>ดำมาก</c:v>
                </c:pt>
                <c:pt idx="2">
                  <c:v>ดำปานกลาง</c:v>
                </c:pt>
                <c:pt idx="3">
                  <c:v>ดำน้อย</c:v>
                </c:pt>
                <c:pt idx="4">
                  <c:v>ดำน้อยสุด</c:v>
                </c:pt>
              </c:strCache>
            </c:strRef>
          </c:cat>
          <c:val>
            <c:numRef>
              <c:f>กราฟ!$B$2:$B$6</c:f>
              <c:numCache>
                <c:formatCode>General</c:formatCode>
                <c:ptCount val="5"/>
                <c:pt idx="0">
                  <c:v>100</c:v>
                </c:pt>
                <c:pt idx="1">
                  <c:v>50</c:v>
                </c:pt>
                <c:pt idx="2">
                  <c:v>200</c:v>
                </c:pt>
                <c:pt idx="3">
                  <c:v>30</c:v>
                </c:pt>
                <c:pt idx="4">
                  <c:v>80</c:v>
                </c:pt>
              </c:numCache>
            </c:numRef>
          </c:val>
        </c:ser>
        <c:ser>
          <c:idx val="1"/>
          <c:order val="1"/>
          <c:tx>
            <c:strRef>
              <c:f>กราฟ!$C$1</c:f>
              <c:strCache>
                <c:ptCount val="1"/>
                <c:pt idx="0">
                  <c:v>รวม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elete val="1"/>
          </c:dLbls>
          <c:cat>
            <c:strRef>
              <c:f>กราฟ!$A$2:$A$6</c:f>
              <c:strCache>
                <c:ptCount val="5"/>
                <c:pt idx="0">
                  <c:v>ดำมากสุด</c:v>
                </c:pt>
                <c:pt idx="1">
                  <c:v>ดำมาก</c:v>
                </c:pt>
                <c:pt idx="2">
                  <c:v>ดำปานกลาง</c:v>
                </c:pt>
                <c:pt idx="3">
                  <c:v>ดำน้อย</c:v>
                </c:pt>
                <c:pt idx="4">
                  <c:v>ดำน้อยสุด</c:v>
                </c:pt>
              </c:strCache>
            </c:strRef>
          </c:cat>
          <c:val>
            <c:numRef>
              <c:f>กราฟ!$C$2:$C$6</c:f>
              <c:numCache>
                <c:formatCode>General</c:formatCode>
                <c:ptCount val="5"/>
                <c:pt idx="0">
                  <c:v>3100</c:v>
                </c:pt>
                <c:pt idx="1">
                  <c:v>5050</c:v>
                </c:pt>
                <c:pt idx="2">
                  <c:v>8200</c:v>
                </c:pt>
                <c:pt idx="3">
                  <c:v>4530</c:v>
                </c:pt>
                <c:pt idx="4">
                  <c:v>7580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7529840"/>
        <c:axId val="47524560"/>
      </c:barChart>
      <c:catAx>
        <c:axId val="47529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24560"/>
        <c:crosses val="autoZero"/>
        <c:auto val="1"/>
        <c:lblAlgn val="ctr"/>
        <c:lblOffset val="100"/>
        <c:noMultiLvlLbl val="0"/>
      </c:catAx>
      <c:valAx>
        <c:axId val="47524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47529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  <c:extLst>
      <c:ext uri="{0b15fc19-7d7d-44ad-8c2d-2c3a37ce22c3}">
        <chartProps xmlns="https://web.wps.cn/et/2018/main" chartId="{3b4f0400-d8ca-4755-8346-a84ad5ce32a1}"/>
      </c:ext>
    </c:extLst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kumimoji="0" lang="th-TH" sz="1400" b="0" i="0" u="none" strike="noStrike" kern="1200" cap="none" spc="0" normalizeH="0" baseline="0" noProof="0">
                <a:ln>
                  <a:noFill/>
                </a:ln>
                <a:solidFill>
                  <a:sysClr val="windowText" lastClr="000000">
                    <a:lumMod val="65000"/>
                    <a:lumOff val="35000"/>
                  </a:sysClr>
                </a:solidFill>
                <a:effectLst/>
                <a:uLnTx/>
                <a:uFillTx/>
                <a:latin typeface="Calibri" panose="020F0502020204030204"/>
                <a:cs typeface="Tahoma" panose="020B0604030504040204" pitchFamily="34" charset="0"/>
              </a:rPr>
              <a:t>จำนวน</a:t>
            </a:r>
            <a:endParaRPr kumimoji="0" lang="th-TH" sz="1400" b="0" i="0" u="none" strike="noStrike" kern="1200" cap="none" spc="0" normalizeH="0" baseline="0" noProof="0">
              <a:ln>
                <a:noFill/>
              </a:ln>
              <a:solidFill>
                <a:sysClr val="windowText" lastClr="000000">
                  <a:lumMod val="65000"/>
                  <a:lumOff val="35000"/>
                </a:sysClr>
              </a:solidFill>
              <a:effectLst/>
              <a:uLnTx/>
              <a:uFillTx/>
              <a:latin typeface="Calibri" panose="020F0502020204030204"/>
              <a:cs typeface="Tahoma" panose="020B060403050404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เกรด!$L$4</c:f>
              <c:strCache>
                <c:ptCount val="1"/>
                <c:pt idx="0">
                  <c:v>จำนวน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เกรด!$I$5:$I$9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cat>
          <c:val>
            <c:numRef>
              <c:f>เกรด!$L$5:$L$9</c:f>
              <c:numCache>
                <c:formatCode>General</c:formatCode>
                <c:ptCount val="4"/>
                <c:pt idx="0">
                  <c:v>2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30292744"/>
        <c:axId val="987645447"/>
      </c:barChart>
      <c:catAx>
        <c:axId val="1730292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987645447"/>
        <c:crosses val="autoZero"/>
        <c:auto val="1"/>
        <c:lblAlgn val="ctr"/>
        <c:lblOffset val="100"/>
        <c:noMultiLvlLbl val="0"/>
      </c:catAx>
      <c:valAx>
        <c:axId val="9876454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730292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uri="{0b15fc19-7d7d-44ad-8c2d-2c3a37ce22c3}">
        <chartProps xmlns="https://web.wps.cn/et/2018/main" chartId="{03925c53-5079-43d8-aba8-9944926d47b1}"/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547687</xdr:colOff>
      <xdr:row>4</xdr:row>
      <xdr:rowOff>76200</xdr:rowOff>
    </xdr:from>
    <xdr:to>
      <xdr:col>12</xdr:col>
      <xdr:colOff>319087</xdr:colOff>
      <xdr:row>19</xdr:row>
      <xdr:rowOff>104775</xdr:rowOff>
    </xdr:to>
    <xdr:graphicFrame>
      <xdr:nvGraphicFramePr>
        <xdr:cNvPr id="2" name="Chart 1"/>
        <xdr:cNvGraphicFramePr/>
      </xdr:nvGraphicFramePr>
      <xdr:xfrm>
        <a:off x="3633470" y="807720"/>
        <a:ext cx="4091940" cy="27717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280987</xdr:colOff>
      <xdr:row>10</xdr:row>
      <xdr:rowOff>171450</xdr:rowOff>
    </xdr:from>
    <xdr:to>
      <xdr:col>8</xdr:col>
      <xdr:colOff>628650</xdr:colOff>
      <xdr:row>21</xdr:row>
      <xdr:rowOff>104775</xdr:rowOff>
    </xdr:to>
    <xdr:graphicFrame>
      <xdr:nvGraphicFramePr>
        <xdr:cNvPr id="2" name="Chart 1"/>
        <xdr:cNvGraphicFramePr/>
      </xdr:nvGraphicFramePr>
      <xdr:xfrm>
        <a:off x="2749550" y="1817370"/>
        <a:ext cx="2805430" cy="194500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F14"/>
  <sheetViews>
    <sheetView workbookViewId="0">
      <selection activeCell="B9" sqref="B9"/>
    </sheetView>
  </sheetViews>
  <sheetFormatPr defaultColWidth="9" defaultRowHeight="14.4" outlineLevelCol="5"/>
  <cols>
    <col min="2" max="2" width="10.1296296296296" customWidth="1"/>
  </cols>
  <sheetData>
    <row r="2" spans="2:2">
      <c r="B2" t="s">
        <v>0</v>
      </c>
    </row>
    <row r="3" spans="5:5">
      <c r="E3" s="1">
        <v>0.1</v>
      </c>
    </row>
    <row r="4" spans="1:6">
      <c r="A4" t="s">
        <v>1</v>
      </c>
      <c r="B4" t="s">
        <v>2</v>
      </c>
      <c r="C4" t="s">
        <v>3</v>
      </c>
      <c r="D4" t="s">
        <v>4</v>
      </c>
      <c r="E4" t="s">
        <v>5</v>
      </c>
      <c r="F4" t="s">
        <v>6</v>
      </c>
    </row>
    <row r="5" spans="1:6">
      <c r="A5">
        <v>1</v>
      </c>
      <c r="B5" t="s">
        <v>7</v>
      </c>
      <c r="C5">
        <v>3000</v>
      </c>
      <c r="D5">
        <v>1000</v>
      </c>
      <c r="E5">
        <f>D5*E$3</f>
        <v>100</v>
      </c>
      <c r="F5">
        <f>C5+E5</f>
        <v>3100</v>
      </c>
    </row>
    <row r="6" spans="1:6">
      <c r="A6">
        <v>2</v>
      </c>
      <c r="B6" t="s">
        <v>8</v>
      </c>
      <c r="C6">
        <v>5000</v>
      </c>
      <c r="D6">
        <v>500</v>
      </c>
      <c r="E6">
        <f t="shared" ref="E6:E9" si="0">D6*E$3</f>
        <v>50</v>
      </c>
      <c r="F6">
        <f t="shared" ref="F6:F9" si="1">C6+E6</f>
        <v>5050</v>
      </c>
    </row>
    <row r="7" spans="1:6">
      <c r="A7">
        <v>3</v>
      </c>
      <c r="B7" t="s">
        <v>9</v>
      </c>
      <c r="C7">
        <v>8000</v>
      </c>
      <c r="D7">
        <v>2000</v>
      </c>
      <c r="E7">
        <f t="shared" si="0"/>
        <v>200</v>
      </c>
      <c r="F7">
        <f t="shared" si="1"/>
        <v>8200</v>
      </c>
    </row>
    <row r="8" spans="1:6">
      <c r="A8">
        <v>4</v>
      </c>
      <c r="B8" t="s">
        <v>10</v>
      </c>
      <c r="C8">
        <v>4500</v>
      </c>
      <c r="D8">
        <v>300</v>
      </c>
      <c r="E8">
        <f t="shared" si="0"/>
        <v>30</v>
      </c>
      <c r="F8">
        <f t="shared" si="1"/>
        <v>4530</v>
      </c>
    </row>
    <row r="9" spans="1:6">
      <c r="A9">
        <v>5</v>
      </c>
      <c r="B9" t="s">
        <v>11</v>
      </c>
      <c r="C9">
        <v>7500</v>
      </c>
      <c r="D9">
        <v>800</v>
      </c>
      <c r="E9">
        <f t="shared" si="0"/>
        <v>80</v>
      </c>
      <c r="F9">
        <f t="shared" si="1"/>
        <v>7580</v>
      </c>
    </row>
    <row r="10" spans="2:6">
      <c r="B10" t="s">
        <v>6</v>
      </c>
      <c r="C10">
        <f>SUM(C5:C9)</f>
        <v>28000</v>
      </c>
      <c r="D10">
        <f t="shared" ref="D10:F10" si="2">SUM(D5:D9)</f>
        <v>4600</v>
      </c>
      <c r="E10">
        <f t="shared" si="2"/>
        <v>460</v>
      </c>
      <c r="F10">
        <f t="shared" si="2"/>
        <v>28460</v>
      </c>
    </row>
    <row r="11" spans="2:6">
      <c r="B11" t="s">
        <v>12</v>
      </c>
      <c r="C11">
        <f>AVERAGE(C5:C9)</f>
        <v>5600</v>
      </c>
      <c r="D11">
        <f t="shared" ref="D11:F11" si="3">AVERAGE(D5:D9)</f>
        <v>920</v>
      </c>
      <c r="E11">
        <f t="shared" si="3"/>
        <v>92</v>
      </c>
      <c r="F11">
        <f t="shared" si="3"/>
        <v>5692</v>
      </c>
    </row>
    <row r="12" spans="2:6">
      <c r="B12" t="s">
        <v>13</v>
      </c>
      <c r="C12">
        <f>COUNT(C5:C9)</f>
        <v>5</v>
      </c>
      <c r="D12">
        <f t="shared" ref="D12:F12" si="4">COUNT(D5:D9)</f>
        <v>5</v>
      </c>
      <c r="E12">
        <f t="shared" si="4"/>
        <v>5</v>
      </c>
      <c r="F12">
        <f t="shared" si="4"/>
        <v>5</v>
      </c>
    </row>
    <row r="13" spans="2:6">
      <c r="B13" t="s">
        <v>14</v>
      </c>
      <c r="C13">
        <f>MAX(C5:C12)</f>
        <v>28000</v>
      </c>
      <c r="D13">
        <f t="shared" ref="D13:F13" si="5">MAX(D5:D12)</f>
        <v>4600</v>
      </c>
      <c r="E13">
        <f t="shared" si="5"/>
        <v>460</v>
      </c>
      <c r="F13">
        <f t="shared" si="5"/>
        <v>28460</v>
      </c>
    </row>
    <row r="14" spans="2:6">
      <c r="B14" t="s">
        <v>15</v>
      </c>
      <c r="C14">
        <f>MIN(C5:C9)</f>
        <v>3000</v>
      </c>
      <c r="D14">
        <f t="shared" ref="D14:F14" si="6">MIN(D5:D9)</f>
        <v>300</v>
      </c>
      <c r="E14">
        <f t="shared" si="6"/>
        <v>30</v>
      </c>
      <c r="F14">
        <f t="shared" si="6"/>
        <v>3100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6"/>
  <sheetViews>
    <sheetView workbookViewId="0">
      <selection activeCell="A7" sqref="A7"/>
    </sheetView>
  </sheetViews>
  <sheetFormatPr defaultColWidth="9" defaultRowHeight="14.4" outlineLevelRow="5" outlineLevelCol="2"/>
  <sheetData>
    <row r="1" spans="1:3">
      <c r="A1" t="str">
        <f>ข้อมูล!B4</f>
        <v>ชื่อ</v>
      </c>
      <c r="B1" t="str">
        <f>ข้อมูล!E4</f>
        <v>คอมมิชชั้น</v>
      </c>
      <c r="C1" t="str">
        <f>ข้อมูล!F4</f>
        <v>รวม</v>
      </c>
    </row>
    <row r="2" spans="1:3">
      <c r="A2" t="str">
        <f>ข้อมูล!B5</f>
        <v>ดำมากสุด</v>
      </c>
      <c r="B2">
        <f>ข้อมูล!E5</f>
        <v>100</v>
      </c>
      <c r="C2">
        <f>ข้อมูล!F5</f>
        <v>3100</v>
      </c>
    </row>
    <row r="3" spans="1:3">
      <c r="A3" t="str">
        <f>ข้อมูล!B6</f>
        <v>ดำมาก</v>
      </c>
      <c r="B3">
        <f>ข้อมูล!E6</f>
        <v>50</v>
      </c>
      <c r="C3">
        <f>ข้อมูล!F6</f>
        <v>5050</v>
      </c>
    </row>
    <row r="4" spans="1:3">
      <c r="A4" t="str">
        <f>ข้อมูล!B7</f>
        <v>ดำปานกลาง</v>
      </c>
      <c r="B4">
        <f>ข้อมูล!E7</f>
        <v>200</v>
      </c>
      <c r="C4">
        <f>ข้อมูล!F7</f>
        <v>8200</v>
      </c>
    </row>
    <row r="5" spans="1:3">
      <c r="A5" t="str">
        <f>ข้อมูล!B8</f>
        <v>ดำน้อย</v>
      </c>
      <c r="B5">
        <f>ข้อมูล!E8</f>
        <v>30</v>
      </c>
      <c r="C5">
        <f>ข้อมูล!F8</f>
        <v>4530</v>
      </c>
    </row>
    <row r="6" spans="1:3">
      <c r="A6" t="str">
        <f>ข้อมูล!B9</f>
        <v>ดำน้อยสุด</v>
      </c>
      <c r="B6">
        <f>ข้อมูล!E9</f>
        <v>80</v>
      </c>
      <c r="C6">
        <f>ข้อมูล!F9</f>
        <v>7580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/>
  <dimension ref="A2:L10"/>
  <sheetViews>
    <sheetView tabSelected="1" workbookViewId="0">
      <selection activeCell="K13" sqref="K13"/>
    </sheetView>
  </sheetViews>
  <sheetFormatPr defaultColWidth="9" defaultRowHeight="14.4"/>
  <sheetData>
    <row r="2" spans="2:2">
      <c r="B2" t="s">
        <v>16</v>
      </c>
    </row>
    <row r="3" spans="3:6">
      <c r="C3">
        <v>40</v>
      </c>
      <c r="D3">
        <v>30</v>
      </c>
      <c r="E3">
        <v>30</v>
      </c>
      <c r="F3">
        <v>100</v>
      </c>
    </row>
    <row r="4" spans="1:12">
      <c r="A4" t="s">
        <v>1</v>
      </c>
      <c r="B4" t="s">
        <v>2</v>
      </c>
      <c r="C4" t="s">
        <v>17</v>
      </c>
      <c r="D4" t="s">
        <v>18</v>
      </c>
      <c r="E4" t="s">
        <v>19</v>
      </c>
      <c r="F4" t="s">
        <v>6</v>
      </c>
      <c r="G4" t="s">
        <v>20</v>
      </c>
      <c r="I4" t="s">
        <v>20</v>
      </c>
      <c r="L4" t="s">
        <v>13</v>
      </c>
    </row>
    <row r="5" spans="1:12">
      <c r="A5">
        <v>1</v>
      </c>
      <c r="B5" t="str">
        <f>ข้อมูล!B5</f>
        <v>ดำมากสุด</v>
      </c>
      <c r="C5">
        <v>40</v>
      </c>
      <c r="D5">
        <v>28</v>
      </c>
      <c r="E5">
        <v>25</v>
      </c>
      <c r="F5">
        <f>SUM(C5:E5)</f>
        <v>93</v>
      </c>
      <c r="G5" t="str">
        <f>IF(F5&gt;=J$5,"A",IF(F5&gt;=J$6,"B",IF(F5&gt;=J$7,"C"+IF(F5&gt;=J$8,"D","F"))))</f>
        <v>A</v>
      </c>
      <c r="I5" t="s">
        <v>21</v>
      </c>
      <c r="J5">
        <v>80</v>
      </c>
      <c r="K5">
        <v>100</v>
      </c>
      <c r="L5">
        <f>COUNTIF(G$5:G$9,I5)</f>
        <v>2</v>
      </c>
    </row>
    <row r="6" spans="1:12">
      <c r="A6">
        <v>2</v>
      </c>
      <c r="B6" t="str">
        <f>ข้อมูล!B6</f>
        <v>ดำมาก</v>
      </c>
      <c r="C6">
        <v>33</v>
      </c>
      <c r="D6">
        <v>24</v>
      </c>
      <c r="E6">
        <v>20</v>
      </c>
      <c r="F6">
        <f t="shared" ref="F6:F9" si="0">SUM(C6:E6)</f>
        <v>77</v>
      </c>
      <c r="G6" t="str">
        <f t="shared" ref="G6:G9" si="1">IF(F6&gt;=J$5,"A",IF(F6&gt;=J$6,"B",IF(F6&gt;=J$7,"C"+IF(F6&gt;=J$8,"D","F"))))</f>
        <v>B</v>
      </c>
      <c r="I6" t="s">
        <v>22</v>
      </c>
      <c r="J6">
        <v>70</v>
      </c>
      <c r="K6">
        <v>79</v>
      </c>
      <c r="L6">
        <f t="shared" ref="L6:L9" si="2">COUNTIF(G$5:G$9,I6)</f>
        <v>2</v>
      </c>
    </row>
    <row r="7" spans="1:12">
      <c r="A7">
        <v>3</v>
      </c>
      <c r="B7" t="str">
        <f>ข้อมูล!B7</f>
        <v>ดำปานกลาง</v>
      </c>
      <c r="C7">
        <v>28</v>
      </c>
      <c r="D7">
        <v>25</v>
      </c>
      <c r="E7">
        <v>18</v>
      </c>
      <c r="F7">
        <f t="shared" si="0"/>
        <v>71</v>
      </c>
      <c r="G7" t="str">
        <f t="shared" si="1"/>
        <v>B</v>
      </c>
      <c r="I7" t="s">
        <v>23</v>
      </c>
      <c r="J7">
        <v>60</v>
      </c>
      <c r="K7">
        <v>69</v>
      </c>
      <c r="L7">
        <f t="shared" si="2"/>
        <v>0</v>
      </c>
    </row>
    <row r="8" spans="1:12">
      <c r="A8">
        <v>4</v>
      </c>
      <c r="B8" t="str">
        <f>ข้อมูล!B8</f>
        <v>ดำน้อย</v>
      </c>
      <c r="C8">
        <v>36</v>
      </c>
      <c r="D8">
        <v>30</v>
      </c>
      <c r="E8">
        <v>22</v>
      </c>
      <c r="F8">
        <f t="shared" si="0"/>
        <v>88</v>
      </c>
      <c r="G8" t="str">
        <f t="shared" si="1"/>
        <v>A</v>
      </c>
      <c r="I8" t="s">
        <v>24</v>
      </c>
      <c r="J8">
        <v>50</v>
      </c>
      <c r="K8">
        <v>59</v>
      </c>
      <c r="L8">
        <f t="shared" si="2"/>
        <v>0</v>
      </c>
    </row>
    <row r="9" hidden="1" spans="1:12">
      <c r="A9">
        <v>5</v>
      </c>
      <c r="B9" t="str">
        <f>ข้อมูล!B9</f>
        <v>ดำน้อยสุด</v>
      </c>
      <c r="C9">
        <v>20</v>
      </c>
      <c r="D9">
        <v>14</v>
      </c>
      <c r="E9">
        <v>10</v>
      </c>
      <c r="F9">
        <f t="shared" si="0"/>
        <v>44</v>
      </c>
      <c r="G9" t="str">
        <f>IF(F9&gt;=J$5,"A",IF(F9&gt;=J$6,"B",IF(F9&gt;=J$7,"C",IF(F9&gt;=J$8,"D","F"))))</f>
        <v>F</v>
      </c>
      <c r="I9" t="s">
        <v>25</v>
      </c>
      <c r="J9">
        <v>0</v>
      </c>
      <c r="K9">
        <v>49</v>
      </c>
      <c r="L9">
        <f t="shared" si="2"/>
        <v>1</v>
      </c>
    </row>
    <row r="10" spans="11:12">
      <c r="K10" t="s">
        <v>6</v>
      </c>
      <c r="L10">
        <f>SUM(L5:L9)</f>
        <v>5</v>
      </c>
    </row>
  </sheetData>
  <autoFilter xmlns:etc="http://www.wps.cn/officeDocument/2017/etCustomData" ref="A4:G9" etc:filterBottomFollowUsedRange="0">
    <filterColumn colId="5">
      <customFilters>
        <customFilter operator="greaterThan" val="70"/>
      </customFilters>
    </filterColumn>
    <extLst/>
  </autoFilter>
  <pageMargins left="0.7" right="0.7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ข้อมูล</vt:lpstr>
      <vt:lpstr>กราฟ</vt:lpstr>
      <vt:lpstr>เกรด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IT-Student</dc:creator>
  <cp:lastModifiedBy>acer</cp:lastModifiedBy>
  <dcterms:created xsi:type="dcterms:W3CDTF">2025-09-01T03:26:00Z</dcterms:created>
  <dcterms:modified xsi:type="dcterms:W3CDTF">2025-10-16T10:36:30Z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70584B5D307C4E97A1146393A177DA1B_13</vt:lpwstr>
  </property>
  <property fmtid="{D5CDD505-2E9C-101B-9397-08002B2CF9AE}" pid="3" name="KSOProductBuildVer">
    <vt:lpwstr>1033-12.2.0.23131</vt:lpwstr>
  </property>
</Properties>
</file>