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EF62638-953C-4AF0-AC9B-72EF02486F9A}" xr6:coauthVersionLast="45" xr6:coauthVersionMax="45" xr10:uidLastSave="{00000000-0000-0000-0000-000000000000}"/>
  <bookViews>
    <workbookView xWindow="1920" yWindow="1920" windowWidth="1644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I4" i="1" l="1"/>
  <c r="H2" i="1" l="1"/>
  <c r="E2" i="1" s="1"/>
  <c r="H4" i="1" l="1"/>
  <c r="B7" i="1" s="1"/>
  <c r="C7" i="1" s="1"/>
  <c r="B5" i="1"/>
  <c r="C5" i="1" s="1"/>
</calcChain>
</file>

<file path=xl/sharedStrings.xml><?xml version="1.0" encoding="utf-8"?>
<sst xmlns="http://schemas.openxmlformats.org/spreadsheetml/2006/main" count="12" uniqueCount="9">
  <si>
    <t>Week</t>
    <phoneticPr fontId="1" type="noConversion"/>
  </si>
  <si>
    <t>Second</t>
    <phoneticPr fontId="1" type="noConversion"/>
  </si>
  <si>
    <t>time_t</t>
    <phoneticPr fontId="1" type="noConversion"/>
  </si>
  <si>
    <t>正算</t>
    <phoneticPr fontId="1" type="noConversion"/>
  </si>
  <si>
    <t>反算</t>
    <phoneticPr fontId="1" type="noConversion"/>
  </si>
  <si>
    <t>起算</t>
    <phoneticPr fontId="1" type="noConversion"/>
  </si>
  <si>
    <t>闰秒</t>
    <phoneticPr fontId="1" type="noConversion"/>
  </si>
  <si>
    <t>东八区</t>
    <phoneticPr fontId="1" type="noConversion"/>
  </si>
  <si>
    <t>东八反算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</si>
</sst>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6" sqref="E6"/>
    </sheetView>
  </sheetViews>
  <sheetFormatPr defaultRowHeight="13.8" x14ac:dyDescent="0.25"/>
  <cols>
    <col min="5" max="5" width="18.5546875" customWidth="1"/>
    <col min="6" max="6" width="17.77734375" customWidth="1"/>
    <col min="8" max="8" width="10.109375" bestFit="1" customWidth="1"/>
  </cols>
  <sheetData>
    <row r="1" spans="1:9" ht="14.4" thickBot="1" x14ac:dyDescent="0.3">
      <c r="B1" t="s">
        <v>0</v>
      </c>
      <c r="C1" t="s">
        <v>1</v>
      </c>
      <c r="E1" t="s">
        <v>2</v>
      </c>
      <c r="F1" t="s">
        <v>7</v>
      </c>
      <c r="H1" t="s">
        <v>5</v>
      </c>
      <c r="I1" t="s">
        <v>6</v>
      </c>
    </row>
    <row r="2" spans="1:9" ht="14.4" thickBot="1" x14ac:dyDescent="0.3">
      <c r="A2" t="s">
        <v>3</v>
      </c>
      <c r="B2" s="2">
        <v>2102</v>
      </c>
      <c r="C2" s="3">
        <v>110344</v>
      </c>
      <c r="E2" s="1">
        <f>H2 + B2*7*86400 + C2</f>
        <v>1587335926</v>
      </c>
      <c r="F2">
        <f>E2+I4</f>
        <v>1587364726</v>
      </c>
      <c r="H2">
        <f>315936000 - I2</f>
        <v>315935982</v>
      </c>
      <c r="I2">
        <v>18</v>
      </c>
    </row>
    <row r="3" spans="1:9" x14ac:dyDescent="0.25">
      <c r="E3" s="1"/>
      <c r="I3" t="s">
        <v>7</v>
      </c>
    </row>
    <row r="4" spans="1:9" ht="14.4" thickBot="1" x14ac:dyDescent="0.3">
      <c r="B4" t="s">
        <v>0</v>
      </c>
      <c r="C4" t="s">
        <v>1</v>
      </c>
      <c r="H4">
        <f>H2+I4</f>
        <v>315964782</v>
      </c>
      <c r="I4">
        <f>8*3600</f>
        <v>28800</v>
      </c>
    </row>
    <row r="5" spans="1:9" ht="14.4" thickBot="1" x14ac:dyDescent="0.3">
      <c r="A5" t="s">
        <v>4</v>
      </c>
      <c r="B5" s="1">
        <f xml:space="preserve"> TRUNC((E5-H2) / 7 / 86400, 0)</f>
        <v>2107</v>
      </c>
      <c r="C5" s="1">
        <f xml:space="preserve"> (E5-H2) - B5 * 7 * 86400</f>
        <v>277543</v>
      </c>
      <c r="E5" s="4">
        <v>1590527125</v>
      </c>
    </row>
    <row r="6" spans="1:9" ht="14.4" thickBot="1" x14ac:dyDescent="0.3"/>
    <row r="7" spans="1:9" ht="14.4" thickBot="1" x14ac:dyDescent="0.3">
      <c r="A7" t="s">
        <v>8</v>
      </c>
      <c r="B7" s="1">
        <f xml:space="preserve"> TRUNC((E7-H4) / 7 / 86400, 0)</f>
        <v>2060</v>
      </c>
      <c r="C7" s="1">
        <f xml:space="preserve"> (E7-H4) - B7 * 7 * 86400</f>
        <v>533120</v>
      </c>
      <c r="E7" s="4">
        <v>1562385902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2020-06-12T07:49:23Z</dcterms:modified>
</cp:coreProperties>
</file>