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LISP 2005\record  room gad PYTHON\GAD RAJKUMAR 25 january\"/>
    </mc:Choice>
  </mc:AlternateContent>
  <xr:revisionPtr revIDLastSave="0" documentId="13_ncr:1_{F002BE62-5C15-479C-9D46-DBF2142B59BD}" xr6:coauthVersionLast="47" xr6:coauthVersionMax="47" xr10:uidLastSave="{00000000-0000-0000-0000-000000000000}"/>
  <bookViews>
    <workbookView xWindow="-120" yWindow="-120" windowWidth="29040" windowHeight="15720" activeTab="1" xr2:uid="{7ACAB59B-41E2-468B-8E29-6E3DFC5506B4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12" i="1" s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3" i="3"/>
  <c r="A2" i="1"/>
  <c r="A53" i="1"/>
  <c r="A24" i="1"/>
  <c r="A29" i="1" s="1"/>
  <c r="B15" i="2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4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A31" i="1"/>
  <c r="A6" i="1" l="1"/>
  <c r="A9" i="1"/>
  <c r="A17" i="1" s="1"/>
  <c r="A10" i="1" l="1"/>
  <c r="A18" i="1" l="1"/>
  <c r="A13" i="1"/>
</calcChain>
</file>

<file path=xl/sharedStrings.xml><?xml version="1.0" encoding="utf-8"?>
<sst xmlns="http://schemas.openxmlformats.org/spreadsheetml/2006/main" count="117" uniqueCount="111">
  <si>
    <t>Abutment Left Cap Width Excluding D/W</t>
  </si>
  <si>
    <t>Abutment Left Cap Depth</t>
  </si>
  <si>
    <t>Abt Left  Toe Batter Level Footing Top</t>
  </si>
  <si>
    <t>Degree Of Skew In Plan Of The Bridge</t>
  </si>
  <si>
    <t>Left Most Chainage Of The Bridge</t>
  </si>
  <si>
    <t>Right Most Chainage Of The Bridge</t>
  </si>
  <si>
    <t>Chainage Increment In X Direction</t>
  </si>
  <si>
    <t>Elevation Increment In Y Direction</t>
  </si>
  <si>
    <t>Total No. Of Chainages On C/S</t>
  </si>
  <si>
    <t>Soffit Level</t>
  </si>
  <si>
    <t>Width Of Kerb At Deck Top</t>
  </si>
  <si>
    <t>Pier Top Width</t>
  </si>
  <si>
    <t>Pier Batter</t>
  </si>
  <si>
    <t>Straight Length Of Pier</t>
  </si>
  <si>
    <t>Span Individual Length</t>
  </si>
  <si>
    <t>Depth Of Footing</t>
  </si>
  <si>
    <t>Length Of Footing Along Current Direction</t>
  </si>
  <si>
    <t>SPAN1</t>
  </si>
  <si>
    <t>FUTRL</t>
  </si>
  <si>
    <t>FUTD</t>
  </si>
  <si>
    <t>FUTW</t>
  </si>
  <si>
    <t>FUTL</t>
  </si>
  <si>
    <t>Number of Spans</t>
  </si>
  <si>
    <t>Dirtwall Thickness</t>
  </si>
  <si>
    <t>Founding RL Of Pier Found</t>
  </si>
  <si>
    <t>Chainage (x)</t>
  </si>
  <si>
    <t>RL (y)</t>
  </si>
  <si>
    <t>Length Of abutment Along Current Direction</t>
  </si>
  <si>
    <t>Width of approach slab</t>
  </si>
  <si>
    <t>Thickness of approach slab</t>
  </si>
  <si>
    <t>Thickness of wearing course</t>
  </si>
  <si>
    <t>Length of approach slab</t>
  </si>
  <si>
    <t>Length Of Abutment Along Current Direction at cap level</t>
  </si>
  <si>
    <t>Abutment Left Front Offset To Footing</t>
  </si>
  <si>
    <t>Abt Left Footing Depth</t>
  </si>
  <si>
    <t>Abt Left Back Batter</t>
  </si>
  <si>
    <t xml:space="preserve">Scale2         </t>
  </si>
  <si>
    <t xml:space="preserve">Datum </t>
  </si>
  <si>
    <t>Length Of Bridge</t>
  </si>
  <si>
    <t>Road Top Level</t>
  </si>
  <si>
    <t>Depth Of Kerb Above Deck Top</t>
  </si>
  <si>
    <t>Clear Carriageway Width Of Bridge</t>
  </si>
  <si>
    <t>Thickness Of Slab At Centre</t>
  </si>
  <si>
    <t>Thickness Of Slab At Edge Considering Camber Of 2.5%</t>
  </si>
  <si>
    <t>Thickness Of Slab At Tip Generally = 0.150</t>
  </si>
  <si>
    <t>Cap Width</t>
  </si>
  <si>
    <t>Sr No Of Pier Which Will Be Shown In Cross Section Yy Generally Deepest</t>
  </si>
  <si>
    <t>Width Of Rect Footing</t>
  </si>
  <si>
    <t>Abutment Left Footing Level</t>
  </si>
  <si>
    <t>Abt Left  Front Batter RL</t>
  </si>
  <si>
    <t>Read Chainage Of Left Abutment TO BE INCRESED FOR COMPLETE DRAWING OF APPROACH</t>
  </si>
  <si>
    <t>Abt Left Front Batter ( 1 HOR : 10 VER &gt;&gt;&gt;&gt;&gt; VALUE 10)</t>
  </si>
  <si>
    <t>Abt Left  Toe Batter ( 1 HOR : 5 VER &gt;&gt;&gt;&gt;&gt; VALUE 5)</t>
  </si>
  <si>
    <t>Abutment RIGHT Footing Level</t>
  </si>
  <si>
    <t>Abt RIGHT Front Batter RL</t>
  </si>
  <si>
    <t>Abt RIGHT  Toe Batter Level Footing Top</t>
  </si>
  <si>
    <t>SCALE1</t>
  </si>
  <si>
    <t>ABTLEN</t>
  </si>
  <si>
    <t>DWTH</t>
  </si>
  <si>
    <t>ALCW</t>
  </si>
  <si>
    <t>ALFL</t>
  </si>
  <si>
    <t>ARFL</t>
  </si>
  <si>
    <t>ALCD</t>
  </si>
  <si>
    <t>ALFB</t>
  </si>
  <si>
    <t>ALFBL</t>
  </si>
  <si>
    <t>ALFBR</t>
  </si>
  <si>
    <t>ALTB</t>
  </si>
  <si>
    <t>ALTBL</t>
  </si>
  <si>
    <t>ALTBR</t>
  </si>
  <si>
    <t>ALFO</t>
  </si>
  <si>
    <t>ALFD</t>
  </si>
  <si>
    <t>ALBB</t>
  </si>
  <si>
    <t>ALBBL</t>
  </si>
  <si>
    <t>ALBBR</t>
  </si>
  <si>
    <t>SCALE2</t>
  </si>
  <si>
    <t>SKEW</t>
  </si>
  <si>
    <t>DATUM</t>
  </si>
  <si>
    <t>TOPRL</t>
  </si>
  <si>
    <t>LEFT</t>
  </si>
  <si>
    <t>RIGHT</t>
  </si>
  <si>
    <t>XINCR</t>
  </si>
  <si>
    <t>YINCR</t>
  </si>
  <si>
    <t>NOCH</t>
  </si>
  <si>
    <t>NSPAN</t>
  </si>
  <si>
    <t>LBRIDGE</t>
  </si>
  <si>
    <t>ABTL</t>
  </si>
  <si>
    <t>RTL</t>
  </si>
  <si>
    <t>SOFL</t>
  </si>
  <si>
    <t>KERBW</t>
  </si>
  <si>
    <t>KERBD</t>
  </si>
  <si>
    <t>CCBR</t>
  </si>
  <si>
    <t>SLBTHC</t>
  </si>
  <si>
    <t>SLBTHE</t>
  </si>
  <si>
    <t>SLBTHT</t>
  </si>
  <si>
    <t>CAPT</t>
  </si>
  <si>
    <t>CAPB</t>
  </si>
  <si>
    <t>CAPW</t>
  </si>
  <si>
    <t>PIERTW</t>
  </si>
  <si>
    <t>BATTR</t>
  </si>
  <si>
    <t>PIERST</t>
  </si>
  <si>
    <t>PIERN</t>
  </si>
  <si>
    <t>LASLAB</t>
  </si>
  <si>
    <t>APWTH</t>
  </si>
  <si>
    <t>APTHK</t>
  </si>
  <si>
    <t>WCTH</t>
  </si>
  <si>
    <t>Pier Cap Top RL</t>
  </si>
  <si>
    <t>Pier Cap Bottom RL = Pier Top</t>
  </si>
  <si>
    <t>Abt Left Back Batter RL</t>
  </si>
  <si>
    <t>Abt RIGHT Back Batter RL</t>
  </si>
  <si>
    <t>Top RL Of The Bridge</t>
  </si>
  <si>
    <t xml:space="preserve">Scale1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</si>
</sst>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nsolas"/>
      <family val="3"/>
    </font>
    <font>
      <sz val="11"/>
      <color theme="1"/>
      <name val="Consolas"/>
      <family val="3"/>
    </font>
    <font>
      <sz val="11"/>
      <color rgb="FFFF0000"/>
      <name val="Consolas"/>
      <family val="3"/>
    </font>
    <font>
      <b/>
      <sz val="11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2" fillId="0" borderId="0" xfId="0" applyFont="1" applyAlignment="1">
      <alignment vertical="center"/>
    </xf>
    <xf numFmtId="1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applyFont="1"/>
    <xf numFmtId="2" fontId="3" fillId="0" borderId="0" xfId="0" applyNumberFormat="1" applyFont="1"/>
    <xf numFmtId="2" fontId="3" fillId="2" borderId="1" xfId="0" applyNumberFormat="1" applyFont="1" applyFill="1" applyBorder="1"/>
    <xf numFmtId="2" fontId="4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/>
    <xf numFmtId="0" fontId="3" fillId="3" borderId="0" xfId="0" applyFont="1" applyFill="1"/>
    <xf numFmtId="2" fontId="3" fillId="3" borderId="0" xfId="0" applyNumberFormat="1" applyFont="1" applyFill="1"/>
    <xf numFmtId="0" fontId="5" fillId="0" borderId="0" xfId="0" applyFont="1" applyAlignment="1">
      <alignment horizontal="left"/>
    </xf>
    <xf numFmtId="2" fontId="0" fillId="0" borderId="1" xfId="0" applyNumberFormat="1" applyBorder="1"/>
    <xf numFmtId="2" fontId="3" fillId="4" borderId="0" xfId="0" applyNumberFormat="1" applyFont="1" applyFill="1"/>
    <xf numFmtId="1" fontId="3" fillId="4" borderId="0" xfId="0" applyNumberFormat="1" applyFont="1" applyFill="1"/>
    <xf numFmtId="2" fontId="3" fillId="5" borderId="0" xfId="0" applyNumberFormat="1" applyFont="1" applyFill="1"/>
    <xf numFmtId="0" fontId="3" fillId="5" borderId="0" xfId="0" applyFont="1" applyFill="1" applyAlignment="1">
      <alignment horizontal="left"/>
    </xf>
    <xf numFmtId="0" fontId="3" fillId="5" borderId="0" xfId="0" applyFont="1" applyFill="1"/>
    <xf numFmtId="0" fontId="3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17792-D2B2-4C6A-9319-7DBB998EA03D}">
  <sheetPr codeName="Sheet1">
    <pageSetUpPr fitToPage="1"/>
  </sheetPr>
  <dimension ref="A1:C55"/>
  <sheetViews>
    <sheetView workbookViewId="0">
      <selection activeCell="B30" sqref="B30"/>
    </sheetView>
  </sheetViews>
  <sheetFormatPr defaultRowHeight="15" x14ac:dyDescent="0.25"/>
  <cols>
    <col min="1" max="1" width="9.140625" style="1"/>
    <col min="2" max="2" width="13.140625" style="2" bestFit="1" customWidth="1"/>
    <col min="3" max="3" width="93" bestFit="1" customWidth="1"/>
  </cols>
  <sheetData>
    <row r="1" spans="1:3" x14ac:dyDescent="0.25">
      <c r="A1" s="7">
        <v>186</v>
      </c>
      <c r="B1" s="8" t="s">
        <v>56</v>
      </c>
      <c r="C1" s="9" t="s">
        <v>110</v>
      </c>
    </row>
    <row r="2" spans="1:3" x14ac:dyDescent="0.25">
      <c r="A2" s="10">
        <f>A44</f>
        <v>12</v>
      </c>
      <c r="B2" s="8" t="s">
        <v>57</v>
      </c>
      <c r="C2" s="6" t="s">
        <v>32</v>
      </c>
    </row>
    <row r="3" spans="1:3" x14ac:dyDescent="0.25">
      <c r="A3" s="10">
        <v>0.3</v>
      </c>
      <c r="B3" s="8" t="s">
        <v>58</v>
      </c>
      <c r="C3" s="9" t="s">
        <v>23</v>
      </c>
    </row>
    <row r="4" spans="1:3" x14ac:dyDescent="0.25">
      <c r="A4" s="10">
        <v>0.75</v>
      </c>
      <c r="B4" s="8" t="s">
        <v>59</v>
      </c>
      <c r="C4" s="9" t="s">
        <v>0</v>
      </c>
    </row>
    <row r="5" spans="1:3" x14ac:dyDescent="0.25">
      <c r="A5" s="12">
        <f>IF(Sheet3!B2+2&gt;(A31-2),A31-5,Sheet3!B2+2)</f>
        <v>100</v>
      </c>
      <c r="B5" s="13" t="s">
        <v>60</v>
      </c>
      <c r="C5" s="14" t="s">
        <v>48</v>
      </c>
    </row>
    <row r="6" spans="1:3" x14ac:dyDescent="0.25">
      <c r="A6" s="12">
        <f>A5+0.75</f>
        <v>100.75</v>
      </c>
      <c r="B6" s="13" t="s">
        <v>61</v>
      </c>
      <c r="C6" s="14" t="s">
        <v>53</v>
      </c>
    </row>
    <row r="7" spans="1:3" x14ac:dyDescent="0.25">
      <c r="A7" s="10">
        <v>1.2</v>
      </c>
      <c r="B7" s="8" t="s">
        <v>62</v>
      </c>
      <c r="C7" s="9" t="s">
        <v>1</v>
      </c>
    </row>
    <row r="8" spans="1:3" x14ac:dyDescent="0.25">
      <c r="A8" s="16">
        <v>10</v>
      </c>
      <c r="B8" s="8" t="s">
        <v>63</v>
      </c>
      <c r="C8" s="9" t="s">
        <v>51</v>
      </c>
    </row>
    <row r="9" spans="1:3" x14ac:dyDescent="0.25">
      <c r="A9" s="12">
        <f>A5+A15</f>
        <v>101</v>
      </c>
      <c r="B9" s="13" t="s">
        <v>64</v>
      </c>
      <c r="C9" s="14" t="s">
        <v>49</v>
      </c>
    </row>
    <row r="10" spans="1:3" x14ac:dyDescent="0.25">
      <c r="A10" s="12">
        <f>A6</f>
        <v>100.75</v>
      </c>
      <c r="B10" s="13" t="s">
        <v>65</v>
      </c>
      <c r="C10" s="14" t="s">
        <v>54</v>
      </c>
    </row>
    <row r="11" spans="1:3" x14ac:dyDescent="0.25">
      <c r="A11" s="10">
        <v>10</v>
      </c>
      <c r="B11" s="8" t="s">
        <v>66</v>
      </c>
      <c r="C11" s="9" t="s">
        <v>52</v>
      </c>
    </row>
    <row r="12" spans="1:3" x14ac:dyDescent="0.25">
      <c r="A12" s="12">
        <f>A5+A15</f>
        <v>101</v>
      </c>
      <c r="B12" s="13" t="s">
        <v>67</v>
      </c>
      <c r="C12" s="14" t="s">
        <v>2</v>
      </c>
    </row>
    <row r="13" spans="1:3" x14ac:dyDescent="0.25">
      <c r="A13" s="12">
        <f>A10</f>
        <v>100.75</v>
      </c>
      <c r="B13" s="13" t="s">
        <v>68</v>
      </c>
      <c r="C13" s="14" t="s">
        <v>55</v>
      </c>
    </row>
    <row r="14" spans="1:3" x14ac:dyDescent="0.25">
      <c r="A14" s="16">
        <v>1.5</v>
      </c>
      <c r="B14" s="24" t="s">
        <v>69</v>
      </c>
      <c r="C14" s="15" t="s">
        <v>33</v>
      </c>
    </row>
    <row r="15" spans="1:3" x14ac:dyDescent="0.25">
      <c r="A15" s="10">
        <v>1</v>
      </c>
      <c r="B15" s="8" t="s">
        <v>70</v>
      </c>
      <c r="C15" s="9" t="s">
        <v>34</v>
      </c>
    </row>
    <row r="16" spans="1:3" x14ac:dyDescent="0.25">
      <c r="A16" s="16">
        <v>3</v>
      </c>
      <c r="B16" s="17" t="s">
        <v>71</v>
      </c>
      <c r="C16" s="9" t="s">
        <v>35</v>
      </c>
    </row>
    <row r="17" spans="1:3" x14ac:dyDescent="0.25">
      <c r="A17" s="12">
        <f>A9</f>
        <v>101</v>
      </c>
      <c r="B17" s="13" t="s">
        <v>72</v>
      </c>
      <c r="C17" s="14" t="s">
        <v>107</v>
      </c>
    </row>
    <row r="18" spans="1:3" x14ac:dyDescent="0.25">
      <c r="A18" s="12">
        <f>A10</f>
        <v>100.75</v>
      </c>
      <c r="B18" s="13" t="s">
        <v>73</v>
      </c>
      <c r="C18" s="14" t="s">
        <v>108</v>
      </c>
    </row>
    <row r="19" spans="1:3" x14ac:dyDescent="0.25">
      <c r="A19" s="7">
        <v>100</v>
      </c>
      <c r="B19" s="8" t="s">
        <v>74</v>
      </c>
      <c r="C19" s="9" t="s">
        <v>36</v>
      </c>
    </row>
    <row r="20" spans="1:3" x14ac:dyDescent="0.25">
      <c r="A20" s="21">
        <v>0</v>
      </c>
      <c r="B20" s="22" t="s">
        <v>75</v>
      </c>
      <c r="C20" s="23" t="s">
        <v>3</v>
      </c>
    </row>
    <row r="21" spans="1:3" x14ac:dyDescent="0.25">
      <c r="A21" s="10">
        <v>100</v>
      </c>
      <c r="B21" s="8" t="s">
        <v>76</v>
      </c>
      <c r="C21" s="9" t="s">
        <v>37</v>
      </c>
    </row>
    <row r="22" spans="1:3" x14ac:dyDescent="0.25">
      <c r="A22" s="10">
        <v>110.97499999999999</v>
      </c>
      <c r="B22" s="8" t="s">
        <v>77</v>
      </c>
      <c r="C22" s="9" t="s">
        <v>109</v>
      </c>
    </row>
    <row r="23" spans="1:3" x14ac:dyDescent="0.25">
      <c r="A23" s="19">
        <v>0</v>
      </c>
      <c r="B23" s="8" t="s">
        <v>78</v>
      </c>
      <c r="C23" s="9" t="s">
        <v>4</v>
      </c>
    </row>
    <row r="24" spans="1:3" x14ac:dyDescent="0.25">
      <c r="A24" s="11">
        <f>A23+(A28*A46)</f>
        <v>43.2</v>
      </c>
      <c r="B24" s="8" t="s">
        <v>79</v>
      </c>
      <c r="C24" s="9" t="s">
        <v>5</v>
      </c>
    </row>
    <row r="25" spans="1:3" x14ac:dyDescent="0.25">
      <c r="A25" s="10">
        <v>10</v>
      </c>
      <c r="B25" s="8" t="s">
        <v>80</v>
      </c>
      <c r="C25" s="9" t="s">
        <v>6</v>
      </c>
    </row>
    <row r="26" spans="1:3" x14ac:dyDescent="0.25">
      <c r="A26" s="10">
        <v>1</v>
      </c>
      <c r="B26" s="8" t="s">
        <v>81</v>
      </c>
      <c r="C26" s="9" t="s">
        <v>7</v>
      </c>
    </row>
    <row r="27" spans="1:3" x14ac:dyDescent="0.25">
      <c r="A27" s="20">
        <v>21</v>
      </c>
      <c r="B27" s="8" t="s">
        <v>82</v>
      </c>
      <c r="C27" s="9" t="s">
        <v>8</v>
      </c>
    </row>
    <row r="28" spans="1:3" x14ac:dyDescent="0.25">
      <c r="A28" s="20">
        <v>4</v>
      </c>
      <c r="B28" s="8" t="s">
        <v>83</v>
      </c>
      <c r="C28" s="9" t="s">
        <v>22</v>
      </c>
    </row>
    <row r="29" spans="1:3" x14ac:dyDescent="0.25">
      <c r="A29" s="12">
        <f>A24-A23</f>
        <v>43.2</v>
      </c>
      <c r="B29" s="13" t="s">
        <v>84</v>
      </c>
      <c r="C29" s="14" t="s">
        <v>38</v>
      </c>
    </row>
    <row r="30" spans="1:3" x14ac:dyDescent="0.25">
      <c r="A30" s="16">
        <v>0</v>
      </c>
      <c r="B30" s="24" t="s">
        <v>85</v>
      </c>
      <c r="C30" s="15" t="s">
        <v>50</v>
      </c>
    </row>
    <row r="31" spans="1:3" x14ac:dyDescent="0.25">
      <c r="A31" s="10">
        <f>A22</f>
        <v>110.97499999999999</v>
      </c>
      <c r="B31" s="8" t="s">
        <v>86</v>
      </c>
      <c r="C31" s="9" t="s">
        <v>39</v>
      </c>
    </row>
    <row r="32" spans="1:3" x14ac:dyDescent="0.25">
      <c r="A32" s="10">
        <v>110</v>
      </c>
      <c r="B32" s="8" t="s">
        <v>87</v>
      </c>
      <c r="C32" s="9" t="s">
        <v>9</v>
      </c>
    </row>
    <row r="33" spans="1:3" x14ac:dyDescent="0.25">
      <c r="A33" s="10">
        <v>0.22500000000000001</v>
      </c>
      <c r="B33" s="8" t="s">
        <v>88</v>
      </c>
      <c r="C33" s="9" t="s">
        <v>10</v>
      </c>
    </row>
    <row r="34" spans="1:3" x14ac:dyDescent="0.25">
      <c r="A34" s="10">
        <v>0.22500000000000001</v>
      </c>
      <c r="B34" s="8" t="s">
        <v>89</v>
      </c>
      <c r="C34" s="9" t="s">
        <v>40</v>
      </c>
    </row>
    <row r="35" spans="1:3" x14ac:dyDescent="0.25">
      <c r="A35" s="10">
        <v>11.1</v>
      </c>
      <c r="B35" s="8" t="s">
        <v>90</v>
      </c>
      <c r="C35" s="9" t="s">
        <v>41</v>
      </c>
    </row>
    <row r="36" spans="1:3" x14ac:dyDescent="0.25">
      <c r="A36" s="10">
        <v>0.9</v>
      </c>
      <c r="B36" s="8" t="s">
        <v>91</v>
      </c>
      <c r="C36" s="9" t="s">
        <v>42</v>
      </c>
    </row>
    <row r="37" spans="1:3" x14ac:dyDescent="0.25">
      <c r="A37" s="10">
        <v>0.75</v>
      </c>
      <c r="B37" s="8" t="s">
        <v>92</v>
      </c>
      <c r="C37" s="9" t="s">
        <v>43</v>
      </c>
    </row>
    <row r="38" spans="1:3" x14ac:dyDescent="0.25">
      <c r="A38" s="10">
        <v>0.75</v>
      </c>
      <c r="B38" s="8" t="s">
        <v>93</v>
      </c>
      <c r="C38" s="9" t="s">
        <v>44</v>
      </c>
    </row>
    <row r="39" spans="1:3" x14ac:dyDescent="0.25">
      <c r="A39" s="10">
        <v>110</v>
      </c>
      <c r="B39" s="8" t="s">
        <v>94</v>
      </c>
      <c r="C39" s="9" t="s">
        <v>105</v>
      </c>
    </row>
    <row r="40" spans="1:3" x14ac:dyDescent="0.25">
      <c r="A40" s="10">
        <v>109.4</v>
      </c>
      <c r="B40" s="8" t="s">
        <v>95</v>
      </c>
      <c r="C40" s="9" t="s">
        <v>106</v>
      </c>
    </row>
    <row r="41" spans="1:3" x14ac:dyDescent="0.25">
      <c r="A41" s="10">
        <v>1.2</v>
      </c>
      <c r="B41" s="8" t="s">
        <v>96</v>
      </c>
      <c r="C41" s="9" t="s">
        <v>45</v>
      </c>
    </row>
    <row r="42" spans="1:3" x14ac:dyDescent="0.25">
      <c r="A42" s="10">
        <v>1.2</v>
      </c>
      <c r="B42" s="8" t="s">
        <v>97</v>
      </c>
      <c r="C42" s="9" t="s">
        <v>11</v>
      </c>
    </row>
    <row r="43" spans="1:3" x14ac:dyDescent="0.25">
      <c r="A43" s="16">
        <v>10</v>
      </c>
      <c r="B43" s="8" t="s">
        <v>98</v>
      </c>
      <c r="C43" s="15" t="s">
        <v>12</v>
      </c>
    </row>
    <row r="44" spans="1:3" x14ac:dyDescent="0.25">
      <c r="A44" s="10">
        <v>12</v>
      </c>
      <c r="B44" s="8" t="s">
        <v>99</v>
      </c>
      <c r="C44" s="9" t="s">
        <v>13</v>
      </c>
    </row>
    <row r="45" spans="1:3" x14ac:dyDescent="0.25">
      <c r="A45" s="10">
        <v>1</v>
      </c>
      <c r="B45" s="8" t="s">
        <v>100</v>
      </c>
      <c r="C45" s="9" t="s">
        <v>46</v>
      </c>
    </row>
    <row r="46" spans="1:3" x14ac:dyDescent="0.25">
      <c r="A46" s="10">
        <v>10.8</v>
      </c>
      <c r="B46" s="8" t="s">
        <v>17</v>
      </c>
      <c r="C46" s="9" t="s">
        <v>14</v>
      </c>
    </row>
    <row r="47" spans="1:3" x14ac:dyDescent="0.25">
      <c r="A47" s="10">
        <v>100</v>
      </c>
      <c r="B47" s="8" t="s">
        <v>18</v>
      </c>
      <c r="C47" s="9" t="s">
        <v>24</v>
      </c>
    </row>
    <row r="48" spans="1:3" x14ac:dyDescent="0.25">
      <c r="A48" s="10">
        <v>1</v>
      </c>
      <c r="B48" s="8" t="s">
        <v>19</v>
      </c>
      <c r="C48" s="9" t="s">
        <v>15</v>
      </c>
    </row>
    <row r="49" spans="1:3" x14ac:dyDescent="0.25">
      <c r="A49" s="10">
        <v>4.5</v>
      </c>
      <c r="B49" s="8" t="s">
        <v>20</v>
      </c>
      <c r="C49" s="9" t="s">
        <v>47</v>
      </c>
    </row>
    <row r="50" spans="1:3" x14ac:dyDescent="0.25">
      <c r="A50" s="10">
        <v>12</v>
      </c>
      <c r="B50" s="8" t="s">
        <v>21</v>
      </c>
      <c r="C50" s="9" t="s">
        <v>16</v>
      </c>
    </row>
    <row r="51" spans="1:3" x14ac:dyDescent="0.25">
      <c r="A51" s="10">
        <v>12</v>
      </c>
      <c r="B51" s="8" t="s">
        <v>57</v>
      </c>
      <c r="C51" s="9" t="s">
        <v>27</v>
      </c>
    </row>
    <row r="52" spans="1:3" x14ac:dyDescent="0.25">
      <c r="A52" s="10">
        <v>3.5</v>
      </c>
      <c r="B52" s="8" t="s">
        <v>101</v>
      </c>
      <c r="C52" s="9" t="s">
        <v>31</v>
      </c>
    </row>
    <row r="53" spans="1:3" x14ac:dyDescent="0.25">
      <c r="A53" s="10">
        <f>12</f>
        <v>12</v>
      </c>
      <c r="B53" s="8" t="s">
        <v>102</v>
      </c>
      <c r="C53" s="9" t="s">
        <v>28</v>
      </c>
    </row>
    <row r="54" spans="1:3" x14ac:dyDescent="0.25">
      <c r="A54" s="10">
        <v>0.375</v>
      </c>
      <c r="B54" s="8" t="s">
        <v>103</v>
      </c>
      <c r="C54" s="9" t="s">
        <v>29</v>
      </c>
    </row>
    <row r="55" spans="1:3" x14ac:dyDescent="0.25">
      <c r="A55" s="10">
        <v>7.4999999999999997E-2</v>
      </c>
      <c r="B55" s="8" t="s">
        <v>104</v>
      </c>
      <c r="C55" s="9" t="s">
        <v>30</v>
      </c>
    </row>
  </sheetData>
  <pageMargins left="0.70866141732283472" right="0.70866141732283472" top="0.74803149606299213" bottom="0.74803149606299213" header="0.31496062992125984" footer="0.31496062992125984"/>
  <pageSetup paperSize="152" scale="86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AEA89-D433-4FB0-B2FD-FC6F7B789D8E}">
  <sheetPr codeName="Sheet2"/>
  <dimension ref="A1:B71"/>
  <sheetViews>
    <sheetView tabSelected="1" workbookViewId="0">
      <selection activeCell="I1" sqref="I1:I1048576"/>
    </sheetView>
  </sheetViews>
  <sheetFormatPr defaultRowHeight="15" x14ac:dyDescent="0.25"/>
  <sheetData>
    <row r="1" spans="1:2" ht="30" x14ac:dyDescent="0.25">
      <c r="A1" s="3" t="s">
        <v>25</v>
      </c>
      <c r="B1" s="3" t="s">
        <v>26</v>
      </c>
    </row>
    <row r="2" spans="1:2" x14ac:dyDescent="0.25">
      <c r="A2" s="4">
        <v>0</v>
      </c>
      <c r="B2" s="4">
        <v>103</v>
      </c>
    </row>
    <row r="3" spans="1:2" x14ac:dyDescent="0.25">
      <c r="A3" s="4">
        <v>3</v>
      </c>
      <c r="B3" s="4">
        <f>B2+0.25</f>
        <v>103.25</v>
      </c>
    </row>
    <row r="4" spans="1:2" x14ac:dyDescent="0.25">
      <c r="A4" s="4">
        <f>A3+3</f>
        <v>6</v>
      </c>
      <c r="B4" s="4">
        <f>B3-0.45</f>
        <v>102.8</v>
      </c>
    </row>
    <row r="5" spans="1:2" x14ac:dyDescent="0.25">
      <c r="A5" s="4">
        <f t="shared" ref="A5:A13" si="0">A4+3</f>
        <v>9</v>
      </c>
      <c r="B5" s="4">
        <f>B4+0.25</f>
        <v>103.05</v>
      </c>
    </row>
    <row r="6" spans="1:2" x14ac:dyDescent="0.25">
      <c r="A6" s="4">
        <f t="shared" si="0"/>
        <v>12</v>
      </c>
      <c r="B6" s="4">
        <f>B5-0.45</f>
        <v>102.6</v>
      </c>
    </row>
    <row r="7" spans="1:2" x14ac:dyDescent="0.25">
      <c r="A7" s="4">
        <f t="shared" si="0"/>
        <v>15</v>
      </c>
      <c r="B7" s="4">
        <f>B6+0.25</f>
        <v>102.85</v>
      </c>
    </row>
    <row r="8" spans="1:2" x14ac:dyDescent="0.25">
      <c r="A8" s="4">
        <f t="shared" si="0"/>
        <v>18</v>
      </c>
      <c r="B8" s="4">
        <f>B7-0.45</f>
        <v>102.39999999999999</v>
      </c>
    </row>
    <row r="9" spans="1:2" x14ac:dyDescent="0.25">
      <c r="A9" s="4">
        <f t="shared" si="0"/>
        <v>21</v>
      </c>
      <c r="B9" s="4">
        <f>B8+0.25</f>
        <v>102.64999999999999</v>
      </c>
    </row>
    <row r="10" spans="1:2" x14ac:dyDescent="0.25">
      <c r="A10" s="4">
        <f t="shared" si="0"/>
        <v>24</v>
      </c>
      <c r="B10" s="4">
        <f>B9-0.45</f>
        <v>102.19999999999999</v>
      </c>
    </row>
    <row r="11" spans="1:2" x14ac:dyDescent="0.25">
      <c r="A11" s="4">
        <f t="shared" si="0"/>
        <v>27</v>
      </c>
      <c r="B11" s="4">
        <f>B10+0.25</f>
        <v>102.44999999999999</v>
      </c>
    </row>
    <row r="12" spans="1:2" x14ac:dyDescent="0.25">
      <c r="A12" s="4">
        <f t="shared" si="0"/>
        <v>30</v>
      </c>
      <c r="B12" s="4">
        <f>B11-0.45</f>
        <v>101.99999999999999</v>
      </c>
    </row>
    <row r="13" spans="1:2" x14ac:dyDescent="0.25">
      <c r="A13" s="4">
        <f t="shared" si="0"/>
        <v>33</v>
      </c>
      <c r="B13" s="4">
        <f>B12+0.25</f>
        <v>102.24999999999999</v>
      </c>
    </row>
    <row r="14" spans="1:2" x14ac:dyDescent="0.25">
      <c r="A14" s="4">
        <f>A13+5</f>
        <v>38</v>
      </c>
      <c r="B14" s="4">
        <v>103</v>
      </c>
    </row>
    <row r="15" spans="1:2" x14ac:dyDescent="0.25">
      <c r="A15" s="4">
        <f t="shared" ref="A15:A25" si="1">A14+5</f>
        <v>43</v>
      </c>
      <c r="B15" s="4">
        <f>B14+0.25</f>
        <v>103.25</v>
      </c>
    </row>
    <row r="16" spans="1:2" x14ac:dyDescent="0.25">
      <c r="A16" s="4">
        <f t="shared" si="1"/>
        <v>48</v>
      </c>
      <c r="B16" s="4">
        <f>B15-0.45</f>
        <v>102.8</v>
      </c>
    </row>
    <row r="17" spans="1:2" x14ac:dyDescent="0.25">
      <c r="A17" s="4">
        <f t="shared" si="1"/>
        <v>53</v>
      </c>
      <c r="B17" s="4">
        <f>B16+0.25</f>
        <v>103.05</v>
      </c>
    </row>
    <row r="18" spans="1:2" x14ac:dyDescent="0.25">
      <c r="A18" s="4">
        <f t="shared" si="1"/>
        <v>58</v>
      </c>
      <c r="B18" s="4">
        <f>B17-0.45</f>
        <v>102.6</v>
      </c>
    </row>
    <row r="19" spans="1:2" x14ac:dyDescent="0.25">
      <c r="A19" s="4">
        <f t="shared" si="1"/>
        <v>63</v>
      </c>
      <c r="B19" s="4">
        <f>B18+0.25</f>
        <v>102.85</v>
      </c>
    </row>
    <row r="20" spans="1:2" x14ac:dyDescent="0.25">
      <c r="A20" s="4">
        <f t="shared" si="1"/>
        <v>68</v>
      </c>
      <c r="B20" s="4">
        <f>B19-0.45</f>
        <v>102.39999999999999</v>
      </c>
    </row>
    <row r="21" spans="1:2" x14ac:dyDescent="0.25">
      <c r="A21" s="4">
        <f t="shared" si="1"/>
        <v>73</v>
      </c>
      <c r="B21" s="4">
        <f>B20+0.25</f>
        <v>102.64999999999999</v>
      </c>
    </row>
    <row r="22" spans="1:2" x14ac:dyDescent="0.25">
      <c r="A22" s="4">
        <f t="shared" si="1"/>
        <v>78</v>
      </c>
      <c r="B22" s="4">
        <f>B21-0.45</f>
        <v>102.19999999999999</v>
      </c>
    </row>
    <row r="23" spans="1:2" x14ac:dyDescent="0.25">
      <c r="A23" s="4">
        <f t="shared" si="1"/>
        <v>83</v>
      </c>
      <c r="B23" s="4">
        <f>B22+0.25</f>
        <v>102.44999999999999</v>
      </c>
    </row>
    <row r="24" spans="1:2" x14ac:dyDescent="0.25">
      <c r="A24" s="4">
        <f t="shared" si="1"/>
        <v>88</v>
      </c>
      <c r="B24" s="4">
        <f>B23-0.45</f>
        <v>101.99999999999999</v>
      </c>
    </row>
    <row r="25" spans="1:2" x14ac:dyDescent="0.25">
      <c r="A25" s="4">
        <f t="shared" si="1"/>
        <v>93</v>
      </c>
      <c r="B25" s="4">
        <f>B24+0.25</f>
        <v>102.24999999999999</v>
      </c>
    </row>
    <row r="26" spans="1:2" x14ac:dyDescent="0.25">
      <c r="A26" s="4">
        <f t="shared" ref="A26:A71" si="2">A25+5</f>
        <v>98</v>
      </c>
      <c r="B26" s="4">
        <f>B25-0.45</f>
        <v>101.79999999999998</v>
      </c>
    </row>
    <row r="27" spans="1:2" x14ac:dyDescent="0.25">
      <c r="A27" s="4">
        <f t="shared" si="2"/>
        <v>103</v>
      </c>
      <c r="B27" s="4">
        <f>B26+0.25</f>
        <v>102.04999999999998</v>
      </c>
    </row>
    <row r="28" spans="1:2" x14ac:dyDescent="0.25">
      <c r="A28" s="4">
        <f t="shared" si="2"/>
        <v>108</v>
      </c>
      <c r="B28" s="4">
        <f>B27-0.45</f>
        <v>101.59999999999998</v>
      </c>
    </row>
    <row r="29" spans="1:2" x14ac:dyDescent="0.25">
      <c r="A29" s="4">
        <f t="shared" si="2"/>
        <v>113</v>
      </c>
      <c r="B29" s="4">
        <f>B28+0.25</f>
        <v>101.84999999999998</v>
      </c>
    </row>
    <row r="30" spans="1:2" x14ac:dyDescent="0.25">
      <c r="A30" s="4">
        <f t="shared" si="2"/>
        <v>118</v>
      </c>
      <c r="B30" s="4">
        <f>B29+0.25</f>
        <v>102.09999999999998</v>
      </c>
    </row>
    <row r="31" spans="1:2" x14ac:dyDescent="0.25">
      <c r="A31" s="4">
        <f t="shared" si="2"/>
        <v>123</v>
      </c>
      <c r="B31" s="4">
        <f>B30-0.45</f>
        <v>101.64999999999998</v>
      </c>
    </row>
    <row r="32" spans="1:2" x14ac:dyDescent="0.25">
      <c r="A32" s="4">
        <f t="shared" si="2"/>
        <v>128</v>
      </c>
      <c r="B32" s="4">
        <f>B31+0.25</f>
        <v>101.89999999999998</v>
      </c>
    </row>
    <row r="33" spans="1:2" x14ac:dyDescent="0.25">
      <c r="A33" s="4">
        <f t="shared" ref="A33" si="3">A32+5</f>
        <v>133</v>
      </c>
      <c r="B33" s="4">
        <f>B32-0.45</f>
        <v>101.44999999999997</v>
      </c>
    </row>
    <row r="34" spans="1:2" x14ac:dyDescent="0.25">
      <c r="A34" s="4">
        <f t="shared" si="2"/>
        <v>138</v>
      </c>
      <c r="B34" s="4">
        <f t="shared" ref="B34:B71" si="4">B33+0.25</f>
        <v>101.69999999999997</v>
      </c>
    </row>
    <row r="35" spans="1:2" x14ac:dyDescent="0.25">
      <c r="A35" s="4">
        <f t="shared" si="2"/>
        <v>143</v>
      </c>
      <c r="B35" s="4">
        <f t="shared" si="4"/>
        <v>101.94999999999997</v>
      </c>
    </row>
    <row r="36" spans="1:2" x14ac:dyDescent="0.25">
      <c r="A36" s="4">
        <f t="shared" si="2"/>
        <v>148</v>
      </c>
      <c r="B36" s="4">
        <f t="shared" si="4"/>
        <v>102.19999999999997</v>
      </c>
    </row>
    <row r="37" spans="1:2" x14ac:dyDescent="0.25">
      <c r="A37" s="4">
        <f t="shared" si="2"/>
        <v>153</v>
      </c>
      <c r="B37" s="4">
        <f t="shared" si="4"/>
        <v>102.44999999999997</v>
      </c>
    </row>
    <row r="38" spans="1:2" x14ac:dyDescent="0.25">
      <c r="A38" s="4">
        <f t="shared" si="2"/>
        <v>158</v>
      </c>
      <c r="B38" s="4">
        <f t="shared" si="4"/>
        <v>102.69999999999997</v>
      </c>
    </row>
    <row r="39" spans="1:2" x14ac:dyDescent="0.25">
      <c r="A39" s="4">
        <f t="shared" si="2"/>
        <v>163</v>
      </c>
      <c r="B39" s="4">
        <f t="shared" si="4"/>
        <v>102.94999999999997</v>
      </c>
    </row>
    <row r="40" spans="1:2" x14ac:dyDescent="0.25">
      <c r="A40" s="4">
        <f t="shared" si="2"/>
        <v>168</v>
      </c>
      <c r="B40" s="4">
        <f t="shared" si="4"/>
        <v>103.19999999999997</v>
      </c>
    </row>
    <row r="41" spans="1:2" x14ac:dyDescent="0.25">
      <c r="A41" s="4">
        <f t="shared" si="2"/>
        <v>173</v>
      </c>
      <c r="B41" s="4">
        <f t="shared" si="4"/>
        <v>103.44999999999997</v>
      </c>
    </row>
    <row r="42" spans="1:2" x14ac:dyDescent="0.25">
      <c r="A42" s="4">
        <f t="shared" si="2"/>
        <v>178</v>
      </c>
      <c r="B42" s="4">
        <f t="shared" si="4"/>
        <v>103.69999999999997</v>
      </c>
    </row>
    <row r="43" spans="1:2" x14ac:dyDescent="0.25">
      <c r="A43" s="4">
        <f t="shared" si="2"/>
        <v>183</v>
      </c>
      <c r="B43" s="4">
        <f t="shared" si="4"/>
        <v>103.94999999999997</v>
      </c>
    </row>
    <row r="44" spans="1:2" x14ac:dyDescent="0.25">
      <c r="A44" s="4">
        <f t="shared" si="2"/>
        <v>188</v>
      </c>
      <c r="B44" s="4">
        <f t="shared" si="4"/>
        <v>104.19999999999997</v>
      </c>
    </row>
    <row r="45" spans="1:2" x14ac:dyDescent="0.25">
      <c r="A45" s="4">
        <f t="shared" si="2"/>
        <v>193</v>
      </c>
      <c r="B45" s="4">
        <f t="shared" si="4"/>
        <v>104.44999999999997</v>
      </c>
    </row>
    <row r="46" spans="1:2" x14ac:dyDescent="0.25">
      <c r="A46" s="4">
        <f t="shared" si="2"/>
        <v>198</v>
      </c>
      <c r="B46" s="4">
        <f t="shared" si="4"/>
        <v>104.69999999999997</v>
      </c>
    </row>
    <row r="47" spans="1:2" x14ac:dyDescent="0.25">
      <c r="A47" s="4">
        <f t="shared" si="2"/>
        <v>203</v>
      </c>
      <c r="B47" s="4">
        <f t="shared" si="4"/>
        <v>104.94999999999997</v>
      </c>
    </row>
    <row r="48" spans="1:2" x14ac:dyDescent="0.25">
      <c r="A48" s="4">
        <f t="shared" si="2"/>
        <v>208</v>
      </c>
      <c r="B48" s="4">
        <f t="shared" si="4"/>
        <v>105.19999999999997</v>
      </c>
    </row>
    <row r="49" spans="1:2" x14ac:dyDescent="0.25">
      <c r="A49" s="4">
        <f t="shared" si="2"/>
        <v>213</v>
      </c>
      <c r="B49" s="4">
        <f t="shared" si="4"/>
        <v>105.44999999999997</v>
      </c>
    </row>
    <row r="50" spans="1:2" x14ac:dyDescent="0.25">
      <c r="A50" s="4">
        <f t="shared" si="2"/>
        <v>218</v>
      </c>
      <c r="B50" s="4">
        <f t="shared" si="4"/>
        <v>105.69999999999997</v>
      </c>
    </row>
    <row r="51" spans="1:2" x14ac:dyDescent="0.25">
      <c r="A51" s="4">
        <f t="shared" si="2"/>
        <v>223</v>
      </c>
      <c r="B51" s="4">
        <f t="shared" si="4"/>
        <v>105.94999999999997</v>
      </c>
    </row>
    <row r="52" spans="1:2" x14ac:dyDescent="0.25">
      <c r="A52" s="4">
        <f t="shared" si="2"/>
        <v>228</v>
      </c>
      <c r="B52" s="4">
        <f t="shared" si="4"/>
        <v>106.19999999999997</v>
      </c>
    </row>
    <row r="53" spans="1:2" x14ac:dyDescent="0.25">
      <c r="A53" s="4">
        <f t="shared" si="2"/>
        <v>233</v>
      </c>
      <c r="B53" s="4">
        <f t="shared" si="4"/>
        <v>106.44999999999997</v>
      </c>
    </row>
    <row r="54" spans="1:2" x14ac:dyDescent="0.25">
      <c r="A54" s="4">
        <f t="shared" si="2"/>
        <v>238</v>
      </c>
      <c r="B54" s="4">
        <f t="shared" si="4"/>
        <v>106.69999999999997</v>
      </c>
    </row>
    <row r="55" spans="1:2" x14ac:dyDescent="0.25">
      <c r="A55" s="4">
        <f t="shared" si="2"/>
        <v>243</v>
      </c>
      <c r="B55" s="4">
        <f t="shared" si="4"/>
        <v>106.94999999999997</v>
      </c>
    </row>
    <row r="56" spans="1:2" x14ac:dyDescent="0.25">
      <c r="A56" s="4">
        <f t="shared" si="2"/>
        <v>248</v>
      </c>
      <c r="B56" s="4">
        <f t="shared" si="4"/>
        <v>107.19999999999997</v>
      </c>
    </row>
    <row r="57" spans="1:2" x14ac:dyDescent="0.25">
      <c r="A57" s="4">
        <f t="shared" si="2"/>
        <v>253</v>
      </c>
      <c r="B57" s="4">
        <f t="shared" si="4"/>
        <v>107.44999999999997</v>
      </c>
    </row>
    <row r="58" spans="1:2" x14ac:dyDescent="0.25">
      <c r="A58" s="4">
        <f t="shared" si="2"/>
        <v>258</v>
      </c>
      <c r="B58" s="4">
        <f t="shared" si="4"/>
        <v>107.69999999999997</v>
      </c>
    </row>
    <row r="59" spans="1:2" x14ac:dyDescent="0.25">
      <c r="A59" s="4">
        <f t="shared" si="2"/>
        <v>263</v>
      </c>
      <c r="B59" s="4">
        <f t="shared" si="4"/>
        <v>107.94999999999997</v>
      </c>
    </row>
    <row r="60" spans="1:2" x14ac:dyDescent="0.25">
      <c r="A60" s="4">
        <f t="shared" si="2"/>
        <v>268</v>
      </c>
      <c r="B60" s="4">
        <f t="shared" si="4"/>
        <v>108.19999999999997</v>
      </c>
    </row>
    <row r="61" spans="1:2" x14ac:dyDescent="0.25">
      <c r="A61" s="4">
        <f t="shared" si="2"/>
        <v>273</v>
      </c>
      <c r="B61" s="4">
        <f t="shared" si="4"/>
        <v>108.44999999999997</v>
      </c>
    </row>
    <row r="62" spans="1:2" x14ac:dyDescent="0.25">
      <c r="A62" s="4">
        <f t="shared" si="2"/>
        <v>278</v>
      </c>
      <c r="B62" s="4">
        <f t="shared" si="4"/>
        <v>108.69999999999997</v>
      </c>
    </row>
    <row r="63" spans="1:2" x14ac:dyDescent="0.25">
      <c r="A63" s="4">
        <f t="shared" si="2"/>
        <v>283</v>
      </c>
      <c r="B63" s="4">
        <f t="shared" si="4"/>
        <v>108.94999999999997</v>
      </c>
    </row>
    <row r="64" spans="1:2" x14ac:dyDescent="0.25">
      <c r="A64" s="4">
        <f t="shared" si="2"/>
        <v>288</v>
      </c>
      <c r="B64" s="4">
        <f t="shared" si="4"/>
        <v>109.19999999999997</v>
      </c>
    </row>
    <row r="65" spans="1:2" x14ac:dyDescent="0.25">
      <c r="A65" s="4">
        <f t="shared" si="2"/>
        <v>293</v>
      </c>
      <c r="B65" s="4">
        <f t="shared" si="4"/>
        <v>109.44999999999997</v>
      </c>
    </row>
    <row r="66" spans="1:2" x14ac:dyDescent="0.25">
      <c r="A66" s="4">
        <f t="shared" si="2"/>
        <v>298</v>
      </c>
      <c r="B66" s="4">
        <f t="shared" si="4"/>
        <v>109.69999999999997</v>
      </c>
    </row>
    <row r="67" spans="1:2" x14ac:dyDescent="0.25">
      <c r="A67" s="4">
        <f t="shared" si="2"/>
        <v>303</v>
      </c>
      <c r="B67" s="4">
        <f t="shared" si="4"/>
        <v>109.94999999999997</v>
      </c>
    </row>
    <row r="68" spans="1:2" x14ac:dyDescent="0.25">
      <c r="A68" s="4">
        <f t="shared" si="2"/>
        <v>308</v>
      </c>
      <c r="B68" s="4">
        <f t="shared" si="4"/>
        <v>110.19999999999997</v>
      </c>
    </row>
    <row r="69" spans="1:2" x14ac:dyDescent="0.25">
      <c r="A69" s="4">
        <f t="shared" si="2"/>
        <v>313</v>
      </c>
      <c r="B69" s="4">
        <f t="shared" si="4"/>
        <v>110.44999999999997</v>
      </c>
    </row>
    <row r="70" spans="1:2" x14ac:dyDescent="0.25">
      <c r="A70" s="4">
        <f t="shared" si="2"/>
        <v>318</v>
      </c>
      <c r="B70" s="4">
        <f t="shared" si="4"/>
        <v>110.69999999999997</v>
      </c>
    </row>
    <row r="71" spans="1:2" x14ac:dyDescent="0.25">
      <c r="A71" s="4">
        <f t="shared" si="2"/>
        <v>323</v>
      </c>
      <c r="B71" s="4">
        <f t="shared" si="4"/>
        <v>110.94999999999997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836B6-CE37-47F3-B865-7054B26E0893}">
  <sheetPr codeName="Sheet3"/>
  <dimension ref="A1:E54"/>
  <sheetViews>
    <sheetView workbookViewId="0">
      <selection activeCell="B3" sqref="B3"/>
    </sheetView>
  </sheetViews>
  <sheetFormatPr defaultRowHeight="15" x14ac:dyDescent="0.25"/>
  <cols>
    <col min="2" max="2" width="9.140625" style="1"/>
  </cols>
  <sheetData>
    <row r="1" spans="1:5" x14ac:dyDescent="0.25">
      <c r="A1" s="5" t="s">
        <v>17</v>
      </c>
      <c r="B1" s="18" t="s">
        <v>18</v>
      </c>
      <c r="C1" s="5" t="s">
        <v>19</v>
      </c>
      <c r="D1" s="5" t="s">
        <v>20</v>
      </c>
      <c r="E1" s="5" t="s">
        <v>21</v>
      </c>
    </row>
    <row r="2" spans="1:5" x14ac:dyDescent="0.25">
      <c r="A2" s="5">
        <v>10.8</v>
      </c>
      <c r="B2" s="18">
        <v>98</v>
      </c>
      <c r="C2" s="5">
        <v>1.5</v>
      </c>
      <c r="D2" s="5">
        <v>4.5</v>
      </c>
      <c r="E2" s="5">
        <v>15</v>
      </c>
    </row>
    <row r="3" spans="1:5" x14ac:dyDescent="0.25">
      <c r="A3" s="5">
        <v>10.8</v>
      </c>
      <c r="B3" s="18">
        <f>B2-0.3</f>
        <v>97.7</v>
      </c>
      <c r="C3" s="5">
        <v>1.5</v>
      </c>
      <c r="D3" s="5">
        <v>4.5</v>
      </c>
      <c r="E3" s="5">
        <v>15</v>
      </c>
    </row>
    <row r="4" spans="1:5" x14ac:dyDescent="0.25">
      <c r="A4" s="5">
        <v>10.8</v>
      </c>
      <c r="B4" s="18">
        <f t="shared" ref="B4:B54" si="0">B3-0.3</f>
        <v>97.4</v>
      </c>
      <c r="C4" s="5">
        <v>1.5</v>
      </c>
      <c r="D4" s="5">
        <v>4.5</v>
      </c>
      <c r="E4" s="5">
        <v>15</v>
      </c>
    </row>
    <row r="5" spans="1:5" x14ac:dyDescent="0.25">
      <c r="A5" s="5">
        <v>10.8</v>
      </c>
      <c r="B5" s="18">
        <f t="shared" si="0"/>
        <v>97.100000000000009</v>
      </c>
      <c r="C5" s="5">
        <v>1.5</v>
      </c>
      <c r="D5" s="5">
        <v>4.5</v>
      </c>
      <c r="E5" s="5">
        <v>15</v>
      </c>
    </row>
    <row r="6" spans="1:5" x14ac:dyDescent="0.25">
      <c r="A6" s="5">
        <v>10.8</v>
      </c>
      <c r="B6" s="18">
        <f t="shared" si="0"/>
        <v>96.800000000000011</v>
      </c>
      <c r="C6" s="5">
        <v>1.5</v>
      </c>
      <c r="D6" s="5">
        <v>4.5</v>
      </c>
      <c r="E6" s="5">
        <v>15</v>
      </c>
    </row>
    <row r="7" spans="1:5" x14ac:dyDescent="0.25">
      <c r="A7" s="5">
        <v>10.8</v>
      </c>
      <c r="B7" s="18">
        <f t="shared" si="0"/>
        <v>96.500000000000014</v>
      </c>
      <c r="C7" s="5">
        <v>1.5</v>
      </c>
      <c r="D7" s="5">
        <v>4.5</v>
      </c>
      <c r="E7" s="5">
        <v>15</v>
      </c>
    </row>
    <row r="8" spans="1:5" x14ac:dyDescent="0.25">
      <c r="A8" s="5">
        <v>10.8</v>
      </c>
      <c r="B8" s="18">
        <f t="shared" si="0"/>
        <v>96.200000000000017</v>
      </c>
      <c r="C8" s="5">
        <v>1.5</v>
      </c>
      <c r="D8" s="5">
        <v>4.5</v>
      </c>
      <c r="E8" s="5">
        <v>15</v>
      </c>
    </row>
    <row r="9" spans="1:5" x14ac:dyDescent="0.25">
      <c r="A9" s="5">
        <v>10.8</v>
      </c>
      <c r="B9" s="18">
        <f t="shared" si="0"/>
        <v>95.90000000000002</v>
      </c>
      <c r="C9" s="5">
        <v>1.5</v>
      </c>
      <c r="D9" s="5">
        <v>4.5</v>
      </c>
      <c r="E9" s="5">
        <v>15</v>
      </c>
    </row>
    <row r="10" spans="1:5" x14ac:dyDescent="0.25">
      <c r="A10" s="5">
        <v>10.8</v>
      </c>
      <c r="B10" s="18">
        <f t="shared" si="0"/>
        <v>95.600000000000023</v>
      </c>
      <c r="C10" s="5">
        <v>1.5</v>
      </c>
      <c r="D10" s="5">
        <v>4.5</v>
      </c>
      <c r="E10" s="5">
        <v>15</v>
      </c>
    </row>
    <row r="11" spans="1:5" x14ac:dyDescent="0.25">
      <c r="A11" s="5">
        <v>10.8</v>
      </c>
      <c r="B11" s="18">
        <f t="shared" si="0"/>
        <v>95.300000000000026</v>
      </c>
      <c r="C11" s="5">
        <v>1.5</v>
      </c>
      <c r="D11" s="5">
        <v>4.5</v>
      </c>
      <c r="E11" s="5">
        <v>15</v>
      </c>
    </row>
    <row r="12" spans="1:5" x14ac:dyDescent="0.25">
      <c r="A12" s="5">
        <v>10.8</v>
      </c>
      <c r="B12" s="18">
        <f t="shared" si="0"/>
        <v>95.000000000000028</v>
      </c>
      <c r="C12" s="5">
        <v>1.5</v>
      </c>
      <c r="D12" s="5">
        <v>4.5</v>
      </c>
      <c r="E12" s="5">
        <v>15</v>
      </c>
    </row>
    <row r="13" spans="1:5" x14ac:dyDescent="0.25">
      <c r="A13" s="5">
        <v>10.8</v>
      </c>
      <c r="B13" s="18">
        <f t="shared" si="0"/>
        <v>94.700000000000031</v>
      </c>
      <c r="C13" s="5">
        <v>1.5</v>
      </c>
      <c r="D13" s="5">
        <v>4.5</v>
      </c>
      <c r="E13" s="5">
        <v>15</v>
      </c>
    </row>
    <row r="14" spans="1:5" x14ac:dyDescent="0.25">
      <c r="A14" s="5">
        <v>10.8</v>
      </c>
      <c r="B14" s="18">
        <f t="shared" si="0"/>
        <v>94.400000000000034</v>
      </c>
      <c r="C14" s="5">
        <v>1.5</v>
      </c>
      <c r="D14" s="5">
        <v>4.5</v>
      </c>
      <c r="E14" s="5">
        <v>15</v>
      </c>
    </row>
    <row r="15" spans="1:5" x14ac:dyDescent="0.25">
      <c r="A15" s="5">
        <v>10.8</v>
      </c>
      <c r="B15" s="18">
        <f t="shared" si="0"/>
        <v>94.100000000000037</v>
      </c>
      <c r="C15" s="5">
        <v>1.5</v>
      </c>
      <c r="D15" s="5">
        <v>4.5</v>
      </c>
      <c r="E15" s="5">
        <v>15</v>
      </c>
    </row>
    <row r="16" spans="1:5" x14ac:dyDescent="0.25">
      <c r="A16" s="5">
        <v>10.8</v>
      </c>
      <c r="B16" s="18">
        <f t="shared" si="0"/>
        <v>93.80000000000004</v>
      </c>
      <c r="C16" s="5">
        <v>1.5</v>
      </c>
      <c r="D16" s="5">
        <v>4.5</v>
      </c>
      <c r="E16" s="5">
        <v>15</v>
      </c>
    </row>
    <row r="17" spans="1:5" x14ac:dyDescent="0.25">
      <c r="A17" s="5">
        <v>10.8</v>
      </c>
      <c r="B17" s="18">
        <f t="shared" si="0"/>
        <v>93.500000000000043</v>
      </c>
      <c r="C17" s="5">
        <v>1.5</v>
      </c>
      <c r="D17" s="5">
        <v>4.5</v>
      </c>
      <c r="E17" s="5">
        <v>15</v>
      </c>
    </row>
    <row r="18" spans="1:5" x14ac:dyDescent="0.25">
      <c r="A18" s="5">
        <v>10.8</v>
      </c>
      <c r="B18" s="18">
        <f t="shared" si="0"/>
        <v>93.200000000000045</v>
      </c>
      <c r="C18" s="5">
        <v>1.5</v>
      </c>
      <c r="D18" s="5">
        <v>4.5</v>
      </c>
      <c r="E18" s="5">
        <v>15</v>
      </c>
    </row>
    <row r="19" spans="1:5" x14ac:dyDescent="0.25">
      <c r="A19" s="5">
        <v>10.8</v>
      </c>
      <c r="B19" s="18">
        <f t="shared" si="0"/>
        <v>92.900000000000048</v>
      </c>
      <c r="C19" s="5">
        <v>1.5</v>
      </c>
      <c r="D19" s="5">
        <v>4.5</v>
      </c>
      <c r="E19" s="5">
        <v>15</v>
      </c>
    </row>
    <row r="20" spans="1:5" x14ac:dyDescent="0.25">
      <c r="A20" s="5">
        <v>10.8</v>
      </c>
      <c r="B20" s="18">
        <f t="shared" si="0"/>
        <v>92.600000000000051</v>
      </c>
      <c r="C20" s="5">
        <v>1.5</v>
      </c>
      <c r="D20" s="5">
        <v>4.5</v>
      </c>
      <c r="E20" s="5">
        <v>15</v>
      </c>
    </row>
    <row r="21" spans="1:5" x14ac:dyDescent="0.25">
      <c r="A21" s="5">
        <v>10.8</v>
      </c>
      <c r="B21" s="18">
        <f t="shared" si="0"/>
        <v>92.300000000000054</v>
      </c>
      <c r="C21" s="5">
        <v>1.5</v>
      </c>
      <c r="D21" s="5">
        <v>4.5</v>
      </c>
      <c r="E21" s="5">
        <v>15</v>
      </c>
    </row>
    <row r="22" spans="1:5" x14ac:dyDescent="0.25">
      <c r="A22" s="5">
        <v>10.8</v>
      </c>
      <c r="B22" s="18">
        <f t="shared" si="0"/>
        <v>92.000000000000057</v>
      </c>
      <c r="C22" s="5">
        <v>1.5</v>
      </c>
      <c r="D22" s="5">
        <v>4.5</v>
      </c>
      <c r="E22" s="5">
        <v>15</v>
      </c>
    </row>
    <row r="23" spans="1:5" x14ac:dyDescent="0.25">
      <c r="A23" s="5">
        <v>10.8</v>
      </c>
      <c r="B23" s="18">
        <f t="shared" si="0"/>
        <v>91.70000000000006</v>
      </c>
      <c r="C23" s="5">
        <v>1.5</v>
      </c>
      <c r="D23" s="5">
        <v>4.5</v>
      </c>
      <c r="E23" s="5">
        <v>15</v>
      </c>
    </row>
    <row r="24" spans="1:5" x14ac:dyDescent="0.25">
      <c r="A24" s="5">
        <v>10.8</v>
      </c>
      <c r="B24" s="18">
        <f t="shared" si="0"/>
        <v>91.400000000000063</v>
      </c>
      <c r="C24" s="5">
        <v>1.5</v>
      </c>
      <c r="D24" s="5">
        <v>4.5</v>
      </c>
      <c r="E24" s="5">
        <v>15</v>
      </c>
    </row>
    <row r="25" spans="1:5" x14ac:dyDescent="0.25">
      <c r="A25" s="5">
        <v>10.8</v>
      </c>
      <c r="B25" s="18">
        <f t="shared" si="0"/>
        <v>91.100000000000065</v>
      </c>
      <c r="C25" s="5">
        <v>1.5</v>
      </c>
      <c r="D25" s="5">
        <v>4.5</v>
      </c>
      <c r="E25" s="5">
        <v>15</v>
      </c>
    </row>
    <row r="26" spans="1:5" x14ac:dyDescent="0.25">
      <c r="A26" s="5">
        <v>10.8</v>
      </c>
      <c r="B26" s="18">
        <f t="shared" si="0"/>
        <v>90.800000000000068</v>
      </c>
      <c r="C26" s="5">
        <v>1.5</v>
      </c>
      <c r="D26" s="5">
        <v>4.5</v>
      </c>
      <c r="E26" s="5">
        <v>15</v>
      </c>
    </row>
    <row r="27" spans="1:5" x14ac:dyDescent="0.25">
      <c r="A27" s="5">
        <v>10.8</v>
      </c>
      <c r="B27" s="18">
        <f t="shared" si="0"/>
        <v>90.500000000000071</v>
      </c>
      <c r="C27" s="5">
        <v>1.5</v>
      </c>
      <c r="D27" s="5">
        <v>4.5</v>
      </c>
      <c r="E27" s="5">
        <v>15</v>
      </c>
    </row>
    <row r="28" spans="1:5" x14ac:dyDescent="0.25">
      <c r="A28" s="5">
        <v>10.8</v>
      </c>
      <c r="B28" s="18">
        <f t="shared" si="0"/>
        <v>90.200000000000074</v>
      </c>
      <c r="C28" s="5">
        <v>1.5</v>
      </c>
      <c r="D28" s="5">
        <v>4.5</v>
      </c>
      <c r="E28" s="5">
        <v>15</v>
      </c>
    </row>
    <row r="29" spans="1:5" x14ac:dyDescent="0.25">
      <c r="A29" s="5">
        <v>10.8</v>
      </c>
      <c r="B29" s="18">
        <f t="shared" si="0"/>
        <v>89.900000000000077</v>
      </c>
      <c r="C29" s="5">
        <v>1.5</v>
      </c>
      <c r="D29" s="5">
        <v>4.5</v>
      </c>
      <c r="E29" s="5">
        <v>15</v>
      </c>
    </row>
    <row r="30" spans="1:5" x14ac:dyDescent="0.25">
      <c r="A30" s="5">
        <v>10.8</v>
      </c>
      <c r="B30" s="18">
        <f t="shared" si="0"/>
        <v>89.60000000000008</v>
      </c>
      <c r="C30" s="5">
        <v>1.5</v>
      </c>
      <c r="D30" s="5">
        <v>4.5</v>
      </c>
      <c r="E30" s="5">
        <v>15</v>
      </c>
    </row>
    <row r="31" spans="1:5" x14ac:dyDescent="0.25">
      <c r="A31" s="5">
        <v>10.8</v>
      </c>
      <c r="B31" s="18">
        <f t="shared" si="0"/>
        <v>89.300000000000082</v>
      </c>
      <c r="C31" s="5">
        <v>1.5</v>
      </c>
      <c r="D31" s="5">
        <v>4.5</v>
      </c>
      <c r="E31" s="5">
        <v>15</v>
      </c>
    </row>
    <row r="32" spans="1:5" x14ac:dyDescent="0.25">
      <c r="A32" s="5">
        <v>10.8</v>
      </c>
      <c r="B32" s="18">
        <f t="shared" si="0"/>
        <v>89.000000000000085</v>
      </c>
      <c r="C32" s="5">
        <v>1.5</v>
      </c>
      <c r="D32" s="5">
        <v>4.5</v>
      </c>
      <c r="E32" s="5">
        <v>15</v>
      </c>
    </row>
    <row r="33" spans="1:5" x14ac:dyDescent="0.25">
      <c r="A33" s="5">
        <v>10.8</v>
      </c>
      <c r="B33" s="18">
        <f t="shared" si="0"/>
        <v>88.700000000000088</v>
      </c>
      <c r="C33" s="5">
        <v>1.5</v>
      </c>
      <c r="D33" s="5">
        <v>4.5</v>
      </c>
      <c r="E33" s="5">
        <v>15</v>
      </c>
    </row>
    <row r="34" spans="1:5" x14ac:dyDescent="0.25">
      <c r="A34" s="5">
        <v>10.8</v>
      </c>
      <c r="B34" s="18">
        <f t="shared" si="0"/>
        <v>88.400000000000091</v>
      </c>
      <c r="C34" s="5">
        <v>1.5</v>
      </c>
      <c r="D34" s="5">
        <v>4.5</v>
      </c>
      <c r="E34" s="5">
        <v>15</v>
      </c>
    </row>
    <row r="35" spans="1:5" x14ac:dyDescent="0.25">
      <c r="A35" s="5">
        <v>10.8</v>
      </c>
      <c r="B35" s="18">
        <f t="shared" si="0"/>
        <v>88.100000000000094</v>
      </c>
      <c r="C35" s="5">
        <v>1.5</v>
      </c>
      <c r="D35" s="5">
        <v>4.5</v>
      </c>
      <c r="E35" s="5">
        <v>15</v>
      </c>
    </row>
    <row r="36" spans="1:5" x14ac:dyDescent="0.25">
      <c r="A36" s="5">
        <v>10.8</v>
      </c>
      <c r="B36" s="18">
        <f t="shared" si="0"/>
        <v>87.800000000000097</v>
      </c>
      <c r="C36" s="5">
        <v>1.5</v>
      </c>
      <c r="D36" s="5">
        <v>4.5</v>
      </c>
      <c r="E36" s="5">
        <v>15</v>
      </c>
    </row>
    <row r="37" spans="1:5" x14ac:dyDescent="0.25">
      <c r="A37" s="5">
        <v>10.8</v>
      </c>
      <c r="B37" s="18">
        <f t="shared" si="0"/>
        <v>87.500000000000099</v>
      </c>
      <c r="C37" s="5">
        <v>1.5</v>
      </c>
      <c r="D37" s="5">
        <v>4.5</v>
      </c>
      <c r="E37" s="5">
        <v>15</v>
      </c>
    </row>
    <row r="38" spans="1:5" x14ac:dyDescent="0.25">
      <c r="A38" s="5">
        <v>10.8</v>
      </c>
      <c r="B38" s="18">
        <f t="shared" si="0"/>
        <v>87.200000000000102</v>
      </c>
      <c r="C38" s="5">
        <v>1.5</v>
      </c>
      <c r="D38" s="5">
        <v>4.5</v>
      </c>
      <c r="E38" s="5">
        <v>15</v>
      </c>
    </row>
    <row r="39" spans="1:5" x14ac:dyDescent="0.25">
      <c r="A39" s="5">
        <v>10.8</v>
      </c>
      <c r="B39" s="18">
        <f t="shared" si="0"/>
        <v>86.900000000000105</v>
      </c>
      <c r="C39" s="5">
        <v>1.5</v>
      </c>
      <c r="D39" s="5">
        <v>4.5</v>
      </c>
      <c r="E39" s="5">
        <v>15</v>
      </c>
    </row>
    <row r="40" spans="1:5" x14ac:dyDescent="0.25">
      <c r="A40" s="5">
        <v>10.8</v>
      </c>
      <c r="B40" s="18">
        <f t="shared" si="0"/>
        <v>86.600000000000108</v>
      </c>
      <c r="C40" s="5">
        <v>1.5</v>
      </c>
      <c r="D40" s="5">
        <v>4.5</v>
      </c>
      <c r="E40" s="5">
        <v>15</v>
      </c>
    </row>
    <row r="41" spans="1:5" x14ac:dyDescent="0.25">
      <c r="A41" s="5">
        <v>10.8</v>
      </c>
      <c r="B41" s="18">
        <f t="shared" si="0"/>
        <v>86.300000000000111</v>
      </c>
      <c r="C41" s="5">
        <v>1.5</v>
      </c>
      <c r="D41" s="5">
        <v>4.5</v>
      </c>
      <c r="E41" s="5">
        <v>15</v>
      </c>
    </row>
    <row r="42" spans="1:5" x14ac:dyDescent="0.25">
      <c r="A42" s="5">
        <v>10.8</v>
      </c>
      <c r="B42" s="18">
        <f t="shared" si="0"/>
        <v>86.000000000000114</v>
      </c>
      <c r="C42" s="5">
        <v>1.5</v>
      </c>
      <c r="D42" s="5">
        <v>4.5</v>
      </c>
      <c r="E42" s="5">
        <v>15</v>
      </c>
    </row>
    <row r="43" spans="1:5" x14ac:dyDescent="0.25">
      <c r="A43" s="5">
        <v>10.8</v>
      </c>
      <c r="B43" s="18">
        <f t="shared" si="0"/>
        <v>85.700000000000117</v>
      </c>
      <c r="C43" s="5">
        <v>1.5</v>
      </c>
      <c r="D43" s="5">
        <v>4.5</v>
      </c>
      <c r="E43" s="5">
        <v>15</v>
      </c>
    </row>
    <row r="44" spans="1:5" x14ac:dyDescent="0.25">
      <c r="A44" s="5">
        <v>10.8</v>
      </c>
      <c r="B44" s="18">
        <f t="shared" si="0"/>
        <v>85.400000000000119</v>
      </c>
      <c r="C44" s="5">
        <v>1.5</v>
      </c>
      <c r="D44" s="5">
        <v>4.5</v>
      </c>
      <c r="E44" s="5">
        <v>15</v>
      </c>
    </row>
    <row r="45" spans="1:5" x14ac:dyDescent="0.25">
      <c r="A45" s="5">
        <v>10.8</v>
      </c>
      <c r="B45" s="18">
        <f t="shared" si="0"/>
        <v>85.100000000000122</v>
      </c>
      <c r="C45" s="5">
        <v>1.5</v>
      </c>
      <c r="D45" s="5">
        <v>4.5</v>
      </c>
      <c r="E45" s="5">
        <v>15</v>
      </c>
    </row>
    <row r="46" spans="1:5" x14ac:dyDescent="0.25">
      <c r="A46" s="5">
        <v>10.8</v>
      </c>
      <c r="B46" s="18">
        <f t="shared" si="0"/>
        <v>84.800000000000125</v>
      </c>
      <c r="C46" s="5">
        <v>1.5</v>
      </c>
      <c r="D46" s="5">
        <v>4.5</v>
      </c>
      <c r="E46" s="5">
        <v>15</v>
      </c>
    </row>
    <row r="47" spans="1:5" x14ac:dyDescent="0.25">
      <c r="A47" s="5">
        <v>10.8</v>
      </c>
      <c r="B47" s="18">
        <f t="shared" si="0"/>
        <v>84.500000000000128</v>
      </c>
      <c r="C47" s="5">
        <v>1.5</v>
      </c>
      <c r="D47" s="5">
        <v>4.5</v>
      </c>
      <c r="E47" s="5">
        <v>15</v>
      </c>
    </row>
    <row r="48" spans="1:5" x14ac:dyDescent="0.25">
      <c r="A48" s="5">
        <v>10.8</v>
      </c>
      <c r="B48" s="18">
        <f t="shared" si="0"/>
        <v>84.200000000000131</v>
      </c>
      <c r="C48" s="5">
        <v>1.5</v>
      </c>
      <c r="D48" s="5">
        <v>4.5</v>
      </c>
      <c r="E48" s="5">
        <v>15</v>
      </c>
    </row>
    <row r="49" spans="1:5" x14ac:dyDescent="0.25">
      <c r="A49" s="5">
        <v>10.8</v>
      </c>
      <c r="B49" s="18">
        <f t="shared" si="0"/>
        <v>83.900000000000134</v>
      </c>
      <c r="C49" s="5">
        <v>1.5</v>
      </c>
      <c r="D49" s="5">
        <v>4.5</v>
      </c>
      <c r="E49" s="5">
        <v>15</v>
      </c>
    </row>
    <row r="50" spans="1:5" x14ac:dyDescent="0.25">
      <c r="A50" s="5">
        <v>10.8</v>
      </c>
      <c r="B50" s="18">
        <f t="shared" si="0"/>
        <v>83.600000000000136</v>
      </c>
      <c r="C50" s="5">
        <v>1.5</v>
      </c>
      <c r="D50" s="5">
        <v>4.5</v>
      </c>
      <c r="E50" s="5">
        <v>15</v>
      </c>
    </row>
    <row r="51" spans="1:5" x14ac:dyDescent="0.25">
      <c r="A51" s="5">
        <v>10.8</v>
      </c>
      <c r="B51" s="18">
        <f t="shared" si="0"/>
        <v>83.300000000000139</v>
      </c>
      <c r="C51" s="5">
        <v>1.5</v>
      </c>
      <c r="D51" s="5">
        <v>4.5</v>
      </c>
      <c r="E51" s="5">
        <v>15</v>
      </c>
    </row>
    <row r="52" spans="1:5" x14ac:dyDescent="0.25">
      <c r="A52" s="5">
        <v>10.8</v>
      </c>
      <c r="B52" s="18">
        <f t="shared" si="0"/>
        <v>83.000000000000142</v>
      </c>
      <c r="C52" s="5">
        <v>1.5</v>
      </c>
      <c r="D52" s="5">
        <v>4.5</v>
      </c>
      <c r="E52" s="5">
        <v>15</v>
      </c>
    </row>
    <row r="53" spans="1:5" x14ac:dyDescent="0.25">
      <c r="A53" s="5">
        <v>10.8</v>
      </c>
      <c r="B53" s="18">
        <f t="shared" si="0"/>
        <v>82.700000000000145</v>
      </c>
      <c r="C53" s="5">
        <v>1.5</v>
      </c>
      <c r="D53" s="5">
        <v>4.5</v>
      </c>
      <c r="E53" s="5">
        <v>15</v>
      </c>
    </row>
    <row r="54" spans="1:5" x14ac:dyDescent="0.25">
      <c r="A54" s="5">
        <v>10.8</v>
      </c>
      <c r="B54" s="18">
        <f t="shared" si="0"/>
        <v>82.400000000000148</v>
      </c>
      <c r="C54" s="5">
        <v>1.5</v>
      </c>
      <c r="D54" s="5">
        <v>4.5</v>
      </c>
      <c r="E54" s="5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608A9330-ECF7-4CF3-BE34-77E4E4008113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 Singh Chauhan</dc:creator>
  <cp:lastModifiedBy>Rajkumar Singh Chauhan</cp:lastModifiedBy>
  <cp:lastPrinted>2024-12-18T06:38:03Z</cp:lastPrinted>
  <dcterms:created xsi:type="dcterms:W3CDTF">2024-12-15T07:32:16Z</dcterms:created>
  <dcterms:modified xsi:type="dcterms:W3CDTF">2025-02-24T02:13:38Z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{608A9330-ECF7-4CF3-BE34-77E4E4008113}</vt:lpwstr>
  </property>
</Properties>
</file>