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225" windowWidth="18540" windowHeight="787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F53" i="1"/>
  <c r="F55"/>
  <c r="F63"/>
  <c r="F62"/>
  <c r="F61"/>
  <c r="F60"/>
  <c r="F59"/>
  <c r="M61"/>
  <c r="M62"/>
  <c r="M63"/>
  <c r="M64"/>
  <c r="M65"/>
  <c r="L61"/>
  <c r="L62"/>
  <c r="L63"/>
  <c r="L64"/>
  <c r="L65"/>
  <c r="M60"/>
  <c r="L60"/>
  <c r="K63"/>
  <c r="K64"/>
  <c r="K65"/>
  <c r="K62"/>
  <c r="K61"/>
  <c r="K60"/>
  <c r="K22"/>
  <c r="K21"/>
  <c r="K20"/>
  <c r="K19"/>
  <c r="K18"/>
  <c r="K17"/>
  <c r="M56"/>
  <c r="M55"/>
  <c r="L56"/>
  <c r="F54" s="1"/>
  <c r="K56"/>
  <c r="L55"/>
  <c r="K55"/>
  <c r="M54"/>
  <c r="L54"/>
  <c r="K54"/>
  <c r="M53"/>
  <c r="L53"/>
  <c r="K53"/>
  <c r="K31"/>
  <c r="K32"/>
  <c r="K33"/>
  <c r="K34"/>
  <c r="K35"/>
  <c r="K36"/>
  <c r="K37"/>
  <c r="K38"/>
  <c r="K39"/>
  <c r="K40"/>
  <c r="K41"/>
  <c r="K42"/>
  <c r="K43"/>
  <c r="K44"/>
  <c r="K45"/>
  <c r="K46"/>
  <c r="K47"/>
  <c r="K30"/>
  <c r="K16"/>
  <c r="K15"/>
  <c r="K14"/>
  <c r="K13"/>
  <c r="K12"/>
  <c r="K11"/>
  <c r="K6"/>
  <c r="K7"/>
  <c r="K8"/>
  <c r="K9"/>
  <c r="K10"/>
  <c r="K5"/>
  <c r="F56" l="1"/>
  <c r="F52"/>
</calcChain>
</file>

<file path=xl/sharedStrings.xml><?xml version="1.0" encoding="utf-8"?>
<sst xmlns="http://schemas.openxmlformats.org/spreadsheetml/2006/main" count="86" uniqueCount="39">
  <si>
    <t>proc</t>
  </si>
  <si>
    <t>degree</t>
  </si>
  <si>
    <t>x</t>
  </si>
  <si>
    <t>y</t>
  </si>
  <si>
    <t>z</t>
  </si>
  <si>
    <t>cpu/cuda</t>
  </si>
  <si>
    <t>ccbcsr</t>
  </si>
  <si>
    <t>mcell</t>
  </si>
  <si>
    <t>ell</t>
  </si>
  <si>
    <t>cpu</t>
  </si>
  <si>
    <t>mtype</t>
  </si>
  <si>
    <t>cuda</t>
  </si>
  <si>
    <t>release version:</t>
  </si>
  <si>
    <t>debug version:</t>
  </si>
  <si>
    <t>iterationen:</t>
  </si>
  <si>
    <t>cpu mittel</t>
  </si>
  <si>
    <t>debug 32</t>
  </si>
  <si>
    <t>release 64</t>
  </si>
  <si>
    <t>debug 64</t>
  </si>
  <si>
    <t>release 32</t>
  </si>
  <si>
    <t>cuda mittel</t>
  </si>
  <si>
    <t>ccbcsr 32</t>
  </si>
  <si>
    <t>ccbcsr 64</t>
  </si>
  <si>
    <t>mcell 32</t>
  </si>
  <si>
    <t>mcell 64</t>
  </si>
  <si>
    <t>ell 32</t>
  </si>
  <si>
    <t>ell 64</t>
  </si>
  <si>
    <t>cuda diff</t>
  </si>
  <si>
    <t>sec</t>
  </si>
  <si>
    <t>cpu diff</t>
  </si>
  <si>
    <t>debug-release</t>
  </si>
  <si>
    <t>debug/release</t>
  </si>
  <si>
    <t>ell/mcell</t>
  </si>
  <si>
    <t>ccbcsr/mcell</t>
  </si>
  <si>
    <t>proc 1/2</t>
  </si>
  <si>
    <t>proc 1/4</t>
  </si>
  <si>
    <t>proc 2/4</t>
  </si>
  <si>
    <t>32x32x16</t>
  </si>
  <si>
    <t>64x64x16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</si>
</sst>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5"/>
  <sheetViews>
    <sheetView tabSelected="1" topLeftCell="A25" workbookViewId="0">
      <selection activeCell="B55" sqref="B55"/>
    </sheetView>
  </sheetViews>
  <sheetFormatPr baseColWidth="10" defaultRowHeight="15"/>
  <sheetData>
    <row r="2" spans="1:11">
      <c r="A2" t="s">
        <v>12</v>
      </c>
    </row>
    <row r="4" spans="1:11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10</v>
      </c>
      <c r="H4" t="s">
        <v>11</v>
      </c>
      <c r="I4" t="s">
        <v>9</v>
      </c>
      <c r="K4" t="s">
        <v>5</v>
      </c>
    </row>
    <row r="5" spans="1:11">
      <c r="A5">
        <v>1</v>
      </c>
      <c r="B5">
        <v>2</v>
      </c>
      <c r="C5">
        <v>32</v>
      </c>
      <c r="D5">
        <v>32</v>
      </c>
      <c r="E5">
        <v>16</v>
      </c>
      <c r="F5" t="s">
        <v>6</v>
      </c>
      <c r="H5" s="1">
        <v>3.1118999999999999</v>
      </c>
      <c r="I5" s="1">
        <v>41.4437</v>
      </c>
      <c r="K5" s="2">
        <f>I5/H5</f>
        <v>13.317812269031782</v>
      </c>
    </row>
    <row r="6" spans="1:11">
      <c r="A6">
        <v>1</v>
      </c>
      <c r="B6">
        <v>2</v>
      </c>
      <c r="C6">
        <v>64</v>
      </c>
      <c r="D6">
        <v>64</v>
      </c>
      <c r="E6">
        <v>16</v>
      </c>
      <c r="F6" t="s">
        <v>6</v>
      </c>
      <c r="H6" s="1">
        <v>18.7408</v>
      </c>
      <c r="I6" s="1">
        <v>268.86840000000001</v>
      </c>
      <c r="K6" s="2">
        <f t="shared" ref="K6:K22" si="0">I6/H6</f>
        <v>14.346687441304534</v>
      </c>
    </row>
    <row r="7" spans="1:11">
      <c r="A7">
        <v>1</v>
      </c>
      <c r="B7">
        <v>2</v>
      </c>
      <c r="C7">
        <v>32</v>
      </c>
      <c r="D7">
        <v>32</v>
      </c>
      <c r="E7">
        <v>16</v>
      </c>
      <c r="F7" t="s">
        <v>7</v>
      </c>
      <c r="G7" s="1"/>
      <c r="H7" s="1">
        <v>2.1543000000000001</v>
      </c>
      <c r="I7" s="1">
        <v>41.471800000000002</v>
      </c>
      <c r="J7" s="1"/>
      <c r="K7" s="2">
        <f t="shared" si="0"/>
        <v>19.250707886552476</v>
      </c>
    </row>
    <row r="8" spans="1:11">
      <c r="A8">
        <v>1</v>
      </c>
      <c r="B8">
        <v>2</v>
      </c>
      <c r="C8">
        <v>64</v>
      </c>
      <c r="D8">
        <v>64</v>
      </c>
      <c r="E8">
        <v>16</v>
      </c>
      <c r="F8" t="s">
        <v>7</v>
      </c>
      <c r="G8" s="1"/>
      <c r="H8" s="1">
        <v>12.569599999999999</v>
      </c>
      <c r="I8" s="1">
        <v>268.61630000000002</v>
      </c>
      <c r="J8" s="1"/>
      <c r="K8" s="2">
        <f t="shared" si="0"/>
        <v>21.370314091140532</v>
      </c>
    </row>
    <row r="9" spans="1:11">
      <c r="A9">
        <v>1</v>
      </c>
      <c r="B9">
        <v>2</v>
      </c>
      <c r="C9">
        <v>32</v>
      </c>
      <c r="D9">
        <v>32</v>
      </c>
      <c r="E9">
        <v>16</v>
      </c>
      <c r="F9" t="s">
        <v>8</v>
      </c>
      <c r="G9" s="1"/>
      <c r="H9" s="1">
        <v>4.5016999999999996</v>
      </c>
      <c r="I9" s="1">
        <v>41.553199999999997</v>
      </c>
      <c r="J9" s="1"/>
      <c r="K9" s="2">
        <f t="shared" si="0"/>
        <v>9.2305573450029996</v>
      </c>
    </row>
    <row r="10" spans="1:11">
      <c r="A10">
        <v>1</v>
      </c>
      <c r="B10">
        <v>2</v>
      </c>
      <c r="C10">
        <v>64</v>
      </c>
      <c r="D10">
        <v>64</v>
      </c>
      <c r="E10">
        <v>16</v>
      </c>
      <c r="F10" t="s">
        <v>8</v>
      </c>
      <c r="G10" s="1"/>
      <c r="H10" s="1">
        <v>27.634599999999999</v>
      </c>
      <c r="I10" s="1">
        <v>268.5616</v>
      </c>
      <c r="J10" s="1"/>
      <c r="K10" s="2">
        <f t="shared" si="0"/>
        <v>9.7183096552872126</v>
      </c>
    </row>
    <row r="11" spans="1:11">
      <c r="A11">
        <v>2</v>
      </c>
      <c r="B11">
        <v>2</v>
      </c>
      <c r="C11">
        <v>32</v>
      </c>
      <c r="D11">
        <v>32</v>
      </c>
      <c r="E11">
        <v>16</v>
      </c>
      <c r="F11" t="s">
        <v>6</v>
      </c>
      <c r="G11" s="1"/>
      <c r="H11" s="1">
        <v>1.80653</v>
      </c>
      <c r="I11" s="1">
        <v>21.895499999999998</v>
      </c>
      <c r="J11" s="1"/>
      <c r="K11" s="2">
        <f t="shared" si="0"/>
        <v>12.120197284296413</v>
      </c>
    </row>
    <row r="12" spans="1:11">
      <c r="A12">
        <v>2</v>
      </c>
      <c r="B12">
        <v>2</v>
      </c>
      <c r="C12">
        <v>64</v>
      </c>
      <c r="D12">
        <v>64</v>
      </c>
      <c r="E12">
        <v>16</v>
      </c>
      <c r="F12" t="s">
        <v>6</v>
      </c>
      <c r="G12" s="1"/>
      <c r="H12" s="1">
        <v>9.9741999999999997</v>
      </c>
      <c r="I12" s="1">
        <v>136.30340000000001</v>
      </c>
      <c r="J12" s="1"/>
      <c r="K12" s="2">
        <f t="shared" si="0"/>
        <v>13.665597240881475</v>
      </c>
    </row>
    <row r="13" spans="1:11">
      <c r="A13">
        <v>2</v>
      </c>
      <c r="B13">
        <v>2</v>
      </c>
      <c r="C13">
        <v>32</v>
      </c>
      <c r="D13">
        <v>32</v>
      </c>
      <c r="E13">
        <v>16</v>
      </c>
      <c r="F13" t="s">
        <v>7</v>
      </c>
      <c r="G13" s="1"/>
      <c r="H13" s="1">
        <v>1.3395999999999999</v>
      </c>
      <c r="I13" s="1">
        <v>21.905000000000001</v>
      </c>
      <c r="J13" s="1"/>
      <c r="K13" s="2">
        <f t="shared" si="0"/>
        <v>16.351896088384596</v>
      </c>
    </row>
    <row r="14" spans="1:11">
      <c r="A14">
        <v>2</v>
      </c>
      <c r="B14">
        <v>2</v>
      </c>
      <c r="C14">
        <v>64</v>
      </c>
      <c r="D14">
        <v>64</v>
      </c>
      <c r="E14">
        <v>16</v>
      </c>
      <c r="F14" t="s">
        <v>7</v>
      </c>
      <c r="G14" s="1"/>
      <c r="H14" s="1">
        <v>6.8331</v>
      </c>
      <c r="I14" s="1">
        <v>139.167</v>
      </c>
      <c r="J14" s="1"/>
      <c r="K14" s="2">
        <f t="shared" si="0"/>
        <v>20.366597883830181</v>
      </c>
    </row>
    <row r="15" spans="1:11">
      <c r="A15">
        <v>2</v>
      </c>
      <c r="B15">
        <v>2</v>
      </c>
      <c r="C15">
        <v>32</v>
      </c>
      <c r="D15">
        <v>32</v>
      </c>
      <c r="E15">
        <v>16</v>
      </c>
      <c r="F15" t="s">
        <v>8</v>
      </c>
      <c r="G15" s="1"/>
      <c r="H15" s="1">
        <v>2.4870000000000001</v>
      </c>
      <c r="I15" s="1">
        <v>21.5687</v>
      </c>
      <c r="J15" s="1"/>
      <c r="K15" s="2">
        <f t="shared" si="0"/>
        <v>8.6725774024929638</v>
      </c>
    </row>
    <row r="16" spans="1:11">
      <c r="A16">
        <v>2</v>
      </c>
      <c r="B16">
        <v>2</v>
      </c>
      <c r="C16">
        <v>64</v>
      </c>
      <c r="D16">
        <v>64</v>
      </c>
      <c r="E16">
        <v>16</v>
      </c>
      <c r="F16" t="s">
        <v>8</v>
      </c>
      <c r="G16" s="1"/>
      <c r="H16" s="1">
        <v>14.2555</v>
      </c>
      <c r="I16" s="1">
        <v>139.64080000000001</v>
      </c>
      <c r="J16" s="1"/>
      <c r="K16" s="2">
        <f t="shared" si="0"/>
        <v>9.795573638244889</v>
      </c>
    </row>
    <row r="17" spans="1:11">
      <c r="A17">
        <v>4</v>
      </c>
      <c r="B17">
        <v>2</v>
      </c>
      <c r="C17">
        <v>32</v>
      </c>
      <c r="D17">
        <v>32</v>
      </c>
      <c r="E17">
        <v>16</v>
      </c>
      <c r="F17" t="s">
        <v>6</v>
      </c>
      <c r="G17" s="1"/>
      <c r="H17" s="1">
        <v>1.0021</v>
      </c>
      <c r="I17" s="1">
        <v>17.2104</v>
      </c>
      <c r="J17" s="1"/>
      <c r="K17" s="2">
        <f t="shared" si="0"/>
        <v>17.174333898812495</v>
      </c>
    </row>
    <row r="18" spans="1:11">
      <c r="A18">
        <v>4</v>
      </c>
      <c r="B18">
        <v>2</v>
      </c>
      <c r="C18">
        <v>64</v>
      </c>
      <c r="D18">
        <v>64</v>
      </c>
      <c r="E18">
        <v>16</v>
      </c>
      <c r="F18" t="s">
        <v>6</v>
      </c>
      <c r="G18" s="1"/>
      <c r="H18" s="1">
        <v>5.4615999999999998</v>
      </c>
      <c r="I18" s="1">
        <v>109.6675</v>
      </c>
      <c r="J18" s="1"/>
      <c r="K18" s="2">
        <f t="shared" si="0"/>
        <v>20.079738538157319</v>
      </c>
    </row>
    <row r="19" spans="1:11">
      <c r="A19">
        <v>4</v>
      </c>
      <c r="B19">
        <v>2</v>
      </c>
      <c r="C19">
        <v>32</v>
      </c>
      <c r="D19">
        <v>32</v>
      </c>
      <c r="E19">
        <v>16</v>
      </c>
      <c r="F19" t="s">
        <v>7</v>
      </c>
      <c r="G19" s="1"/>
      <c r="H19" s="1">
        <v>0.89359999999999995</v>
      </c>
      <c r="I19" s="1">
        <v>17.311199999999999</v>
      </c>
      <c r="J19" s="1"/>
      <c r="K19" s="2">
        <f t="shared" si="0"/>
        <v>19.372426141450315</v>
      </c>
    </row>
    <row r="20" spans="1:11">
      <c r="A20">
        <v>4</v>
      </c>
      <c r="B20">
        <v>2</v>
      </c>
      <c r="C20">
        <v>64</v>
      </c>
      <c r="D20">
        <v>64</v>
      </c>
      <c r="E20">
        <v>16</v>
      </c>
      <c r="F20" t="s">
        <v>7</v>
      </c>
      <c r="H20" s="1">
        <v>3.8767</v>
      </c>
      <c r="I20" s="1">
        <v>109.7038</v>
      </c>
      <c r="K20" s="2">
        <f t="shared" si="0"/>
        <v>28.298243351303945</v>
      </c>
    </row>
    <row r="21" spans="1:11">
      <c r="A21">
        <v>4</v>
      </c>
      <c r="B21">
        <v>2</v>
      </c>
      <c r="C21">
        <v>32</v>
      </c>
      <c r="D21">
        <v>32</v>
      </c>
      <c r="E21">
        <v>16</v>
      </c>
      <c r="F21" t="s">
        <v>8</v>
      </c>
      <c r="H21" s="1">
        <v>1.3162</v>
      </c>
      <c r="I21" s="1">
        <v>17.497599999999998</v>
      </c>
      <c r="K21" s="2">
        <f t="shared" si="0"/>
        <v>13.294028263181886</v>
      </c>
    </row>
    <row r="22" spans="1:11">
      <c r="A22">
        <v>4</v>
      </c>
      <c r="B22">
        <v>2</v>
      </c>
      <c r="C22">
        <v>64</v>
      </c>
      <c r="D22">
        <v>64</v>
      </c>
      <c r="E22">
        <v>16</v>
      </c>
      <c r="F22" t="s">
        <v>8</v>
      </c>
      <c r="H22" s="1">
        <v>7.5481999999999996</v>
      </c>
      <c r="I22" s="1">
        <v>109.6268</v>
      </c>
      <c r="K22" s="2">
        <f t="shared" si="0"/>
        <v>14.523568532895261</v>
      </c>
    </row>
    <row r="27" spans="1:11">
      <c r="A27" t="s">
        <v>13</v>
      </c>
      <c r="G27" s="1"/>
      <c r="H27" s="1"/>
      <c r="I27" s="1"/>
      <c r="J27" s="1"/>
    </row>
    <row r="29" spans="1:11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10</v>
      </c>
      <c r="H29" t="s">
        <v>11</v>
      </c>
      <c r="I29" t="s">
        <v>9</v>
      </c>
      <c r="K29" t="s">
        <v>5</v>
      </c>
    </row>
    <row r="30" spans="1:11">
      <c r="A30">
        <v>1</v>
      </c>
      <c r="B30">
        <v>2</v>
      </c>
      <c r="C30">
        <v>32</v>
      </c>
      <c r="D30">
        <v>32</v>
      </c>
      <c r="E30">
        <v>16</v>
      </c>
      <c r="F30" t="s">
        <v>6</v>
      </c>
      <c r="H30" s="1">
        <v>3.1137999999999999</v>
      </c>
      <c r="I30" s="1">
        <v>44.023200000000003</v>
      </c>
      <c r="K30" s="2">
        <f t="shared" ref="K30:K47" si="1">I30/H30</f>
        <v>14.13809493223714</v>
      </c>
    </row>
    <row r="31" spans="1:11">
      <c r="A31">
        <v>1</v>
      </c>
      <c r="B31">
        <v>2</v>
      </c>
      <c r="C31">
        <v>64</v>
      </c>
      <c r="D31">
        <v>64</v>
      </c>
      <c r="E31">
        <v>16</v>
      </c>
      <c r="F31" t="s">
        <v>6</v>
      </c>
      <c r="H31" s="1">
        <v>18.759</v>
      </c>
      <c r="I31" s="1">
        <v>282.62079999999997</v>
      </c>
      <c r="K31" s="2">
        <f t="shared" si="1"/>
        <v>15.065877712031556</v>
      </c>
    </row>
    <row r="32" spans="1:11">
      <c r="A32">
        <v>1</v>
      </c>
      <c r="B32">
        <v>2</v>
      </c>
      <c r="C32">
        <v>32</v>
      </c>
      <c r="D32">
        <v>32</v>
      </c>
      <c r="E32">
        <v>16</v>
      </c>
      <c r="F32" t="s">
        <v>7</v>
      </c>
      <c r="H32" s="1">
        <v>2.1671</v>
      </c>
      <c r="I32" s="1">
        <v>43.956000000000003</v>
      </c>
      <c r="K32" s="2">
        <f t="shared" si="1"/>
        <v>20.283327949794657</v>
      </c>
    </row>
    <row r="33" spans="1:11">
      <c r="A33">
        <v>1</v>
      </c>
      <c r="B33">
        <v>2</v>
      </c>
      <c r="C33">
        <v>64</v>
      </c>
      <c r="D33">
        <v>64</v>
      </c>
      <c r="E33">
        <v>16</v>
      </c>
      <c r="F33" t="s">
        <v>7</v>
      </c>
      <c r="H33" s="1">
        <v>12.595000000000001</v>
      </c>
      <c r="I33" s="1">
        <v>282.4479</v>
      </c>
      <c r="K33" s="2">
        <f t="shared" si="1"/>
        <v>22.42539896784438</v>
      </c>
    </row>
    <row r="34" spans="1:11">
      <c r="A34">
        <v>1</v>
      </c>
      <c r="B34">
        <v>2</v>
      </c>
      <c r="C34">
        <v>32</v>
      </c>
      <c r="D34">
        <v>32</v>
      </c>
      <c r="E34">
        <v>16</v>
      </c>
      <c r="F34" t="s">
        <v>8</v>
      </c>
      <c r="H34" s="1">
        <v>4.5063000000000004</v>
      </c>
      <c r="I34" s="1">
        <v>43.9512</v>
      </c>
      <c r="K34" s="2">
        <f t="shared" si="1"/>
        <v>9.7532787430930021</v>
      </c>
    </row>
    <row r="35" spans="1:11">
      <c r="A35">
        <v>1</v>
      </c>
      <c r="B35">
        <v>2</v>
      </c>
      <c r="C35">
        <v>64</v>
      </c>
      <c r="D35">
        <v>64</v>
      </c>
      <c r="E35">
        <v>16</v>
      </c>
      <c r="F35" t="s">
        <v>8</v>
      </c>
      <c r="H35" s="1">
        <v>27.6693</v>
      </c>
      <c r="I35" s="1">
        <v>282.88729999999998</v>
      </c>
      <c r="K35" s="2">
        <f t="shared" si="1"/>
        <v>10.223869053427444</v>
      </c>
    </row>
    <row r="36" spans="1:11">
      <c r="A36">
        <v>2</v>
      </c>
      <c r="B36">
        <v>2</v>
      </c>
      <c r="C36">
        <v>32</v>
      </c>
      <c r="D36">
        <v>32</v>
      </c>
      <c r="E36">
        <v>16</v>
      </c>
      <c r="F36" t="s">
        <v>6</v>
      </c>
      <c r="H36" s="1">
        <v>1.8665400000000001</v>
      </c>
      <c r="I36" s="1">
        <v>26.426600000000001</v>
      </c>
      <c r="K36" s="2">
        <f t="shared" si="1"/>
        <v>14.158067868891102</v>
      </c>
    </row>
    <row r="37" spans="1:11">
      <c r="A37">
        <v>2</v>
      </c>
      <c r="B37">
        <v>2</v>
      </c>
      <c r="C37">
        <v>64</v>
      </c>
      <c r="D37">
        <v>64</v>
      </c>
      <c r="E37">
        <v>16</v>
      </c>
      <c r="F37" t="s">
        <v>6</v>
      </c>
      <c r="H37" s="1">
        <v>10.39</v>
      </c>
      <c r="I37" s="1">
        <v>142.47710000000001</v>
      </c>
      <c r="K37" s="2">
        <f t="shared" si="1"/>
        <v>13.712906641000963</v>
      </c>
    </row>
    <row r="38" spans="1:11">
      <c r="A38">
        <v>2</v>
      </c>
      <c r="B38">
        <v>2</v>
      </c>
      <c r="C38">
        <v>32</v>
      </c>
      <c r="D38">
        <v>32</v>
      </c>
      <c r="E38">
        <v>16</v>
      </c>
      <c r="F38" t="s">
        <v>7</v>
      </c>
      <c r="H38" s="1">
        <v>1.3273999999999999</v>
      </c>
      <c r="I38" s="1">
        <v>24.0185</v>
      </c>
      <c r="K38" s="2">
        <f t="shared" si="1"/>
        <v>18.094395058008136</v>
      </c>
    </row>
    <row r="39" spans="1:11">
      <c r="A39">
        <v>2</v>
      </c>
      <c r="B39">
        <v>2</v>
      </c>
      <c r="C39">
        <v>64</v>
      </c>
      <c r="D39">
        <v>64</v>
      </c>
      <c r="E39">
        <v>16</v>
      </c>
      <c r="F39" t="s">
        <v>7</v>
      </c>
      <c r="H39" s="1">
        <v>6.8414000000000001</v>
      </c>
      <c r="I39" s="1">
        <v>142.9794</v>
      </c>
      <c r="K39" s="2">
        <f t="shared" si="1"/>
        <v>20.899143450171017</v>
      </c>
    </row>
    <row r="40" spans="1:11">
      <c r="A40">
        <v>2</v>
      </c>
      <c r="B40">
        <v>2</v>
      </c>
      <c r="C40">
        <v>32</v>
      </c>
      <c r="D40">
        <v>32</v>
      </c>
      <c r="E40">
        <v>16</v>
      </c>
      <c r="F40" t="s">
        <v>8</v>
      </c>
      <c r="H40" s="1">
        <v>2.4698000000000002</v>
      </c>
      <c r="I40" s="1">
        <v>22.561599999999999</v>
      </c>
      <c r="K40" s="2">
        <f t="shared" si="1"/>
        <v>9.1349906875050593</v>
      </c>
    </row>
    <row r="41" spans="1:11">
      <c r="A41">
        <v>2</v>
      </c>
      <c r="B41">
        <v>2</v>
      </c>
      <c r="C41">
        <v>64</v>
      </c>
      <c r="D41">
        <v>64</v>
      </c>
      <c r="E41">
        <v>16</v>
      </c>
      <c r="F41" t="s">
        <v>8</v>
      </c>
      <c r="H41" s="1">
        <v>14.286</v>
      </c>
      <c r="I41" s="1">
        <v>142.0214</v>
      </c>
      <c r="K41" s="2">
        <f t="shared" si="1"/>
        <v>9.9412991740165193</v>
      </c>
    </row>
    <row r="42" spans="1:11">
      <c r="A42">
        <v>4</v>
      </c>
      <c r="B42">
        <v>2</v>
      </c>
      <c r="C42">
        <v>32</v>
      </c>
      <c r="D42">
        <v>32</v>
      </c>
      <c r="E42">
        <v>16</v>
      </c>
      <c r="F42" t="s">
        <v>6</v>
      </c>
      <c r="H42" s="1">
        <v>1.2094</v>
      </c>
      <c r="I42" s="1">
        <v>17.2836</v>
      </c>
      <c r="K42" s="2">
        <f t="shared" si="1"/>
        <v>14.291053414916487</v>
      </c>
    </row>
    <row r="43" spans="1:11">
      <c r="A43">
        <v>4</v>
      </c>
      <c r="B43">
        <v>2</v>
      </c>
      <c r="C43">
        <v>64</v>
      </c>
      <c r="D43">
        <v>64</v>
      </c>
      <c r="E43">
        <v>16</v>
      </c>
      <c r="F43" t="s">
        <v>6</v>
      </c>
      <c r="H43" s="1">
        <v>5.6444999999999999</v>
      </c>
      <c r="I43" s="1">
        <v>110.31229999999999</v>
      </c>
      <c r="K43" s="2">
        <f t="shared" si="1"/>
        <v>19.543325360970854</v>
      </c>
    </row>
    <row r="44" spans="1:11">
      <c r="A44">
        <v>4</v>
      </c>
      <c r="B44">
        <v>2</v>
      </c>
      <c r="C44">
        <v>32</v>
      </c>
      <c r="D44">
        <v>32</v>
      </c>
      <c r="E44">
        <v>16</v>
      </c>
      <c r="F44" t="s">
        <v>7</v>
      </c>
      <c r="H44" s="1">
        <v>1.2174</v>
      </c>
      <c r="I44" s="1">
        <v>17.9998</v>
      </c>
      <c r="K44" s="2">
        <f t="shared" si="1"/>
        <v>14.785444389682931</v>
      </c>
    </row>
    <row r="45" spans="1:11">
      <c r="A45">
        <v>4</v>
      </c>
      <c r="B45">
        <v>2</v>
      </c>
      <c r="C45">
        <v>64</v>
      </c>
      <c r="D45">
        <v>64</v>
      </c>
      <c r="E45">
        <v>16</v>
      </c>
      <c r="F45" t="s">
        <v>7</v>
      </c>
      <c r="H45" s="1">
        <v>3.9866999999999999</v>
      </c>
      <c r="I45" s="1">
        <v>113.4156</v>
      </c>
      <c r="K45" s="2">
        <f t="shared" si="1"/>
        <v>28.448491233350893</v>
      </c>
    </row>
    <row r="46" spans="1:11">
      <c r="A46">
        <v>4</v>
      </c>
      <c r="B46">
        <v>2</v>
      </c>
      <c r="C46">
        <v>32</v>
      </c>
      <c r="D46">
        <v>32</v>
      </c>
      <c r="E46">
        <v>16</v>
      </c>
      <c r="F46" t="s">
        <v>8</v>
      </c>
      <c r="H46" s="1">
        <v>1.466</v>
      </c>
      <c r="I46" s="1">
        <v>19.107199999999999</v>
      </c>
      <c r="K46" s="2">
        <f t="shared" si="1"/>
        <v>13.033560709413369</v>
      </c>
    </row>
    <row r="47" spans="1:11">
      <c r="A47">
        <v>4</v>
      </c>
      <c r="B47">
        <v>2</v>
      </c>
      <c r="C47">
        <v>64</v>
      </c>
      <c r="D47">
        <v>64</v>
      </c>
      <c r="E47">
        <v>16</v>
      </c>
      <c r="F47" t="s">
        <v>8</v>
      </c>
      <c r="H47" s="1">
        <v>7.6726999999999999</v>
      </c>
      <c r="I47" s="1">
        <v>110.746</v>
      </c>
      <c r="K47" s="2">
        <f t="shared" si="1"/>
        <v>14.433771684022574</v>
      </c>
    </row>
    <row r="51" spans="1:13">
      <c r="A51" t="s">
        <v>14</v>
      </c>
      <c r="E51" t="s">
        <v>29</v>
      </c>
      <c r="J51" t="s">
        <v>15</v>
      </c>
    </row>
    <row r="52" spans="1:13">
      <c r="A52" t="s">
        <v>37</v>
      </c>
      <c r="B52">
        <v>1056</v>
      </c>
      <c r="E52" t="s">
        <v>30</v>
      </c>
      <c r="F52" s="3">
        <f>AVERAGE(ABS(K53-K55),ABS(K54-K56),ABS(L53-L55),ABS(L54-L56),ABS(M53-M55),ABS(M54-M56))</f>
        <v>4.2901555555555442</v>
      </c>
      <c r="G52" t="s">
        <v>28</v>
      </c>
      <c r="J52" t="s">
        <v>0</v>
      </c>
      <c r="K52">
        <v>1</v>
      </c>
      <c r="L52">
        <v>2</v>
      </c>
      <c r="M52">
        <v>4</v>
      </c>
    </row>
    <row r="53" spans="1:13">
      <c r="A53" t="s">
        <v>38</v>
      </c>
      <c r="B53">
        <v>1782</v>
      </c>
      <c r="E53" t="s">
        <v>31</v>
      </c>
      <c r="F53" s="3">
        <f>AVERAGE(K53/K55,K54/K56,L53/L55,L54/L56,M53/M55,M54/M56)</f>
        <v>1.0534668512301832</v>
      </c>
      <c r="J53" t="s">
        <v>16</v>
      </c>
      <c r="K53" s="1">
        <f>AVERAGE(I30,I32,I34)</f>
        <v>43.976800000000004</v>
      </c>
      <c r="L53" s="1">
        <f>AVERAGE(I36,I38,I40)</f>
        <v>24.335566666666665</v>
      </c>
      <c r="M53" s="1">
        <f>AVERAGE(I42,I44,I46)</f>
        <v>18.130199999999999</v>
      </c>
    </row>
    <row r="54" spans="1:13">
      <c r="E54" t="s">
        <v>34</v>
      </c>
      <c r="F54" s="3">
        <f>AVERAGE(K53/L53,K54/L54,K55/L55,K56/L56)</f>
        <v>1.9091432623518148</v>
      </c>
      <c r="J54" t="s">
        <v>18</v>
      </c>
      <c r="K54" s="1">
        <f>AVERAGE(I31,I33,I35)</f>
        <v>282.65199999999999</v>
      </c>
      <c r="L54" s="1">
        <f>AVERAGE(I37,I39,I41)</f>
        <v>142.49263333333332</v>
      </c>
      <c r="M54" s="1">
        <f>AVERAGE(I43,I45,I47)</f>
        <v>111.49129999999998</v>
      </c>
    </row>
    <row r="55" spans="1:13">
      <c r="E55" t="s">
        <v>35</v>
      </c>
      <c r="F55" s="3">
        <f>AVERAGE(K53/M53,K54/M54,K55/M55,K56/M56)</f>
        <v>2.4508879775854879</v>
      </c>
      <c r="J55" t="s">
        <v>19</v>
      </c>
      <c r="K55" s="1">
        <f>AVERAGE(I5,I7,I9)</f>
        <v>41.489566666666668</v>
      </c>
      <c r="L55" s="1">
        <f>AVERAGE(I11,I13,I15)</f>
        <v>21.789733333333334</v>
      </c>
      <c r="M55" s="1">
        <f>AVERAGE(I17,I19,I21)</f>
        <v>17.339733333333331</v>
      </c>
    </row>
    <row r="56" spans="1:13">
      <c r="E56" t="s">
        <v>36</v>
      </c>
      <c r="F56" s="3">
        <f>AVERAGE(L53/M53,L54/M54,L55/M55,L56/M56)</f>
        <v>1.2846767226664844</v>
      </c>
      <c r="J56" t="s">
        <v>17</v>
      </c>
      <c r="K56" s="1">
        <f>AVERAGE(I6,I8,I10)</f>
        <v>268.68209999999999</v>
      </c>
      <c r="L56" s="1">
        <f>AVERAGE(I12,I14,I16)</f>
        <v>138.37040000000002</v>
      </c>
      <c r="M56" s="1">
        <f>AVERAGE(I18,I20,I22)</f>
        <v>109.66603333333335</v>
      </c>
    </row>
    <row r="58" spans="1:13">
      <c r="E58" t="s">
        <v>27</v>
      </c>
      <c r="J58" t="s">
        <v>20</v>
      </c>
    </row>
    <row r="59" spans="1:13">
      <c r="E59" t="s">
        <v>32</v>
      </c>
      <c r="F59" s="3">
        <f>AVERAGE(K64/K62,L64/L62,M64/M62,K65/K63,L65/L63,M65/M63)</f>
        <v>1.9135979022409639</v>
      </c>
      <c r="J59" t="s">
        <v>0</v>
      </c>
      <c r="K59">
        <v>1</v>
      </c>
      <c r="L59">
        <v>2</v>
      </c>
      <c r="M59">
        <v>4</v>
      </c>
    </row>
    <row r="60" spans="1:13">
      <c r="E60" t="s">
        <v>33</v>
      </c>
      <c r="F60" s="3">
        <f>AVERAGE(K60/K62,L60/L62,M60/M62,K61/K63,L61/L63,M61/M63)</f>
        <v>1.3762122674054551</v>
      </c>
      <c r="J60" t="s">
        <v>21</v>
      </c>
      <c r="K60" s="1">
        <f>AVERAGE(H5,H30)</f>
        <v>3.1128499999999999</v>
      </c>
      <c r="L60" s="1">
        <f>AVERAGE(H11,H36)</f>
        <v>1.836535</v>
      </c>
      <c r="M60" s="1">
        <f>AVERAGE(H17,H42)</f>
        <v>1.10575</v>
      </c>
    </row>
    <row r="61" spans="1:13">
      <c r="E61" s="4" t="s">
        <v>34</v>
      </c>
      <c r="F61" s="3">
        <f>AVERAGE(K60/L60,K61/L61,K62/L62,K63/L63,K64/L64,K65/L65)</f>
        <v>1.7919937997710338</v>
      </c>
      <c r="J61" t="s">
        <v>22</v>
      </c>
      <c r="K61" s="1">
        <f>AVERAGE(H6,H31)</f>
        <v>18.7499</v>
      </c>
      <c r="L61" s="1">
        <f t="shared" ref="L61:L65" si="2">AVERAGE(H12,H37)</f>
        <v>10.1821</v>
      </c>
      <c r="M61" s="1">
        <f t="shared" ref="M61:M65" si="3">AVERAGE(H18,H43)</f>
        <v>5.5530499999999998</v>
      </c>
    </row>
    <row r="62" spans="1:13">
      <c r="E62" t="s">
        <v>35</v>
      </c>
      <c r="F62" s="3">
        <f>AVERAGE(K60/M60,K61/M61,K62/M62,K63/M63,K64/M64,K65/M65)</f>
        <v>3.0516837301705908</v>
      </c>
      <c r="J62" t="s">
        <v>23</v>
      </c>
      <c r="K62" s="1">
        <f>AVERAGE(H7,H32)</f>
        <v>2.1607000000000003</v>
      </c>
      <c r="L62" s="1">
        <f t="shared" si="2"/>
        <v>1.3334999999999999</v>
      </c>
      <c r="M62" s="1">
        <f t="shared" si="3"/>
        <v>1.0554999999999999</v>
      </c>
    </row>
    <row r="63" spans="1:13">
      <c r="E63" t="s">
        <v>36</v>
      </c>
      <c r="F63" s="3">
        <f>AVERAGE(L60/M60,L61/M61,L62/M62,L63/M63,L64/M64,L65/M65)</f>
        <v>1.6922753650714046</v>
      </c>
      <c r="J63" t="s">
        <v>24</v>
      </c>
      <c r="K63" s="1">
        <f t="shared" ref="K63:K65" si="4">AVERAGE(H8,H33)</f>
        <v>12.5823</v>
      </c>
      <c r="L63" s="1">
        <f t="shared" si="2"/>
        <v>6.83725</v>
      </c>
      <c r="M63" s="1">
        <f t="shared" si="3"/>
        <v>3.9317000000000002</v>
      </c>
    </row>
    <row r="64" spans="1:13">
      <c r="J64" t="s">
        <v>25</v>
      </c>
      <c r="K64" s="1">
        <f t="shared" si="4"/>
        <v>4.5039999999999996</v>
      </c>
      <c r="L64" s="1">
        <f t="shared" si="2"/>
        <v>2.4784000000000002</v>
      </c>
      <c r="M64" s="1">
        <f t="shared" si="3"/>
        <v>1.3911</v>
      </c>
    </row>
    <row r="65" spans="10:13">
      <c r="J65" t="s">
        <v>26</v>
      </c>
      <c r="K65" s="1">
        <f t="shared" si="4"/>
        <v>27.651949999999999</v>
      </c>
      <c r="L65" s="1">
        <f t="shared" si="2"/>
        <v>14.27075</v>
      </c>
      <c r="M65" s="1">
        <f t="shared" si="3"/>
        <v>7.6104500000000002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busold</dc:creator>
  <cp:lastModifiedBy>busold</cp:lastModifiedBy>
  <dcterms:created xsi:type="dcterms:W3CDTF">2010-10-27T11:12:10Z</dcterms:created>
  <dcterms:modified xsi:type="dcterms:W3CDTF">2010-10-27T13:29:11Z</dcterms:modified>
</cp:coreProperties>
</file>