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\git\simfin\simfin\params\"/>
    </mc:Choice>
  </mc:AlternateContent>
  <xr:revisionPtr revIDLastSave="0" documentId="13_ncr:1_{4A3A5CC5-6ED5-4EB0-AC2D-2E8A6350C240}" xr6:coauthVersionLast="47" xr6:coauthVersionMax="47" xr10:uidLastSave="{00000000-0000-0000-0000-000000000000}"/>
  <bookViews>
    <workbookView xWindow="8310" yWindow="1515" windowWidth="29280" windowHeight="17475" xr2:uid="{72A2CBB4-F3DA-E745-97CB-BB8EE53D9A78}"/>
  </bookViews>
  <sheets>
    <sheet name="data" sheetId="1" r:id="rId1"/>
    <sheet name="dic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<sst xmlns="http://schemas.openxmlformats.org/spreadsheetml/2006/main" count="36" uniqueCount="31">
  <si>
    <t>Y</t>
  </si>
  <si>
    <t>H</t>
  </si>
  <si>
    <t>E</t>
  </si>
  <si>
    <t>POP</t>
  </si>
  <si>
    <t>Description</t>
  </si>
  <si>
    <t>Source</t>
  </si>
  <si>
    <t>PIB nominal</t>
  </si>
  <si>
    <t>Population totale</t>
  </si>
  <si>
    <t>Variable</t>
  </si>
  <si>
    <t>Heures par travailleur</t>
  </si>
  <si>
    <t>Nombre de travailleurs</t>
  </si>
  <si>
    <t>1981-2019 : Statcan 36-10-0221-01 | 2020-2021 : budget 2021-2022</t>
  </si>
  <si>
    <t>https://doi.org/10.25318/3610022101-fra</t>
  </si>
  <si>
    <t>link1</t>
  </si>
  <si>
    <t>link2</t>
  </si>
  <si>
    <t>http://www.budget.finances.gouv.qc.ca/budget/2021-2022/fr/index.asp</t>
  </si>
  <si>
    <t>https://doi.org/10.25318/1710000501-fra</t>
  </si>
  <si>
    <t>1981-2020 : Statcan 17-10-0005-01 | 2021 : budget 2021-2022</t>
  </si>
  <si>
    <t>https://doi.org/10.25318/1410004301-eng</t>
  </si>
  <si>
    <t>https://doi.org/10.25318/1410002301-eng</t>
  </si>
  <si>
    <t>1981-2020 : Statcan 14-10-0023-01 | 2021 : budget 2021-2022</t>
  </si>
  <si>
    <t>1981-2020 : Statcan 14-10-0043-01 /  all jobs, both sexes, 25-54 yo, Average actual hours (all workers), Both full- and part-time employment | 2021 : Statcan 14-10-0036-01 / monthly average ratio between 2021 and 2020 (january to july) multiplied by 2020 annual value</t>
  </si>
  <si>
    <t>CPI</t>
  </si>
  <si>
    <t>https://doi.org/10.25318/1810000501-eng</t>
  </si>
  <si>
    <t>1981 - 2020 : Statcan 18-10-0005-01 | 2021 : budget 2021-2022</t>
  </si>
  <si>
    <t>N</t>
  </si>
  <si>
    <t>cpi</t>
  </si>
  <si>
    <t>year</t>
  </si>
  <si>
    <t>real_assets</t>
  </si>
  <si>
    <t>return_shares</t>
  </si>
  <si>
    <t>fix_income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</si>
</sst>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ennavaux/Dropbox%20(CEDIA)/simfin/Inputs/macrodata/PIB_DEPEN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_DEPENS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5318/1810000501-eng" TargetMode="External"/><Relationship Id="rId3" Type="http://schemas.openxmlformats.org/officeDocument/2006/relationships/hyperlink" Target="https://doi.org/10.25318/1710000501-fra" TargetMode="External"/><Relationship Id="rId7" Type="http://schemas.openxmlformats.org/officeDocument/2006/relationships/hyperlink" Target="http://www.budget.finances.gouv.qc.ca/budget/2021-2022/fr/index.asp" TargetMode="External"/><Relationship Id="rId2" Type="http://schemas.openxmlformats.org/officeDocument/2006/relationships/hyperlink" Target="http://www.budget.finances.gouv.qc.ca/budget/2021-2022/fr/index.asp" TargetMode="External"/><Relationship Id="rId1" Type="http://schemas.openxmlformats.org/officeDocument/2006/relationships/hyperlink" Target="https://doi.org/10.25318/3610022101-fra" TargetMode="External"/><Relationship Id="rId6" Type="http://schemas.openxmlformats.org/officeDocument/2006/relationships/hyperlink" Target="https://doi.org/10.25318/1410002301-eng" TargetMode="External"/><Relationship Id="rId5" Type="http://schemas.openxmlformats.org/officeDocument/2006/relationships/hyperlink" Target="https://doi.org/10.25318/1410004301-eng" TargetMode="External"/><Relationship Id="rId4" Type="http://schemas.openxmlformats.org/officeDocument/2006/relationships/hyperlink" Target="http://www.budget.finances.gouv.qc.ca/budget/2021-2022/fr/index.asp" TargetMode="External"/><Relationship Id="rId9" Type="http://schemas.openxmlformats.org/officeDocument/2006/relationships/hyperlink" Target="http://www.budget.finances.gouv.qc.ca/budget/2021-2022/fr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ED26-6AE0-7C4A-9E91-3303E8579D4F}">
  <dimension ref="A1:H42"/>
  <sheetViews>
    <sheetView tabSelected="1" topLeftCell="A25" workbookViewId="0">
      <selection activeCell="F43" sqref="F43:H43"/>
    </sheetView>
  </sheetViews>
  <sheetFormatPr defaultColWidth="11" defaultRowHeight="15.75" x14ac:dyDescent="0.25"/>
  <cols>
    <col min="6" max="6" width="15.75" bestFit="1" customWidth="1"/>
    <col min="7" max="7" width="16.875" customWidth="1"/>
  </cols>
  <sheetData>
    <row r="1" spans="1:8" x14ac:dyDescent="0.25">
      <c r="A1" t="s">
        <v>27</v>
      </c>
      <c r="B1" t="s">
        <v>0</v>
      </c>
      <c r="C1" t="s">
        <v>2</v>
      </c>
      <c r="D1" t="s">
        <v>25</v>
      </c>
      <c r="E1" t="s">
        <v>26</v>
      </c>
      <c r="F1" t="s">
        <v>30</v>
      </c>
      <c r="G1" t="s">
        <v>28</v>
      </c>
      <c r="H1" t="s">
        <v>29</v>
      </c>
    </row>
    <row r="2" spans="1:8" x14ac:dyDescent="0.25">
      <c r="A2">
        <f>[1]PIB_DEPENSES!A10</f>
        <v>1981</v>
      </c>
      <c r="B2">
        <v>82671</v>
      </c>
      <c r="C2">
        <v>2791.2</v>
      </c>
      <c r="D2" s="2">
        <v>6547207</v>
      </c>
      <c r="E2">
        <v>50.2</v>
      </c>
    </row>
    <row r="3" spans="1:8" x14ac:dyDescent="0.25">
      <c r="A3">
        <f>[1]PIB_DEPENSES!A11</f>
        <v>1982</v>
      </c>
      <c r="B3">
        <v>87539</v>
      </c>
      <c r="C3">
        <v>2640.1</v>
      </c>
      <c r="D3" s="2">
        <v>6580631</v>
      </c>
      <c r="E3">
        <v>56</v>
      </c>
    </row>
    <row r="4" spans="1:8" x14ac:dyDescent="0.25">
      <c r="A4">
        <f>[1]PIB_DEPENSES!A12</f>
        <v>1983</v>
      </c>
      <c r="B4">
        <v>94461</v>
      </c>
      <c r="C4">
        <v>2683.8</v>
      </c>
      <c r="D4" s="2">
        <v>6602976</v>
      </c>
      <c r="E4">
        <v>59.1</v>
      </c>
    </row>
    <row r="5" spans="1:8" x14ac:dyDescent="0.25">
      <c r="A5">
        <f>[1]PIB_DEPENSES!A13</f>
        <v>1984</v>
      </c>
      <c r="B5">
        <v>103335</v>
      </c>
      <c r="C5">
        <v>2762.5</v>
      </c>
      <c r="D5" s="2">
        <v>6631220</v>
      </c>
      <c r="E5">
        <v>61.5</v>
      </c>
    </row>
    <row r="6" spans="1:8" x14ac:dyDescent="0.25">
      <c r="A6">
        <f>[1]PIB_DEPENSES!A14</f>
        <v>1985</v>
      </c>
      <c r="B6">
        <v>110482</v>
      </c>
      <c r="C6">
        <v>2848.6</v>
      </c>
      <c r="D6" s="2">
        <v>6665802</v>
      </c>
      <c r="E6">
        <v>64.2</v>
      </c>
    </row>
    <row r="7" spans="1:8" x14ac:dyDescent="0.25">
      <c r="A7">
        <f>[1]PIB_DEPENSES!A15</f>
        <v>1986</v>
      </c>
      <c r="B7">
        <v>120253</v>
      </c>
      <c r="C7">
        <v>2933.5</v>
      </c>
      <c r="D7" s="2">
        <v>6708170</v>
      </c>
      <c r="E7">
        <v>67.3</v>
      </c>
    </row>
    <row r="8" spans="1:8" x14ac:dyDescent="0.25">
      <c r="A8">
        <f>[1]PIB_DEPENSES!A16</f>
        <v>1987</v>
      </c>
      <c r="B8">
        <v>131801</v>
      </c>
      <c r="C8">
        <v>3022.1</v>
      </c>
      <c r="D8" s="2">
        <v>6781984</v>
      </c>
      <c r="E8">
        <v>70.2</v>
      </c>
    </row>
    <row r="9" spans="1:8" x14ac:dyDescent="0.25">
      <c r="A9">
        <f>[1]PIB_DEPENSES!A17</f>
        <v>1988</v>
      </c>
      <c r="B9">
        <v>143726</v>
      </c>
      <c r="C9">
        <v>3081.4</v>
      </c>
      <c r="D9" s="2">
        <v>6837077</v>
      </c>
      <c r="E9">
        <v>72.8</v>
      </c>
    </row>
    <row r="10" spans="1:8" x14ac:dyDescent="0.25">
      <c r="A10">
        <f>[1]PIB_DEPENSES!A18</f>
        <v>1989</v>
      </c>
      <c r="B10">
        <v>150818</v>
      </c>
      <c r="C10">
        <v>3128.8</v>
      </c>
      <c r="D10" s="2">
        <v>6925128</v>
      </c>
      <c r="E10">
        <v>75.900000000000006</v>
      </c>
    </row>
    <row r="11" spans="1:8" x14ac:dyDescent="0.25">
      <c r="A11">
        <f>[1]PIB_DEPENSES!A19</f>
        <v>1990</v>
      </c>
      <c r="B11">
        <v>156205</v>
      </c>
      <c r="C11">
        <v>3140.3</v>
      </c>
      <c r="D11" s="2">
        <v>6996986</v>
      </c>
      <c r="E11">
        <v>79.2</v>
      </c>
    </row>
    <row r="12" spans="1:8" x14ac:dyDescent="0.25">
      <c r="A12">
        <f>[1]PIB_DEPENSES!A20</f>
        <v>1991</v>
      </c>
      <c r="B12">
        <v>158027</v>
      </c>
      <c r="C12">
        <v>3084.4</v>
      </c>
      <c r="D12" s="2">
        <v>7067396</v>
      </c>
      <c r="E12">
        <v>85</v>
      </c>
    </row>
    <row r="13" spans="1:8" x14ac:dyDescent="0.25">
      <c r="A13">
        <f>[1]PIB_DEPENSES!A21</f>
        <v>1992</v>
      </c>
      <c r="B13">
        <v>161359</v>
      </c>
      <c r="C13">
        <v>3038.6</v>
      </c>
      <c r="D13" s="2">
        <v>7110010</v>
      </c>
      <c r="E13">
        <v>86.6</v>
      </c>
    </row>
    <row r="14" spans="1:8" x14ac:dyDescent="0.25">
      <c r="A14">
        <f>[1]PIB_DEPENSES!A22</f>
        <v>1993</v>
      </c>
      <c r="B14">
        <v>165346</v>
      </c>
      <c r="C14">
        <v>3030.9</v>
      </c>
      <c r="D14" s="2">
        <v>7156537</v>
      </c>
      <c r="E14">
        <v>87.7</v>
      </c>
    </row>
    <row r="15" spans="1:8" x14ac:dyDescent="0.25">
      <c r="A15">
        <f>[1]PIB_DEPENSES!A23</f>
        <v>1994</v>
      </c>
      <c r="B15">
        <v>174577</v>
      </c>
      <c r="C15">
        <v>3094.8</v>
      </c>
      <c r="D15" s="2">
        <v>7192403</v>
      </c>
      <c r="E15">
        <v>86.6</v>
      </c>
    </row>
    <row r="16" spans="1:8" x14ac:dyDescent="0.25">
      <c r="A16">
        <f>[1]PIB_DEPENSES!A24</f>
        <v>1995</v>
      </c>
      <c r="B16">
        <v>182007</v>
      </c>
      <c r="C16">
        <v>3135.3</v>
      </c>
      <c r="D16" s="2">
        <v>7219219</v>
      </c>
      <c r="E16">
        <v>88.1</v>
      </c>
    </row>
    <row r="17" spans="1:8" x14ac:dyDescent="0.25">
      <c r="A17">
        <f>[1]PIB_DEPENSES!A25</f>
        <v>1996</v>
      </c>
      <c r="B17">
        <v>185004</v>
      </c>
      <c r="C17">
        <v>3132.7</v>
      </c>
      <c r="D17" s="2">
        <v>7246897</v>
      </c>
      <c r="E17">
        <v>89.5</v>
      </c>
    </row>
    <row r="18" spans="1:8" x14ac:dyDescent="0.25">
      <c r="A18">
        <f>[1]PIB_DEPENSES!A26</f>
        <v>1997</v>
      </c>
      <c r="B18">
        <v>193572</v>
      </c>
      <c r="C18">
        <v>3174.5</v>
      </c>
      <c r="D18" s="2">
        <v>7274611</v>
      </c>
      <c r="E18">
        <v>90.8</v>
      </c>
    </row>
    <row r="19" spans="1:8" x14ac:dyDescent="0.25">
      <c r="A19">
        <f>[1]PIB_DEPENSES!A27</f>
        <v>1998</v>
      </c>
      <c r="B19">
        <v>200964</v>
      </c>
      <c r="C19">
        <v>3257.7</v>
      </c>
      <c r="D19" s="2">
        <v>7295935</v>
      </c>
      <c r="E19">
        <v>92.1</v>
      </c>
    </row>
    <row r="20" spans="1:8" x14ac:dyDescent="0.25">
      <c r="A20">
        <f>[1]PIB_DEPENSES!A28</f>
        <v>1999</v>
      </c>
      <c r="B20">
        <v>216140</v>
      </c>
      <c r="C20">
        <v>3326.6</v>
      </c>
      <c r="D20" s="2">
        <v>7323250</v>
      </c>
      <c r="E20">
        <v>93.5</v>
      </c>
    </row>
    <row r="21" spans="1:8" x14ac:dyDescent="0.25">
      <c r="A21">
        <f>[1]PIB_DEPENSES!A29</f>
        <v>2000</v>
      </c>
      <c r="B21">
        <v>231017</v>
      </c>
      <c r="C21">
        <v>3401.5</v>
      </c>
      <c r="D21" s="2">
        <v>7356951</v>
      </c>
      <c r="E21">
        <v>95.8</v>
      </c>
    </row>
    <row r="22" spans="1:8" x14ac:dyDescent="0.25">
      <c r="A22">
        <f>[1]PIB_DEPENSES!A30</f>
        <v>2001</v>
      </c>
      <c r="B22">
        <v>239393</v>
      </c>
      <c r="C22">
        <v>3441.3</v>
      </c>
      <c r="D22" s="2">
        <v>7396456</v>
      </c>
      <c r="E22">
        <v>98</v>
      </c>
    </row>
    <row r="23" spans="1:8" x14ac:dyDescent="0.25">
      <c r="A23">
        <f>[1]PIB_DEPENSES!A31</f>
        <v>2002</v>
      </c>
      <c r="B23">
        <v>250562</v>
      </c>
      <c r="C23">
        <v>3564.3</v>
      </c>
      <c r="D23" s="2">
        <v>7441656</v>
      </c>
      <c r="E23">
        <v>100</v>
      </c>
    </row>
    <row r="24" spans="1:8" x14ac:dyDescent="0.25">
      <c r="A24">
        <f>[1]PIB_DEPENSES!A32</f>
        <v>2003</v>
      </c>
      <c r="B24">
        <v>260058</v>
      </c>
      <c r="C24">
        <v>3628.8</v>
      </c>
      <c r="D24" s="2">
        <v>7485753</v>
      </c>
      <c r="E24">
        <v>102.5</v>
      </c>
    </row>
    <row r="25" spans="1:8" x14ac:dyDescent="0.25">
      <c r="A25">
        <f>[1]PIB_DEPENSES!A33</f>
        <v>2004</v>
      </c>
      <c r="B25">
        <v>272822</v>
      </c>
      <c r="C25">
        <v>3675.8</v>
      </c>
      <c r="D25" s="2">
        <v>7535590</v>
      </c>
      <c r="E25">
        <v>104.5</v>
      </c>
    </row>
    <row r="26" spans="1:8" x14ac:dyDescent="0.25">
      <c r="A26">
        <f>[1]PIB_DEPENSES!A34</f>
        <v>2005</v>
      </c>
      <c r="B26">
        <v>281116</v>
      </c>
      <c r="C26">
        <v>3705.5</v>
      </c>
      <c r="D26" s="2">
        <v>7581476</v>
      </c>
      <c r="E26">
        <v>106.9</v>
      </c>
      <c r="F26">
        <v>6.6000000000000003E-2</v>
      </c>
      <c r="G26">
        <v>0.26400000000000001</v>
      </c>
      <c r="H26">
        <v>0.14000000000000001</v>
      </c>
    </row>
    <row r="27" spans="1:8" x14ac:dyDescent="0.25">
      <c r="A27">
        <f>[1]PIB_DEPENSES!A35</f>
        <v>2006</v>
      </c>
      <c r="B27">
        <v>291512</v>
      </c>
      <c r="C27">
        <v>3736</v>
      </c>
      <c r="D27" s="2">
        <v>7631966</v>
      </c>
      <c r="E27">
        <v>108.7</v>
      </c>
      <c r="F27">
        <v>0.04</v>
      </c>
      <c r="G27">
        <v>0.20199999999999999</v>
      </c>
      <c r="H27">
        <v>0.21199999999999999</v>
      </c>
    </row>
    <row r="28" spans="1:8" x14ac:dyDescent="0.25">
      <c r="A28">
        <f>[1]PIB_DEPENSES!A36</f>
        <v>2007</v>
      </c>
      <c r="B28">
        <v>306946</v>
      </c>
      <c r="C28">
        <v>3824.5</v>
      </c>
      <c r="D28" s="2">
        <v>7692916</v>
      </c>
      <c r="E28">
        <v>110.4</v>
      </c>
      <c r="F28">
        <v>3.9E-2</v>
      </c>
      <c r="G28">
        <v>0.12</v>
      </c>
      <c r="H28">
        <v>7.4999999999999997E-2</v>
      </c>
    </row>
    <row r="29" spans="1:8" x14ac:dyDescent="0.25">
      <c r="A29">
        <f>[1]PIB_DEPENSES!A37</f>
        <v>2008</v>
      </c>
      <c r="B29">
        <v>315382</v>
      </c>
      <c r="C29">
        <v>3870</v>
      </c>
      <c r="D29" s="2">
        <v>7761725</v>
      </c>
      <c r="E29">
        <v>112.7</v>
      </c>
      <c r="F29">
        <v>4.4000000000000004E-2</v>
      </c>
      <c r="G29">
        <v>-0.161</v>
      </c>
      <c r="H29">
        <v>-0.371</v>
      </c>
    </row>
    <row r="30" spans="1:8" x14ac:dyDescent="0.25">
      <c r="A30">
        <f>[1]PIB_DEPENSES!A38</f>
        <v>2009</v>
      </c>
      <c r="B30">
        <v>315540</v>
      </c>
      <c r="C30">
        <v>3842.5</v>
      </c>
      <c r="D30" s="2">
        <v>7843383</v>
      </c>
      <c r="E30">
        <v>113.4</v>
      </c>
      <c r="F30">
        <v>5.7999999999999996E-2</v>
      </c>
      <c r="G30">
        <v>-0.158</v>
      </c>
      <c r="H30">
        <v>0.27699999999999997</v>
      </c>
    </row>
    <row r="31" spans="1:8" x14ac:dyDescent="0.25">
      <c r="A31">
        <f>[1]PIB_DEPENSES!A39</f>
        <v>2010</v>
      </c>
      <c r="B31">
        <v>329129</v>
      </c>
      <c r="C31">
        <v>3920.1</v>
      </c>
      <c r="D31" s="2">
        <v>7929222</v>
      </c>
      <c r="E31">
        <v>114.8</v>
      </c>
      <c r="F31">
        <v>9.6999999999999989E-2</v>
      </c>
      <c r="G31">
        <v>0.16300000000000001</v>
      </c>
      <c r="H31">
        <v>0.14599999999999999</v>
      </c>
    </row>
    <row r="32" spans="1:8" x14ac:dyDescent="0.25">
      <c r="A32">
        <f>[1]PIB_DEPENSES!A40</f>
        <v>2011</v>
      </c>
      <c r="B32">
        <v>345763</v>
      </c>
      <c r="C32">
        <v>3963.5</v>
      </c>
      <c r="D32" s="2">
        <v>8005090</v>
      </c>
      <c r="E32">
        <v>118.3</v>
      </c>
      <c r="F32">
        <v>0.10400000000000001</v>
      </c>
      <c r="G32">
        <v>0.13900000000000001</v>
      </c>
      <c r="H32">
        <v>-4.2000000000000003E-2</v>
      </c>
    </row>
    <row r="33" spans="1:8" x14ac:dyDescent="0.25">
      <c r="A33">
        <f>[1]PIB_DEPENSES!A41</f>
        <v>2012</v>
      </c>
      <c r="B33">
        <v>355253</v>
      </c>
      <c r="C33">
        <v>3983.9</v>
      </c>
      <c r="D33" s="2">
        <v>8061101</v>
      </c>
      <c r="E33">
        <v>120.8</v>
      </c>
      <c r="F33">
        <v>3.9E-2</v>
      </c>
      <c r="G33">
        <v>0.111</v>
      </c>
      <c r="H33">
        <v>0.122</v>
      </c>
    </row>
    <row r="34" spans="1:8" x14ac:dyDescent="0.25">
      <c r="A34">
        <f>[1]PIB_DEPENSES!A42</f>
        <v>2013</v>
      </c>
      <c r="B34">
        <v>365802</v>
      </c>
      <c r="C34">
        <v>4026.4</v>
      </c>
      <c r="D34" s="2">
        <v>8110880</v>
      </c>
      <c r="E34">
        <v>121.7</v>
      </c>
      <c r="F34">
        <v>0</v>
      </c>
      <c r="G34">
        <v>0.125</v>
      </c>
      <c r="H34">
        <v>0.22899999999999998</v>
      </c>
    </row>
    <row r="35" spans="1:8" x14ac:dyDescent="0.25">
      <c r="A35">
        <f>[1]PIB_DEPENSES!A43</f>
        <v>2014</v>
      </c>
      <c r="B35">
        <v>376878</v>
      </c>
      <c r="C35">
        <v>4005</v>
      </c>
      <c r="D35" s="2">
        <v>8150183</v>
      </c>
      <c r="E35">
        <v>123.4</v>
      </c>
      <c r="F35">
        <v>8.4000000000000005E-2</v>
      </c>
      <c r="G35">
        <v>0.11</v>
      </c>
      <c r="H35">
        <v>0.13900000000000001</v>
      </c>
    </row>
    <row r="36" spans="1:8" x14ac:dyDescent="0.25">
      <c r="A36">
        <f>[1]PIB_DEPENSES!A44</f>
        <v>2015</v>
      </c>
      <c r="B36">
        <v>387667</v>
      </c>
      <c r="C36">
        <v>4034.6</v>
      </c>
      <c r="D36" s="2">
        <v>8175272</v>
      </c>
      <c r="E36">
        <v>124.7</v>
      </c>
      <c r="F36">
        <v>3.9E-2</v>
      </c>
      <c r="G36">
        <v>0.106</v>
      </c>
      <c r="H36">
        <v>0.11</v>
      </c>
    </row>
    <row r="37" spans="1:8" x14ac:dyDescent="0.25">
      <c r="A37">
        <f>[1]PIB_DEPENSES!A45</f>
        <v>2016</v>
      </c>
      <c r="B37">
        <v>399225</v>
      </c>
      <c r="C37">
        <v>4056.7</v>
      </c>
      <c r="D37" s="2">
        <v>8225950</v>
      </c>
      <c r="E37">
        <v>125.6</v>
      </c>
      <c r="F37">
        <v>2.8999999999999998E-2</v>
      </c>
      <c r="G37">
        <v>0.106</v>
      </c>
      <c r="H37">
        <v>0.10400000000000001</v>
      </c>
    </row>
    <row r="38" spans="1:8" x14ac:dyDescent="0.25">
      <c r="A38">
        <f>[1]PIB_DEPENSES!A46</f>
        <v>2017</v>
      </c>
      <c r="B38">
        <v>419224</v>
      </c>
      <c r="C38">
        <v>4158.6000000000004</v>
      </c>
      <c r="D38" s="2">
        <v>8302063</v>
      </c>
      <c r="E38">
        <v>126.9</v>
      </c>
      <c r="F38">
        <v>3.5000000000000003E-2</v>
      </c>
      <c r="G38">
        <v>8.6999999999999994E-2</v>
      </c>
      <c r="H38">
        <v>0.13600000000000001</v>
      </c>
    </row>
    <row r="39" spans="1:8" x14ac:dyDescent="0.25">
      <c r="A39">
        <f>[1]PIB_DEPENSES!A47</f>
        <v>2018</v>
      </c>
      <c r="B39">
        <v>439375</v>
      </c>
      <c r="C39">
        <v>4221.7</v>
      </c>
      <c r="D39" s="2">
        <v>8401738</v>
      </c>
      <c r="E39">
        <v>129</v>
      </c>
      <c r="F39">
        <v>2.1000000000000001E-2</v>
      </c>
      <c r="G39">
        <v>0.09</v>
      </c>
      <c r="H39">
        <v>3.5000000000000003E-2</v>
      </c>
    </row>
    <row r="40" spans="1:8" x14ac:dyDescent="0.25">
      <c r="A40">
        <v>2019</v>
      </c>
      <c r="B40">
        <v>458733</v>
      </c>
      <c r="C40">
        <v>4308.1000000000004</v>
      </c>
      <c r="D40" s="2">
        <v>8501703</v>
      </c>
      <c r="E40">
        <v>131.69999999999999</v>
      </c>
      <c r="F40">
        <v>8.900000000000001E-2</v>
      </c>
      <c r="G40">
        <v>0.01</v>
      </c>
      <c r="H40">
        <v>0.153</v>
      </c>
    </row>
    <row r="41" spans="1:8" x14ac:dyDescent="0.25">
      <c r="A41">
        <v>2020</v>
      </c>
      <c r="B41">
        <v>442000</v>
      </c>
      <c r="C41">
        <v>4099.6000000000004</v>
      </c>
      <c r="D41" s="2">
        <v>8574571</v>
      </c>
      <c r="E41">
        <v>132.80000000000001</v>
      </c>
      <c r="F41">
        <v>0.09</v>
      </c>
      <c r="G41">
        <v>-7.0000000000000007E-2</v>
      </c>
      <c r="H41">
        <v>0.124</v>
      </c>
    </row>
    <row r="42" spans="1:8" x14ac:dyDescent="0.25">
      <c r="A42">
        <v>2021</v>
      </c>
      <c r="B42">
        <v>468400</v>
      </c>
      <c r="C42" s="2">
        <v>4248</v>
      </c>
      <c r="D42" s="2">
        <v>8593000</v>
      </c>
      <c r="E42">
        <f>E41*(1.019)</f>
        <v>135.32319999999999</v>
      </c>
      <c r="F42">
        <v>-6.0000000000000001E-3</v>
      </c>
      <c r="G42">
        <v>0.13600000000000001</v>
      </c>
      <c r="H42">
        <v>0.24600000000000002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3BA-1793-014B-A062-0AA25A85C253}">
  <dimension ref="A1:F5"/>
  <sheetViews>
    <sheetView workbookViewId="0"/>
  </sheetViews>
  <sheetFormatPr defaultColWidth="11" defaultRowHeight="15.75" x14ac:dyDescent="0.25"/>
  <cols>
    <col min="2" max="2" width="12.87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25">
      <c r="A2" t="s">
        <v>4</v>
      </c>
      <c r="B2" t="s">
        <v>6</v>
      </c>
      <c r="C2" t="s">
        <v>9</v>
      </c>
      <c r="D2" t="s">
        <v>10</v>
      </c>
      <c r="E2" t="s">
        <v>7</v>
      </c>
    </row>
    <row r="3" spans="1:6" x14ac:dyDescent="0.25">
      <c r="A3" t="s">
        <v>5</v>
      </c>
      <c r="B3" t="s">
        <v>11</v>
      </c>
      <c r="C3" t="s">
        <v>21</v>
      </c>
      <c r="D3" t="s">
        <v>20</v>
      </c>
      <c r="E3" t="s">
        <v>17</v>
      </c>
      <c r="F3" t="s">
        <v>24</v>
      </c>
    </row>
    <row r="4" spans="1:6" x14ac:dyDescent="0.25">
      <c r="A4" t="s">
        <v>13</v>
      </c>
      <c r="B4" s="1" t="s">
        <v>12</v>
      </c>
      <c r="C4" s="1" t="s">
        <v>18</v>
      </c>
      <c r="D4" s="1" t="s">
        <v>19</v>
      </c>
      <c r="E4" s="1" t="s">
        <v>16</v>
      </c>
      <c r="F4" s="1" t="s">
        <v>23</v>
      </c>
    </row>
    <row r="5" spans="1:6" x14ac:dyDescent="0.25">
      <c r="A5" t="s">
        <v>14</v>
      </c>
      <c r="B5" s="1" t="s">
        <v>15</v>
      </c>
      <c r="C5" s="1"/>
      <c r="D5" s="1" t="s">
        <v>15</v>
      </c>
      <c r="E5" s="1" t="s">
        <v>15</v>
      </c>
      <c r="F5" s="1" t="s">
        <v>15</v>
      </c>
    </row>
  </sheetData>
  <hyperlinks>
    <hyperlink ref="B4" r:id="rId1" xr:uid="{8A2A61F1-E593-4C48-8F0F-16C347ACDE81}"/>
    <hyperlink ref="B5" r:id="rId2" xr:uid="{80DE1CF2-76CF-C347-BDC1-85E624837001}"/>
    <hyperlink ref="E4" r:id="rId3" xr:uid="{42C0AB38-F58F-3744-A80D-20CBEF8817AF}"/>
    <hyperlink ref="E5" r:id="rId4" xr:uid="{9E67133E-00EB-494C-B9AC-2C1557406486}"/>
    <hyperlink ref="C4" r:id="rId5" xr:uid="{74E6E7BA-5E2B-314E-9C09-5D7AAF424C13}"/>
    <hyperlink ref="D4" r:id="rId6" xr:uid="{517B22C3-0E89-6F44-AF70-6495404959BE}"/>
    <hyperlink ref="D5" r:id="rId7" xr:uid="{BEBD9AF0-49C5-E14F-B0A3-9186082209D2}"/>
    <hyperlink ref="F4" r:id="rId8" xr:uid="{5D3454BD-EA1A-5248-BEA2-F1D82E2DE2B9}"/>
    <hyperlink ref="F5" r:id="rId9" xr:uid="{87CBD4F3-C410-A747-B132-5AB807E3E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Francois</cp:lastModifiedBy>
  <dcterms:created xsi:type="dcterms:W3CDTF">2021-09-07T13:17:54Z</dcterms:created>
  <dcterms:modified xsi:type="dcterms:W3CDTF">2022-05-13T20:50:13Z</dcterms:modified>
</cp:coreProperties>
</file>