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PoA/"/>
    </mc:Choice>
  </mc:AlternateContent>
  <xr:revisionPtr revIDLastSave="0" documentId="13_ncr:1_{928CAC2D-A01A-A249-8A31-DDD98DEA0C58}" xr6:coauthVersionLast="43" xr6:coauthVersionMax="46" xr10:uidLastSave="{00000000-0000-0000-0000-000000000000}"/>
  <bookViews>
    <workbookView xWindow="-31460" yWindow="500" windowWidth="16680" windowHeight="20500" activeTab="1" xr2:uid="{1BDB8C28-F112-5C41-B957-404A3C44CBA0}"/>
  </bookViews>
  <sheets>
    <sheet name="In-Cluster Channel" sheetId="1" r:id="rId1"/>
    <sheet name="Cross-Cluster Chann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3" l="1"/>
  <c r="H13" i="3"/>
  <c r="G12" i="3"/>
  <c r="H12" i="3"/>
  <c r="G14" i="3"/>
  <c r="H14" i="3"/>
  <c r="G8" i="3"/>
  <c r="H8" i="3"/>
  <c r="G7" i="3"/>
  <c r="H7" i="3"/>
  <c r="G9" i="3"/>
  <c r="H9" i="3"/>
  <c r="F15" i="3"/>
  <c r="F10" i="3"/>
  <c r="F5" i="3"/>
  <c r="G3" i="3"/>
  <c r="H3" i="3"/>
  <c r="G2" i="3"/>
  <c r="H2" i="3"/>
  <c r="G4" i="3"/>
  <c r="H4" i="3"/>
  <c r="E15" i="1" l="1"/>
  <c r="E10" i="1"/>
  <c r="E5" i="1"/>
  <c r="B15" i="1" l="1"/>
  <c r="B10" i="1"/>
  <c r="B5" i="1"/>
  <c r="G13" i="1" l="1"/>
  <c r="G8" i="1"/>
  <c r="G3" i="1"/>
  <c r="E15" i="3" l="1"/>
  <c r="D15" i="3"/>
  <c r="C15" i="3"/>
  <c r="B15" i="3"/>
  <c r="E10" i="3"/>
  <c r="D10" i="3"/>
  <c r="C10" i="3"/>
  <c r="B10" i="3"/>
  <c r="E5" i="3"/>
  <c r="D5" i="3"/>
  <c r="C5" i="3"/>
  <c r="B5" i="3"/>
  <c r="G5" i="3" l="1"/>
  <c r="H15" i="3"/>
  <c r="H10" i="3"/>
  <c r="G10" i="3"/>
  <c r="H5" i="3"/>
  <c r="G15" i="3"/>
  <c r="F15" i="1"/>
  <c r="D15" i="1"/>
  <c r="C15" i="1"/>
  <c r="F5" i="1"/>
  <c r="D5" i="1"/>
  <c r="C5" i="1"/>
  <c r="F10" i="1"/>
  <c r="D10" i="1"/>
  <c r="C10" i="1"/>
  <c r="H14" i="1"/>
  <c r="H13" i="1"/>
  <c r="H12" i="1"/>
  <c r="H9" i="1"/>
  <c r="H8" i="1"/>
  <c r="H7" i="1"/>
  <c r="H4" i="1"/>
  <c r="H3" i="1"/>
  <c r="H2" i="1"/>
  <c r="G10" i="1" l="1"/>
  <c r="G15" i="1"/>
  <c r="H5" i="1"/>
  <c r="H10" i="1"/>
  <c r="G5" i="1"/>
  <c r="H1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<sst xmlns="http://schemas.openxmlformats.org/spreadsheetml/2006/main" count="28" uniqueCount="12">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</sst>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306.33</v>
      </c>
      <c r="C2">
        <v>79.63</v>
      </c>
      <c r="D2">
        <v>80.81</v>
      </c>
      <c r="E2">
        <v>80.989999999999995</v>
      </c>
      <c r="F2">
        <v>78.41</v>
      </c>
      <c r="G2" s="1">
        <f>AVERAGE(B2:F2)</f>
        <v>125.23399999999999</v>
      </c>
      <c r="H2">
        <f>STDEV(B2:F2)</f>
        <v>101.24104444344694</v>
      </c>
    </row>
    <row r="3" spans="1:8" x14ac:dyDescent="0.2">
      <c r="A3" t="s">
        <v>9</v>
      </c>
      <c r="B3">
        <v>255.31</v>
      </c>
      <c r="C3">
        <v>22.98</v>
      </c>
      <c r="D3">
        <v>23.14</v>
      </c>
      <c r="E3">
        <v>24.96</v>
      </c>
      <c r="F3">
        <v>22.52</v>
      </c>
      <c r="G3" s="1">
        <f>MIN(B3:F3)</f>
        <v>22.52</v>
      </c>
      <c r="H3">
        <f t="shared" ref="H3:H15" si="0">STDEV(B3:F3)</f>
        <v>103.71746535661197</v>
      </c>
    </row>
    <row r="4" spans="1:8" x14ac:dyDescent="0.2">
      <c r="A4" t="s">
        <v>3</v>
      </c>
      <c r="B4">
        <v>2.7</v>
      </c>
      <c r="C4">
        <v>5.8</v>
      </c>
      <c r="D4">
        <v>5.3</v>
      </c>
      <c r="E4">
        <v>5.8</v>
      </c>
      <c r="F4">
        <v>5.8</v>
      </c>
      <c r="G4" s="1">
        <f t="shared" ref="G4:G15" si="1">AVERAGE(B4:F4)</f>
        <v>5.08</v>
      </c>
      <c r="H4">
        <f t="shared" si="0"/>
        <v>1.3479614237803692</v>
      </c>
    </row>
    <row r="5" spans="1:8" x14ac:dyDescent="0.2">
      <c r="A5" t="s">
        <v>8</v>
      </c>
      <c r="B5">
        <f>B4/50.1</f>
        <v>5.3892215568862277E-2</v>
      </c>
      <c r="C5">
        <f t="shared" ref="C5:F5" si="2">C4/50.1</f>
        <v>0.11576846307385229</v>
      </c>
      <c r="D5">
        <f t="shared" si="2"/>
        <v>0.10578842315369261</v>
      </c>
      <c r="E5">
        <f t="shared" si="2"/>
        <v>0.11576846307385229</v>
      </c>
      <c r="F5">
        <f t="shared" si="2"/>
        <v>0.11576846307385229</v>
      </c>
      <c r="G5" s="1">
        <f t="shared" si="1"/>
        <v>0.10139720558882234</v>
      </c>
      <c r="H5">
        <f>STDEV(B5:F5)</f>
        <v>2.6905417640326734E-2</v>
      </c>
    </row>
    <row r="7" spans="1:8" x14ac:dyDescent="0.2">
      <c r="A7" t="s">
        <v>1</v>
      </c>
      <c r="B7">
        <v>0.02</v>
      </c>
      <c r="C7">
        <v>0.54</v>
      </c>
      <c r="D7">
        <v>0.6</v>
      </c>
      <c r="E7">
        <v>1.1499999999999999</v>
      </c>
      <c r="F7">
        <v>0.79</v>
      </c>
      <c r="G7" s="1">
        <f t="shared" si="1"/>
        <v>0.62</v>
      </c>
      <c r="H7">
        <f t="shared" si="0"/>
        <v>0.41127849445357584</v>
      </c>
    </row>
    <row r="8" spans="1:8" x14ac:dyDescent="0.2">
      <c r="A8" t="s">
        <v>10</v>
      </c>
      <c r="B8">
        <v>0</v>
      </c>
      <c r="C8">
        <v>0.01</v>
      </c>
      <c r="D8">
        <v>0.01</v>
      </c>
      <c r="E8">
        <v>0.01</v>
      </c>
      <c r="F8">
        <v>0.01</v>
      </c>
      <c r="G8" s="1">
        <f>MIN(B8:F8)</f>
        <v>0</v>
      </c>
      <c r="H8">
        <f t="shared" si="0"/>
        <v>4.4721359549995789E-3</v>
      </c>
    </row>
    <row r="9" spans="1:8" x14ac:dyDescent="0.2">
      <c r="A9" t="s">
        <v>4</v>
      </c>
      <c r="B9">
        <v>100.1</v>
      </c>
      <c r="C9">
        <v>99.2</v>
      </c>
      <c r="D9">
        <v>100.1</v>
      </c>
      <c r="E9">
        <v>97.5</v>
      </c>
      <c r="F9">
        <v>100.1</v>
      </c>
      <c r="G9" s="1">
        <f t="shared" si="1"/>
        <v>99.4</v>
      </c>
      <c r="H9">
        <f t="shared" si="0"/>
        <v>1.1313708498984734</v>
      </c>
    </row>
    <row r="10" spans="1:8" x14ac:dyDescent="0.2">
      <c r="A10" t="s">
        <v>8</v>
      </c>
      <c r="B10">
        <f>B9/100.1</f>
        <v>1</v>
      </c>
      <c r="C10">
        <f t="shared" ref="C10:F10" si="3">C9/100.1</f>
        <v>0.99100899100899109</v>
      </c>
      <c r="D10">
        <f t="shared" si="3"/>
        <v>1</v>
      </c>
      <c r="E10">
        <f t="shared" si="3"/>
        <v>0.97402597402597413</v>
      </c>
      <c r="F10">
        <f t="shared" si="3"/>
        <v>1</v>
      </c>
      <c r="G10" s="1">
        <f t="shared" si="1"/>
        <v>0.99300699300699302</v>
      </c>
      <c r="H10">
        <f t="shared" si="0"/>
        <v>1.1302406092891822E-2</v>
      </c>
    </row>
    <row r="12" spans="1:8" x14ac:dyDescent="0.2">
      <c r="A12" t="s">
        <v>2</v>
      </c>
      <c r="B12">
        <v>8.7799999999999994</v>
      </c>
      <c r="C12">
        <v>208.23</v>
      </c>
      <c r="D12">
        <v>194.27</v>
      </c>
      <c r="E12">
        <v>209.29</v>
      </c>
      <c r="F12">
        <v>208.04</v>
      </c>
      <c r="G12" s="1">
        <f t="shared" si="1"/>
        <v>165.72199999999998</v>
      </c>
      <c r="H12">
        <f t="shared" si="0"/>
        <v>87.951255647659764</v>
      </c>
    </row>
    <row r="13" spans="1:8" x14ac:dyDescent="0.2">
      <c r="A13" t="s">
        <v>11</v>
      </c>
      <c r="B13">
        <v>3.18</v>
      </c>
      <c r="C13">
        <v>200.16</v>
      </c>
      <c r="D13">
        <v>186.31</v>
      </c>
      <c r="E13">
        <v>201.29</v>
      </c>
      <c r="F13">
        <v>200.35</v>
      </c>
      <c r="G13" s="1">
        <f>MIN(B13:F13)</f>
        <v>3.18</v>
      </c>
      <c r="H13">
        <f t="shared" si="0"/>
        <v>86.912841226138752</v>
      </c>
    </row>
    <row r="14" spans="1:8" x14ac:dyDescent="0.2">
      <c r="A14" t="s">
        <v>5</v>
      </c>
      <c r="B14">
        <v>1.9</v>
      </c>
      <c r="C14">
        <v>0.2</v>
      </c>
      <c r="D14">
        <v>0.2</v>
      </c>
      <c r="E14">
        <v>0.2</v>
      </c>
      <c r="F14">
        <v>0.2</v>
      </c>
      <c r="G14" s="1">
        <f t="shared" si="1"/>
        <v>0.54000000000000015</v>
      </c>
      <c r="H14">
        <f t="shared" si="0"/>
        <v>0.76026311234992838</v>
      </c>
    </row>
    <row r="15" spans="1:8" x14ac:dyDescent="0.2">
      <c r="A15" t="s">
        <v>8</v>
      </c>
      <c r="B15">
        <f>B14/5.1</f>
        <v>0.37254901960784315</v>
      </c>
      <c r="C15">
        <f t="shared" ref="C15:F15" si="4">C14/5.1</f>
        <v>3.921568627450981E-2</v>
      </c>
      <c r="D15">
        <f t="shared" si="4"/>
        <v>3.921568627450981E-2</v>
      </c>
      <c r="E15">
        <f t="shared" si="4"/>
        <v>3.921568627450981E-2</v>
      </c>
      <c r="F15">
        <f t="shared" si="4"/>
        <v>3.921568627450981E-2</v>
      </c>
      <c r="G15" s="1">
        <f t="shared" si="1"/>
        <v>0.1058823529411765</v>
      </c>
      <c r="H15">
        <f t="shared" si="0"/>
        <v>0.14907119849998593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B70-A66B-844E-AADA-C5C907114C1D}">
  <dimension ref="A1:H15"/>
  <sheetViews>
    <sheetView tabSelected="1" workbookViewId="0">
      <selection activeCell="G23" sqref="G2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80.33</v>
      </c>
      <c r="C2">
        <v>308.11</v>
      </c>
      <c r="D2">
        <v>309.22000000000003</v>
      </c>
      <c r="E2">
        <v>194.73</v>
      </c>
      <c r="F2">
        <v>306.98</v>
      </c>
      <c r="G2" s="1">
        <f>AVERAGE(B2:F2)</f>
        <v>239.87400000000002</v>
      </c>
      <c r="H2">
        <f>STDEV(B2:F2)</f>
        <v>101.80926200498651</v>
      </c>
    </row>
    <row r="3" spans="1:8" x14ac:dyDescent="0.2">
      <c r="A3" t="s">
        <v>9</v>
      </c>
      <c r="B3">
        <v>24.24</v>
      </c>
      <c r="C3">
        <v>231.61</v>
      </c>
      <c r="D3">
        <v>234.58</v>
      </c>
      <c r="E3">
        <v>115.86</v>
      </c>
      <c r="F3">
        <v>232.03</v>
      </c>
      <c r="G3" s="1">
        <f>MIN(B3:F3)</f>
        <v>24.24</v>
      </c>
      <c r="H3">
        <f>STDEV(B3:F3)</f>
        <v>94.820781108362524</v>
      </c>
    </row>
    <row r="4" spans="1:8" x14ac:dyDescent="0.2">
      <c r="A4" t="s">
        <v>3</v>
      </c>
      <c r="B4">
        <v>5.8</v>
      </c>
      <c r="C4">
        <v>2.6</v>
      </c>
      <c r="D4">
        <v>2.6</v>
      </c>
      <c r="E4">
        <v>3.4</v>
      </c>
      <c r="F4">
        <v>2.6</v>
      </c>
      <c r="G4" s="1">
        <f>AVERAGE(B4:F4)</f>
        <v>3.4</v>
      </c>
      <c r="H4">
        <f>STDEV(B4:F4)</f>
        <v>1.3856406460551025</v>
      </c>
    </row>
    <row r="5" spans="1:8" x14ac:dyDescent="0.2">
      <c r="A5" t="s">
        <v>8</v>
      </c>
      <c r="B5">
        <f>B4/50.1</f>
        <v>0.11576846307385229</v>
      </c>
      <c r="C5">
        <f t="shared" ref="C5:D5" si="0">C4/50.1</f>
        <v>5.1896207584830337E-2</v>
      </c>
      <c r="D5">
        <f t="shared" si="0"/>
        <v>5.1896207584830337E-2</v>
      </c>
      <c r="E5">
        <f>E4/50.1</f>
        <v>6.7864271457085831E-2</v>
      </c>
      <c r="F5">
        <f>F4/50.1</f>
        <v>5.1896207584830337E-2</v>
      </c>
      <c r="G5" s="1">
        <f>AVERAGE(B5:E5)</f>
        <v>7.1856287425149698E-2</v>
      </c>
      <c r="H5">
        <f>STDEV(B5:E5)</f>
        <v>3.0227057063474533E-2</v>
      </c>
    </row>
    <row r="7" spans="1:8" x14ac:dyDescent="0.2">
      <c r="A7" t="s">
        <v>1</v>
      </c>
      <c r="B7">
        <v>0.98</v>
      </c>
      <c r="C7">
        <v>0.02</v>
      </c>
      <c r="D7">
        <v>0.03</v>
      </c>
      <c r="E7">
        <v>0.31</v>
      </c>
      <c r="F7">
        <v>0.02</v>
      </c>
      <c r="G7" s="1">
        <f>AVERAGE(B7:F7)</f>
        <v>0.27200000000000002</v>
      </c>
      <c r="H7">
        <f>STDEV(B7:F7)</f>
        <v>0.41481321097573537</v>
      </c>
    </row>
    <row r="8" spans="1:8" x14ac:dyDescent="0.2">
      <c r="A8" t="s">
        <v>10</v>
      </c>
      <c r="B8">
        <v>0.01</v>
      </c>
      <c r="C8">
        <v>0</v>
      </c>
      <c r="D8">
        <v>0</v>
      </c>
      <c r="E8">
        <v>0.01</v>
      </c>
      <c r="F8">
        <v>0.01</v>
      </c>
      <c r="G8" s="1">
        <f>MIN(B8:F8)</f>
        <v>0</v>
      </c>
      <c r="H8">
        <f>STDEV(B8:F8)</f>
        <v>5.4772255750516622E-3</v>
      </c>
    </row>
    <row r="9" spans="1:8" x14ac:dyDescent="0.2">
      <c r="A9" t="s">
        <v>4</v>
      </c>
      <c r="B9">
        <v>95.8</v>
      </c>
      <c r="C9">
        <v>99.9</v>
      </c>
      <c r="D9">
        <v>100.1</v>
      </c>
      <c r="E9">
        <v>100</v>
      </c>
      <c r="F9">
        <v>100.1</v>
      </c>
      <c r="G9" s="1">
        <f>AVERAGE(B9:F9)</f>
        <v>99.179999999999993</v>
      </c>
      <c r="H9">
        <f>STDEV(B9:F9)</f>
        <v>1.8912958520548819</v>
      </c>
    </row>
    <row r="10" spans="1:8" x14ac:dyDescent="0.2">
      <c r="A10" t="s">
        <v>8</v>
      </c>
      <c r="B10">
        <f>B9/100.1</f>
        <v>0.95704295704295705</v>
      </c>
      <c r="C10">
        <f t="shared" ref="C10:D10" si="1">C9/100.1</f>
        <v>0.99800199800199807</v>
      </c>
      <c r="D10">
        <f t="shared" si="1"/>
        <v>1</v>
      </c>
      <c r="E10">
        <f>E9/100.1</f>
        <v>0.99900099900099903</v>
      </c>
      <c r="F10">
        <f>F9/100.1</f>
        <v>1</v>
      </c>
      <c r="G10" s="1">
        <f>AVERAGE(B10:E10)</f>
        <v>0.98851148851148851</v>
      </c>
      <c r="H10">
        <f>STDEV(B10:E10)</f>
        <v>2.0994872149381449E-2</v>
      </c>
    </row>
    <row r="12" spans="1:8" x14ac:dyDescent="0.2">
      <c r="A12" t="s">
        <v>2</v>
      </c>
      <c r="B12">
        <v>209.22</v>
      </c>
      <c r="C12">
        <v>8.7799999999999994</v>
      </c>
      <c r="D12">
        <v>9.1300000000000008</v>
      </c>
      <c r="E12">
        <v>82</v>
      </c>
      <c r="F12">
        <v>8.99</v>
      </c>
      <c r="G12" s="1">
        <f>AVERAGE(B12:F12)</f>
        <v>63.624000000000002</v>
      </c>
      <c r="H12">
        <f>STDEV(B12:F12)</f>
        <v>87.318679158585525</v>
      </c>
    </row>
    <row r="13" spans="1:8" x14ac:dyDescent="0.2">
      <c r="A13" t="s">
        <v>11</v>
      </c>
      <c r="B13">
        <v>201.13</v>
      </c>
      <c r="C13">
        <v>3.18</v>
      </c>
      <c r="D13">
        <v>3.33</v>
      </c>
      <c r="E13">
        <v>77.06</v>
      </c>
      <c r="F13">
        <v>3.32</v>
      </c>
      <c r="G13" s="1">
        <f>MIN(B13:F13)</f>
        <v>3.18</v>
      </c>
      <c r="H13">
        <f>STDEV(B13:F13)</f>
        <v>86.360639356132594</v>
      </c>
    </row>
    <row r="14" spans="1:8" x14ac:dyDescent="0.2">
      <c r="A14" t="s">
        <v>5</v>
      </c>
      <c r="B14">
        <v>0.2</v>
      </c>
      <c r="C14">
        <v>1.9</v>
      </c>
      <c r="D14">
        <v>1.9</v>
      </c>
      <c r="E14">
        <v>0.6</v>
      </c>
      <c r="F14">
        <v>1.9</v>
      </c>
      <c r="G14" s="1">
        <f>AVERAGE(B14:F14)</f>
        <v>1.3</v>
      </c>
      <c r="H14">
        <f>STDEV(B14:F14)</f>
        <v>0.83366660002665349</v>
      </c>
    </row>
    <row r="15" spans="1:8" x14ac:dyDescent="0.2">
      <c r="A15" t="s">
        <v>8</v>
      </c>
      <c r="B15">
        <f>B14/5.1</f>
        <v>3.921568627450981E-2</v>
      </c>
      <c r="C15">
        <f t="shared" ref="C15:D15" si="2">C14/5.1</f>
        <v>0.37254901960784315</v>
      </c>
      <c r="D15">
        <f t="shared" si="2"/>
        <v>0.37254901960784315</v>
      </c>
      <c r="E15">
        <f>E14/5.1</f>
        <v>0.11764705882352941</v>
      </c>
      <c r="F15">
        <f>F14/5.1</f>
        <v>0.37254901960784315</v>
      </c>
      <c r="G15" s="1">
        <f>AVERAGE(B15:E15)</f>
        <v>0.2254901960784314</v>
      </c>
      <c r="H15">
        <f>STDEV(B15:E15)</f>
        <v>0.17280136034512786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In-Cluster Channel</vt:lpstr>
      <vt:lpstr>Cross-Cluster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2021-04-22T02:12:19Z</dcterms:modified>
</cp:coreProperties>
</file>