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CrossCluster-Fog-Edge-PoA/"/>
    </mc:Choice>
  </mc:AlternateContent>
  <xr:revisionPtr revIDLastSave="0" documentId="13_ncr:1_{131C8900-10A4-9742-9689-9AD81EF065EE}" xr6:coauthVersionLast="43" xr6:coauthVersionMax="46" xr10:uidLastSave="{00000000-0000-0000-0000-000000000000}"/>
  <bookViews>
    <workbookView xWindow="-31460" yWindow="500" windowWidth="16680" windowHeight="20500" xr2:uid="{1BDB8C28-F112-5C41-B957-404A3C44CBA0}"/>
  </bookViews>
  <sheets>
    <sheet name="Cross-Cluster Chann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3" l="1"/>
  <c r="H13" i="3"/>
  <c r="G12" i="3"/>
  <c r="H12" i="3"/>
  <c r="G14" i="3"/>
  <c r="H14" i="3"/>
  <c r="G8" i="3"/>
  <c r="H8" i="3"/>
  <c r="G7" i="3"/>
  <c r="H7" i="3"/>
  <c r="G9" i="3"/>
  <c r="H9" i="3"/>
  <c r="G3" i="3"/>
  <c r="H3" i="3"/>
  <c r="G2" i="3"/>
  <c r="H2" i="3"/>
  <c r="G4" i="3"/>
  <c r="H4" i="3"/>
  <c r="F15" i="3"/>
  <c r="F10" i="3"/>
  <c r="F5" i="3"/>
  <c r="E15" i="3" l="1"/>
  <c r="D15" i="3"/>
  <c r="C15" i="3"/>
  <c r="B15" i="3"/>
  <c r="E10" i="3"/>
  <c r="D10" i="3"/>
  <c r="C10" i="3"/>
  <c r="B10" i="3"/>
  <c r="E5" i="3"/>
  <c r="D5" i="3"/>
  <c r="C5" i="3"/>
  <c r="B5" i="3"/>
  <c r="G5" i="3" l="1"/>
  <c r="H15" i="3"/>
  <c r="H10" i="3"/>
  <c r="G10" i="3"/>
  <c r="H5" i="3"/>
  <c r="G15" i="3"/>
</calcChain>
</file>

<file path=xl/sharedStrings.xml><?xml version="1.0" encoding="utf-8"?>
<sst xmlns="http://schemas.openxmlformats.org/spreadsheetml/2006/main" count="14" uniqueCount="12">
  <si>
    <t>Open Acc Avg Latency</t>
  </si>
  <si>
    <t>Query Avg Latency</t>
  </si>
  <si>
    <t>Transfer Avg Latency</t>
  </si>
  <si>
    <t>Open Acc Throughput</t>
  </si>
  <si>
    <t>Query Throughput</t>
  </si>
  <si>
    <t>Transfer Throughput</t>
  </si>
  <si>
    <t>Round</t>
  </si>
  <si>
    <t>Std Dev</t>
  </si>
  <si>
    <t>Percentage of Sent Rate</t>
  </si>
  <si>
    <t>Open Acc Min Latency</t>
  </si>
  <si>
    <t>Query Min Latency</t>
  </si>
  <si>
    <t>Transfer Min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</si>
</sst>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EB70-A66B-844E-AADA-C5C907114C1D}">
  <dimension ref="A1:H15"/>
  <sheetViews>
    <sheetView tabSelected="1" workbookViewId="0">
      <selection activeCell="G13" sqref="G13"/>
    </sheetView>
  </sheetViews>
  <sheetFormatPr baseColWidth="10" defaultRowHeight="16" x14ac:dyDescent="0.2"/>
  <cols>
    <col min="1" max="1" width="21.1640625" bestFit="1" customWidth="1"/>
    <col min="8" max="8" width="12.1640625" bestFit="1" customWidth="1"/>
  </cols>
  <sheetData>
    <row r="1" spans="1:8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H1" t="s">
        <v>7</v>
      </c>
    </row>
    <row r="2" spans="1:8" x14ac:dyDescent="0.2">
      <c r="A2" t="s">
        <v>0</v>
      </c>
      <c r="B2">
        <v>78.400000000000006</v>
      </c>
      <c r="C2">
        <v>61.57</v>
      </c>
      <c r="D2">
        <v>74.3</v>
      </c>
      <c r="E2">
        <v>60.18</v>
      </c>
      <c r="F2">
        <v>633.47</v>
      </c>
      <c r="G2" s="1">
        <f>AVERAGE(B2:F2)</f>
        <v>181.584</v>
      </c>
      <c r="H2">
        <f>STDEV(B2:F2)</f>
        <v>252.73506034976626</v>
      </c>
    </row>
    <row r="3" spans="1:8" x14ac:dyDescent="0.2">
      <c r="A3" t="s">
        <v>9</v>
      </c>
      <c r="B3">
        <v>9.6300000000000008</v>
      </c>
      <c r="C3">
        <v>6.21</v>
      </c>
      <c r="D3">
        <v>7.76</v>
      </c>
      <c r="E3">
        <v>7.68</v>
      </c>
      <c r="F3">
        <v>599.58000000000004</v>
      </c>
      <c r="G3" s="1">
        <f>MIN(B3:F3)</f>
        <v>6.21</v>
      </c>
      <c r="H3">
        <f>STDEV(B3:F3)</f>
        <v>264.6458999682406</v>
      </c>
    </row>
    <row r="4" spans="1:8" x14ac:dyDescent="0.2">
      <c r="A4" t="s">
        <v>3</v>
      </c>
      <c r="B4">
        <v>4.5999999999999996</v>
      </c>
      <c r="C4">
        <v>7</v>
      </c>
      <c r="D4">
        <v>5.8</v>
      </c>
      <c r="E4">
        <v>6.3</v>
      </c>
      <c r="F4">
        <v>1.4</v>
      </c>
      <c r="G4" s="1">
        <f>AVERAGE(B4:F4)</f>
        <v>5.0199999999999996</v>
      </c>
      <c r="H4">
        <f>STDEV(B4:F4)</f>
        <v>2.2049943310584745</v>
      </c>
    </row>
    <row r="5" spans="1:8" x14ac:dyDescent="0.2">
      <c r="A5" t="s">
        <v>8</v>
      </c>
      <c r="B5">
        <f>B4/50.1</f>
        <v>9.1816367265469045E-2</v>
      </c>
      <c r="C5">
        <f t="shared" ref="C5:D5" si="0">C4/50.1</f>
        <v>0.13972055888223553</v>
      </c>
      <c r="D5">
        <f t="shared" si="0"/>
        <v>0.11576846307385229</v>
      </c>
      <c r="E5">
        <f>E4/50.1</f>
        <v>0.12574850299401197</v>
      </c>
      <c r="F5">
        <f>F4/50.1</f>
        <v>2.7944111776447102E-2</v>
      </c>
      <c r="G5" s="1">
        <f>AVERAGE(B5:E5)</f>
        <v>0.1182634730538922</v>
      </c>
      <c r="H5">
        <f>STDEV(B5:E5)</f>
        <v>2.0183381652850992E-2</v>
      </c>
    </row>
    <row r="7" spans="1:8" x14ac:dyDescent="0.2">
      <c r="A7" t="s">
        <v>1</v>
      </c>
      <c r="B7">
        <v>0.04</v>
      </c>
      <c r="C7">
        <v>0.02</v>
      </c>
      <c r="D7">
        <v>0.02</v>
      </c>
      <c r="E7">
        <v>0.02</v>
      </c>
      <c r="F7">
        <v>0.04</v>
      </c>
      <c r="G7" s="1">
        <f>AVERAGE(B7:F7)</f>
        <v>2.8000000000000004E-2</v>
      </c>
      <c r="H7">
        <f>STDEV(B7:F7)</f>
        <v>1.0954451150103317E-2</v>
      </c>
    </row>
    <row r="8" spans="1:8" x14ac:dyDescent="0.2">
      <c r="A8" t="s">
        <v>10</v>
      </c>
      <c r="B8">
        <v>0.01</v>
      </c>
      <c r="C8">
        <v>0.01</v>
      </c>
      <c r="D8">
        <v>0</v>
      </c>
      <c r="E8">
        <v>0</v>
      </c>
      <c r="F8">
        <v>0</v>
      </c>
      <c r="G8" s="1">
        <f>MIN(B8:F8)</f>
        <v>0</v>
      </c>
      <c r="H8">
        <f>STDEV(B8:F8)</f>
        <v>5.4772255750516613E-3</v>
      </c>
    </row>
    <row r="9" spans="1:8" x14ac:dyDescent="0.2">
      <c r="A9" t="s">
        <v>4</v>
      </c>
      <c r="B9">
        <v>100.1</v>
      </c>
      <c r="C9">
        <v>100</v>
      </c>
      <c r="D9">
        <v>100</v>
      </c>
      <c r="E9">
        <v>100.1</v>
      </c>
      <c r="F9">
        <v>100.1</v>
      </c>
      <c r="G9" s="1">
        <f>AVERAGE(B9:F9)</f>
        <v>100.06000000000002</v>
      </c>
      <c r="H9">
        <f>STDEV(B9:F9)</f>
        <v>5.4772255750513497E-2</v>
      </c>
    </row>
    <row r="10" spans="1:8" x14ac:dyDescent="0.2">
      <c r="A10" t="s">
        <v>8</v>
      </c>
      <c r="B10">
        <f>B9/100.1</f>
        <v>1</v>
      </c>
      <c r="C10">
        <f t="shared" ref="C10:D10" si="1">C9/100.1</f>
        <v>0.99900099900099903</v>
      </c>
      <c r="D10">
        <f t="shared" si="1"/>
        <v>0.99900099900099903</v>
      </c>
      <c r="E10">
        <f>E9/100.1</f>
        <v>1</v>
      </c>
      <c r="F10">
        <f>F9/100.1</f>
        <v>1</v>
      </c>
      <c r="G10" s="1">
        <f>AVERAGE(B10:E10)</f>
        <v>0.99950049950049946</v>
      </c>
      <c r="H10">
        <f>STDEV(B10:E10)</f>
        <v>5.7677349569391228E-4</v>
      </c>
    </row>
    <row r="12" spans="1:8" x14ac:dyDescent="0.2">
      <c r="A12" t="s">
        <v>2</v>
      </c>
      <c r="B12">
        <v>6.96</v>
      </c>
      <c r="C12">
        <v>10.01</v>
      </c>
      <c r="D12">
        <v>9.0299999999999994</v>
      </c>
      <c r="E12">
        <v>25.65</v>
      </c>
      <c r="F12">
        <v>8.27</v>
      </c>
      <c r="G12" s="1">
        <f>AVERAGE(B12:F12)</f>
        <v>11.984</v>
      </c>
      <c r="H12">
        <f>STDEV(B12:F12)</f>
        <v>7.7203743432556386</v>
      </c>
    </row>
    <row r="13" spans="1:8" x14ac:dyDescent="0.2">
      <c r="A13" t="s">
        <v>11</v>
      </c>
      <c r="B13">
        <v>1.67</v>
      </c>
      <c r="C13">
        <v>4.05</v>
      </c>
      <c r="D13">
        <v>3.73</v>
      </c>
      <c r="E13">
        <v>19.45</v>
      </c>
      <c r="F13">
        <v>3.02</v>
      </c>
      <c r="G13" s="1">
        <f>MIN(B13:F13)</f>
        <v>1.67</v>
      </c>
      <c r="H13">
        <f>STDEV(B13:F13)</f>
        <v>7.3612145736963823</v>
      </c>
    </row>
    <row r="14" spans="1:8" x14ac:dyDescent="0.2">
      <c r="A14" t="s">
        <v>5</v>
      </c>
      <c r="B14">
        <v>2</v>
      </c>
      <c r="C14">
        <v>1.9</v>
      </c>
      <c r="D14">
        <v>1.8</v>
      </c>
      <c r="E14">
        <v>1.3</v>
      </c>
      <c r="F14">
        <v>1.9</v>
      </c>
      <c r="G14" s="1">
        <f>AVERAGE(B14:F14)</f>
        <v>1.78</v>
      </c>
      <c r="H14">
        <f>STDEV(B14:F14)</f>
        <v>0.27748873851023048</v>
      </c>
    </row>
    <row r="15" spans="1:8" x14ac:dyDescent="0.2">
      <c r="A15" t="s">
        <v>8</v>
      </c>
      <c r="B15">
        <f>B14/5.1</f>
        <v>0.39215686274509809</v>
      </c>
      <c r="C15">
        <f t="shared" ref="C15:D15" si="2">C14/5.1</f>
        <v>0.37254901960784315</v>
      </c>
      <c r="D15">
        <f t="shared" si="2"/>
        <v>0.35294117647058826</v>
      </c>
      <c r="E15">
        <f>E14/5.1</f>
        <v>0.25490196078431376</v>
      </c>
      <c r="F15">
        <f>F14/5.1</f>
        <v>0.37254901960784315</v>
      </c>
      <c r="G15" s="1">
        <f>AVERAGE(B15:E15)</f>
        <v>0.34313725490196079</v>
      </c>
      <c r="H15">
        <f>STDEV(B15:E15)</f>
        <v>6.0963261784894446E-2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Cross-Cluster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2021-04-22T07:28:36Z</dcterms:modified>
</cp:coreProperties>
</file>