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RePTiR-Blockchain/Empirical-Study-BC-Net-Designs/dataset/Experiments_Results/CrossCluster-Fog-PoW/"/>
    </mc:Choice>
  </mc:AlternateContent>
  <xr:revisionPtr revIDLastSave="0" documentId="13_ncr:1_{F6368DC2-B8DF-3F4C-B5B2-6AACD5FEB76A}" xr6:coauthVersionLast="43" xr6:coauthVersionMax="46" xr10:uidLastSave="{00000000-0000-0000-0000-000000000000}"/>
  <bookViews>
    <workbookView xWindow="0" yWindow="0" windowWidth="33600" windowHeight="21000" xr2:uid="{1BDB8C28-F112-5C41-B957-404A3C44CB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  <c r="B15" i="1"/>
  <c r="G15" i="1" s="1"/>
  <c r="F5" i="1"/>
  <c r="E5" i="1"/>
  <c r="D5" i="1"/>
  <c r="C5" i="1"/>
  <c r="B5" i="1"/>
  <c r="G5" i="1" s="1"/>
  <c r="H5" i="1"/>
  <c r="G10" i="1"/>
  <c r="F10" i="1"/>
  <c r="E10" i="1"/>
  <c r="D10" i="1"/>
  <c r="C10" i="1"/>
  <c r="B10" i="1"/>
  <c r="H14" i="1"/>
  <c r="H13" i="1"/>
  <c r="H12" i="1"/>
  <c r="H10" i="1"/>
  <c r="H9" i="1"/>
  <c r="H8" i="1"/>
  <c r="H7" i="1"/>
  <c r="H4" i="1"/>
  <c r="H3" i="1"/>
  <c r="H2" i="1"/>
  <c r="H15" i="1" l="1"/>
  <c r="G13" i="1" l="1"/>
  <c r="G8" i="1"/>
  <c r="G3" i="1"/>
  <c r="G4" i="1"/>
  <c r="G7" i="1"/>
  <c r="G9" i="1"/>
  <c r="G12" i="1"/>
  <c r="G14" i="1"/>
  <c r="G2" i="1"/>
</calcChain>
</file>

<file path=xl/sharedStrings.xml><?xml version="1.0" encoding="utf-8"?>
<sst xmlns="http://schemas.openxmlformats.org/spreadsheetml/2006/main" count="14" uniqueCount="12">
  <si>
    <t>Open Acc Avg Latency</t>
  </si>
  <si>
    <t>Query Avg Latency</t>
  </si>
  <si>
    <t>Transfer Avg Latency</t>
  </si>
  <si>
    <t>Open Acc Throughput</t>
  </si>
  <si>
    <t>Query Throughput</t>
  </si>
  <si>
    <t>Transfer Throughput</t>
  </si>
  <si>
    <t>Round</t>
  </si>
  <si>
    <t>Std Dev</t>
  </si>
  <si>
    <t>Percentage of Sent Rate</t>
  </si>
  <si>
    <t>Open Acc Min Latency</t>
  </si>
  <si>
    <t>Query Min Latency</t>
  </si>
  <si>
    <t>Transfer Min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</si>
</sst>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0011-9D37-7443-A886-F39FC4C1B6DE}">
  <dimension ref="A1:H15"/>
  <sheetViews>
    <sheetView tabSelected="1" workbookViewId="0">
      <selection activeCell="G13" sqref="G13"/>
    </sheetView>
  </sheetViews>
  <sheetFormatPr baseColWidth="10" defaultRowHeight="16" x14ac:dyDescent="0.2"/>
  <cols>
    <col min="1" max="1" width="21.1640625" bestFit="1" customWidth="1"/>
    <col min="8" max="8" width="12.1640625" bestFit="1" customWidth="1"/>
  </cols>
  <sheetData>
    <row r="1" spans="1:8" x14ac:dyDescent="0.2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H1" t="s">
        <v>7</v>
      </c>
    </row>
    <row r="2" spans="1:8" x14ac:dyDescent="0.2">
      <c r="A2" t="s">
        <v>0</v>
      </c>
      <c r="B2">
        <v>9.91</v>
      </c>
      <c r="C2">
        <v>28.87</v>
      </c>
      <c r="D2">
        <v>41.89</v>
      </c>
      <c r="E2">
        <v>25.99</v>
      </c>
      <c r="F2">
        <v>24.83</v>
      </c>
      <c r="G2" s="1">
        <f>AVERAGE(B2:F2)</f>
        <v>26.298000000000002</v>
      </c>
      <c r="H2">
        <f>STDEV(B2:F2)</f>
        <v>11.407695648114032</v>
      </c>
    </row>
    <row r="3" spans="1:8" x14ac:dyDescent="0.2">
      <c r="A3" t="s">
        <v>9</v>
      </c>
      <c r="B3">
        <v>3.68</v>
      </c>
      <c r="C3">
        <v>10.66</v>
      </c>
      <c r="D3">
        <v>25.39</v>
      </c>
      <c r="E3">
        <v>1.62</v>
      </c>
      <c r="F3">
        <v>4.8099999999999996</v>
      </c>
      <c r="G3" s="1">
        <f>MAX(B3:F3)</f>
        <v>25.39</v>
      </c>
      <c r="H3">
        <f t="shared" ref="H3:H15" si="0">STDEV(B3:F3)</f>
        <v>9.6364085633601064</v>
      </c>
    </row>
    <row r="4" spans="1:8" x14ac:dyDescent="0.2">
      <c r="A4" t="s">
        <v>3</v>
      </c>
      <c r="B4">
        <v>34.799999999999997</v>
      </c>
      <c r="C4">
        <v>16.600000000000001</v>
      </c>
      <c r="D4">
        <v>16.3</v>
      </c>
      <c r="E4">
        <v>18.600000000000001</v>
      </c>
      <c r="F4">
        <v>17.7</v>
      </c>
      <c r="G4" s="1">
        <f t="shared" ref="G4:G15" si="1">AVERAGE(B4:F4)</f>
        <v>20.800000000000004</v>
      </c>
      <c r="H4">
        <f t="shared" si="0"/>
        <v>7.8794035307248862</v>
      </c>
    </row>
    <row r="5" spans="1:8" x14ac:dyDescent="0.2">
      <c r="A5" t="s">
        <v>8</v>
      </c>
      <c r="B5">
        <f>B4/50.1</f>
        <v>0.6946107784431137</v>
      </c>
      <c r="C5">
        <f t="shared" ref="C5:F5" si="2">C4/50.1</f>
        <v>0.33133732534930144</v>
      </c>
      <c r="D5">
        <f t="shared" si="2"/>
        <v>0.32534930139720558</v>
      </c>
      <c r="E5">
        <f t="shared" si="2"/>
        <v>0.37125748502994016</v>
      </c>
      <c r="F5">
        <f t="shared" si="2"/>
        <v>0.35329341317365265</v>
      </c>
      <c r="G5" s="1">
        <f t="shared" si="1"/>
        <v>0.41516966067864269</v>
      </c>
      <c r="H5">
        <f>STDEV(B5:F5)</f>
        <v>0.15727352356736338</v>
      </c>
    </row>
    <row r="7" spans="1:8" x14ac:dyDescent="0.2">
      <c r="A7" t="s">
        <v>1</v>
      </c>
      <c r="B7">
        <v>0.2</v>
      </c>
      <c r="C7">
        <v>0.22</v>
      </c>
      <c r="D7">
        <v>0.01</v>
      </c>
      <c r="E7">
        <v>0.01</v>
      </c>
      <c r="F7">
        <v>0.01</v>
      </c>
      <c r="G7" s="1">
        <f t="shared" si="1"/>
        <v>9.0000000000000011E-2</v>
      </c>
      <c r="H7">
        <f t="shared" si="0"/>
        <v>0.10977249200050074</v>
      </c>
    </row>
    <row r="8" spans="1:8" x14ac:dyDescent="0.2">
      <c r="A8" t="s">
        <v>10</v>
      </c>
      <c r="B8">
        <v>0.01</v>
      </c>
      <c r="C8">
        <v>0.01</v>
      </c>
      <c r="D8">
        <v>0</v>
      </c>
      <c r="E8">
        <v>0</v>
      </c>
      <c r="F8">
        <v>0</v>
      </c>
      <c r="G8" s="1">
        <f>MAX(B8:F8)</f>
        <v>0.01</v>
      </c>
      <c r="H8">
        <f t="shared" si="0"/>
        <v>5.4772255750516613E-3</v>
      </c>
    </row>
    <row r="9" spans="1:8" x14ac:dyDescent="0.2">
      <c r="A9" t="s">
        <v>4</v>
      </c>
      <c r="B9">
        <v>97.8</v>
      </c>
      <c r="C9">
        <v>98.2</v>
      </c>
      <c r="D9">
        <v>100.1</v>
      </c>
      <c r="E9">
        <v>99</v>
      </c>
      <c r="F9">
        <v>100</v>
      </c>
      <c r="G9" s="1">
        <f t="shared" si="1"/>
        <v>99.02000000000001</v>
      </c>
      <c r="H9">
        <f t="shared" si="0"/>
        <v>1.0353743284435815</v>
      </c>
    </row>
    <row r="10" spans="1:8" x14ac:dyDescent="0.2">
      <c r="A10" t="s">
        <v>8</v>
      </c>
      <c r="B10">
        <f>B9/100.1</f>
        <v>0.97702297702297702</v>
      </c>
      <c r="C10">
        <f t="shared" ref="C10:F10" si="3">C9/100.1</f>
        <v>0.98101898101898111</v>
      </c>
      <c r="D10">
        <f t="shared" si="3"/>
        <v>1</v>
      </c>
      <c r="E10">
        <f t="shared" si="3"/>
        <v>0.98901098901098905</v>
      </c>
      <c r="F10">
        <f t="shared" si="3"/>
        <v>0.99900099900099903</v>
      </c>
      <c r="G10" s="1">
        <f t="shared" si="1"/>
        <v>0.98921078921078931</v>
      </c>
      <c r="H10">
        <f t="shared" si="0"/>
        <v>1.0343399884551265E-2</v>
      </c>
    </row>
    <row r="12" spans="1:8" x14ac:dyDescent="0.2">
      <c r="A12" t="s">
        <v>2</v>
      </c>
      <c r="B12">
        <v>3.63</v>
      </c>
      <c r="C12">
        <v>2.97</v>
      </c>
      <c r="D12">
        <v>3.62</v>
      </c>
      <c r="E12">
        <v>3.6</v>
      </c>
      <c r="F12">
        <v>7.16</v>
      </c>
      <c r="G12" s="1">
        <f t="shared" si="1"/>
        <v>4.1959999999999997</v>
      </c>
      <c r="H12">
        <f t="shared" si="0"/>
        <v>1.6804552954482319</v>
      </c>
    </row>
    <row r="13" spans="1:8" x14ac:dyDescent="0.2">
      <c r="A13" t="s">
        <v>11</v>
      </c>
      <c r="B13">
        <v>0.65</v>
      </c>
      <c r="C13">
        <v>0.67</v>
      </c>
      <c r="D13">
        <v>0.5</v>
      </c>
      <c r="E13">
        <v>1.85</v>
      </c>
      <c r="F13">
        <v>2.99</v>
      </c>
      <c r="G13" s="1">
        <f>MAX(B13:F13)</f>
        <v>2.99</v>
      </c>
      <c r="H13">
        <f t="shared" si="0"/>
        <v>1.0738808127534452</v>
      </c>
    </row>
    <row r="14" spans="1:8" x14ac:dyDescent="0.2">
      <c r="A14" t="s">
        <v>5</v>
      </c>
      <c r="B14">
        <v>4.7</v>
      </c>
      <c r="C14">
        <v>4.4000000000000004</v>
      </c>
      <c r="D14">
        <v>4</v>
      </c>
      <c r="E14">
        <v>4</v>
      </c>
      <c r="F14">
        <v>3.5</v>
      </c>
      <c r="G14" s="1">
        <f t="shared" si="1"/>
        <v>4.12</v>
      </c>
      <c r="H14">
        <f t="shared" si="0"/>
        <v>0.45497252664309312</v>
      </c>
    </row>
    <row r="15" spans="1:8" x14ac:dyDescent="0.2">
      <c r="A15" t="s">
        <v>8</v>
      </c>
      <c r="B15">
        <f>B14/5.1</f>
        <v>0.92156862745098045</v>
      </c>
      <c r="C15">
        <f t="shared" ref="C15:F15" si="4">C14/5.1</f>
        <v>0.86274509803921584</v>
      </c>
      <c r="D15">
        <f t="shared" si="4"/>
        <v>0.78431372549019618</v>
      </c>
      <c r="E15">
        <f t="shared" si="4"/>
        <v>0.78431372549019618</v>
      </c>
      <c r="F15">
        <f t="shared" si="4"/>
        <v>0.68627450980392157</v>
      </c>
      <c r="G15" s="1">
        <f t="shared" si="1"/>
        <v>0.80784313725490209</v>
      </c>
      <c r="H15">
        <f t="shared" si="0"/>
        <v>8.921029934178297E-2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Khoi-Nguyen Tran</cp:lastModifiedBy>
  <dcterms:created xsi:type="dcterms:W3CDTF">2021-03-31T01:55:37Z</dcterms:created>
  <dcterms:modified xsi:type="dcterms:W3CDTF">2021-04-27T05:39:09Z</dcterms:modified>
</cp:coreProperties>
</file>